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04D2F6DD-7762-4B77-8BB3-1970E29384A8}" xr6:coauthVersionLast="47" xr6:coauthVersionMax="47" xr10:uidLastSave="{00000000-0000-0000-0000-000000000000}"/>
  <bookViews>
    <workbookView xWindow="-120" yWindow="-120" windowWidth="29040" windowHeight="15840" activeTab="1"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レジ別詳細の印刷データ" sheetId="10" r:id="rId7"/>
    <sheet name="画面設計書" sheetId="7" r:id="rId8"/>
    <sheet name="テンプレート" sheetId="2" r:id="rId9"/>
  </sheets>
  <externalReferences>
    <externalReference r:id="rId10"/>
  </externalReferences>
  <definedNames>
    <definedName name="_xlnm.Print_Area" localSheetId="8">テンプレート!$A$1:$BK$55</definedName>
    <definedName name="_xlnm.Print_Area" localSheetId="2">指摘履歴!$A$1:$BK$54</definedName>
    <definedName name="_xlnm.Print_Area" localSheetId="1">改訂履歴!$A$1:$BK$54</definedName>
    <definedName name="_xlnm.Print_Area" localSheetId="5">機能概要!$A$1:$BK$229</definedName>
    <definedName name="_xlnm.Print_Area" localSheetId="4">機能概要説明!$A$1:$BK$57</definedName>
    <definedName name="_xlnm.Print_Area" localSheetId="0">表紙!$A$1:$BK$55</definedName>
    <definedName name="_xlnm.Print_Titles" localSheetId="8">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9" l="1" a="1"/>
  <c r="AP4" i="9" s="1"/>
  <c r="Z4" i="9"/>
  <c r="H4" i="9"/>
  <c r="BH2" i="9"/>
  <c r="BC2" i="9"/>
  <c r="AY2" i="9"/>
  <c r="AT2" i="9"/>
  <c r="AP2" i="9"/>
  <c r="K2" i="9"/>
  <c r="A2" i="9"/>
  <c r="W1" i="9"/>
  <c r="AP4" i="2" l="1"/>
  <c r="Z4" i="2"/>
  <c r="H4" i="2"/>
  <c r="K2" i="2"/>
  <c r="A2" i="2"/>
  <c r="W1" i="2"/>
  <c r="AP4" i="7"/>
  <c r="Z4" i="7"/>
  <c r="H4" i="7"/>
  <c r="AT2" i="7"/>
  <c r="K2" i="7"/>
  <c r="A2" i="7"/>
  <c r="W1" i="7"/>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198" i="5" s="1"/>
  <c r="BM199" i="5" s="1"/>
  <c r="BM200" i="5" s="1"/>
  <c r="BM201" i="5" s="1"/>
  <c r="BM202" i="5" s="1"/>
  <c r="BM203" i="5" s="1"/>
  <c r="BM204" i="5" s="1"/>
  <c r="BM205" i="5" s="1"/>
  <c r="BM206" i="5" s="1"/>
  <c r="BM207" i="5" s="1"/>
  <c r="BM208" i="5" s="1"/>
  <c r="BM209" i="5" s="1"/>
  <c r="BM210" i="5" s="1"/>
  <c r="BM211" i="5" s="1"/>
  <c r="BM212" i="5" s="1"/>
  <c r="BM213" i="5" s="1"/>
  <c r="BM214" i="5" s="1"/>
  <c r="BM215" i="5" s="1"/>
  <c r="BM216" i="5" s="1"/>
  <c r="BM217" i="5" s="1"/>
  <c r="BM218" i="5" s="1"/>
  <c r="BM219" i="5" s="1"/>
  <c r="AP4" i="5" a="1"/>
  <c r="AP4" i="5" s="1"/>
  <c r="Z4" i="5"/>
  <c r="H4" i="5"/>
  <c r="AT2" i="5"/>
  <c r="K2" i="5"/>
  <c r="A2" i="5"/>
  <c r="W1" i="5"/>
  <c r="BM10" i="8"/>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9" i="8"/>
  <c r="BM8" i="8"/>
  <c r="BM7" i="8"/>
  <c r="AP4" i="8" a="1"/>
  <c r="AP4" i="8" s="1"/>
  <c r="Z4" i="8"/>
  <c r="H4" i="8"/>
  <c r="AP2" i="8"/>
  <c r="K2" i="8"/>
  <c r="A2" i="8"/>
  <c r="W1" i="8"/>
  <c r="AP4" i="6" a="1"/>
  <c r="AP4" i="6" s="1"/>
  <c r="Z4" i="6"/>
  <c r="H4" i="6"/>
  <c r="K2" i="6"/>
  <c r="A2" i="6"/>
  <c r="W1" i="6"/>
  <c r="AP4" i="3" a="1"/>
  <c r="AP4" i="3" s="1"/>
  <c r="Z4" i="3"/>
  <c r="H4" i="3"/>
  <c r="K2" i="3"/>
  <c r="A2" i="3"/>
  <c r="W1" i="3"/>
  <c r="L24" i="4"/>
  <c r="AP4" i="4" a="1"/>
  <c r="AP4" i="4" s="1"/>
  <c r="BH2" i="4"/>
  <c r="BH2" i="3" s="1"/>
  <c r="BC2" i="4"/>
  <c r="BC2" i="2" s="1"/>
  <c r="AY2" i="4"/>
  <c r="AT2" i="4"/>
  <c r="AT2" i="8" s="1"/>
  <c r="AP2" i="4"/>
  <c r="AP2" i="6" s="1"/>
  <c r="BC2" i="3" l="1"/>
  <c r="BH2" i="6"/>
  <c r="BH2" i="8"/>
  <c r="AY2" i="7"/>
  <c r="AY2" i="5"/>
  <c r="AY2" i="2"/>
  <c r="AY2" i="3"/>
  <c r="AY2" i="8"/>
  <c r="AY2" i="6"/>
  <c r="AT2" i="3"/>
  <c r="BC2" i="5"/>
  <c r="BC2" i="7"/>
  <c r="AP2" i="2"/>
  <c r="BH2" i="2"/>
  <c r="BC2" i="6"/>
  <c r="BC2" i="8"/>
  <c r="AP2" i="5"/>
  <c r="BH2" i="5"/>
  <c r="AP2" i="7"/>
  <c r="BH2" i="7"/>
  <c r="AT2" i="2"/>
  <c r="AP2" i="3"/>
</calcChain>
</file>

<file path=xl/sharedStrings.xml><?xml version="1.0" encoding="utf-8"?>
<sst xmlns="http://schemas.openxmlformats.org/spreadsheetml/2006/main" count="234" uniqueCount="102">
  <si>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</si>
  <si>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</si>
  <si>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</si>
  <si>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</si>
  <si>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</si>
  <si>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</si>
  <si>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</si>
  <si>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</si>
  <si>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</si>
  <si>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</si>
  <si>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</si>
  <si>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</si>
  <si>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</si>
  <si>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</si>
  <si>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</si>
  <si>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</si>
  <si>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</si>
  <si>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</si>
  <si>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</si>
  <si>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</si>
  <si>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</si>
  <si>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</si>
  <si>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</si>
  <si>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</si>
  <si>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</si>
  <si>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</si>
  <si>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</si>
  <si>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</si>
  <si>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</si>
  <si>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</si>
  <si>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</si>
  <si>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</si>
  <si>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</si>
  <si>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t>`</t>
  </si>
  <si>
    <r>
      <rPr>
        <sz val="11"/>
        <color rgb="FF000000"/>
        <rFont val="Meiryo UI"/>
        <family val="2"/>
      </rPr>
      <t>LoiLV</t>
    </r>
  </si>
  <si>
    <r>
      <rPr>
        <sz val="11"/>
        <color rgb="FF000000"/>
        <rFont val="Meiryo UI"/>
        <family val="2"/>
      </rPr>
      <t>31_レジ別速報/日報</t>
    </r>
  </si>
  <si>
    <r>
      <rPr>
        <sz val="11"/>
        <color rgb="FF000000"/>
        <rFont val="Meiryo UI"/>
        <family val="2"/>
      </rPr>
      <t>・レジのレポートを印刷する。</t>
    </r>
  </si>
  <si>
    <r>
      <rPr>
        <sz val="11"/>
        <color rgb="FF000000"/>
        <rFont val="Meiryo UI"/>
        <family val="2"/>
      </rPr>
      <t>・各レジのレポート詳細を速報、日報、月報の形式で閲覧する。</t>
    </r>
  </si>
  <si>
    <r>
      <rPr>
        <sz val="11"/>
        <color rgb="FF000000"/>
        <rFont val="Meiryo UI"/>
        <family val="2"/>
      </rPr>
      <t xml:space="preserve">・レポート詳細情報：売上部門、税・決済、入金・出、在高・値引、操作 </t>
    </r>
  </si>
  <si>
    <r>
      <rPr>
        <sz val="11"/>
        <color rgb="FF000000"/>
        <rFont val="Meiryo UI"/>
        <family val="2"/>
      </rPr>
      <t>レジ別速報/日報機能では次のことが可能になる。</t>
    </r>
  </si>
  <si>
    <r>
      <rPr>
        <sz val="11"/>
        <color rgb="FF000000"/>
        <rFont val="Meiryo UI"/>
        <family val="2"/>
      </rPr>
      <t>SC3102_レジ別速報/日報（詳細）画面</t>
    </r>
  </si>
  <si>
    <r>
      <rPr>
        <sz val="11"/>
        <color rgb="FFFFFFFF"/>
        <rFont val="Meiryo UI"/>
        <family val="3"/>
        <charset val="128"/>
      </rPr>
      <t>機能カテゴリー</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</si>
  <si>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</si>
  <si>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</si>
  <si>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</si>
  <si>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</si>
  <si>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</si>
  <si>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</si>
  <si>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</si>
  <si>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</si>
  <si>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</si>
  <si>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</si>
  <si>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</si>
  <si>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</si>
  <si>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</si>
  <si>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</si>
  <si>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t>TinNH</t>
  </si>
  <si>
    <t>コメントによる更新</t>
  </si>
  <si>
    <t>・テナント項目を追加し、一覧画面と詳細画面でテナント別レジの売上レポートを表示可能とする。</t>
  </si>
  <si>
    <t>DuNT</t>
  </si>
  <si>
    <t>機能概要説明：説明追加</t>
  </si>
  <si>
    <t>機能概要：レジ別レポート出力AP3103を追加する</t>
  </si>
  <si>
    <t>機能概要：テナント項目を削除し、店舗選択モーダルを削除する</t>
  </si>
  <si>
    <t>・現在日の速報、店舗の特定日別各レジのレポート一覧を検索する。</t>
  </si>
  <si>
    <t>・店舗内の各レジ機の合計レポートを統計する。</t>
  </si>
  <si>
    <t>適用対象店舗: 通常店舗、ベンケイ店舗、ブランデ店舗など</t>
  </si>
  <si>
    <t>25_取扱設定マスタ設定(KSM)</t>
  </si>
  <si>
    <r>
      <rPr>
        <sz val="11"/>
        <color rgb="FF000000"/>
        <rFont val="Meiryo UI"/>
        <family val="2"/>
      </rPr>
      <t xml:space="preserve">SC3101_レジ別速報/日報画面 </t>
    </r>
  </si>
  <si>
    <t>Android POS Control</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</si>
  <si>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</si>
  <si>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</si>
  <si>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</si>
  <si>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</si>
  <si>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</si>
  <si>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</si>
  <si>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</si>
  <si>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</si>
  <si>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</si>
  <si>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</si>
  <si>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</si>
  <si>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</si>
  <si>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</si>
  <si>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</si>
  <si>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</si>
  <si>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User ID</t>
  </si>
  <si>
    <t>Login</t>
  </si>
  <si>
    <t>■指摘履歴</t>
    <rPh sb="1" eb="3">
      <t>シテキ</t>
    </rPh>
    <rPh sb="3" eb="5">
      <t>リレキ</t>
    </rPh>
    <phoneticPr fontId="0"/>
  </si>
  <si>
    <t>確認日</t>
  </si>
  <si>
    <t>確認者</t>
  </si>
  <si>
    <t>KSM中澤</t>
    <rPh sb="3" eb="5">
      <t>ナカザワ</t>
    </rPh>
    <phoneticPr fontId="0"/>
  </si>
  <si>
    <t>※ 現在の仕様と同じようにクーポン等は明細を表示する</t>
    <rPh sb="2" eb="4">
      <t>ゲンザイ</t>
    </rPh>
    <rPh sb="5" eb="7">
      <t>シヨウ</t>
    </rPh>
    <rPh sb="8" eb="9">
      <t>オナ</t>
    </rPh>
    <rPh sb="17" eb="18">
      <t>トウ</t>
    </rPh>
    <rPh sb="19" eb="21">
      <t>メイサイ</t>
    </rPh>
    <rPh sb="22" eb="24">
      <t>ヒョウジ</t>
    </rPh>
    <phoneticPr fontId="0"/>
  </si>
  <si>
    <t>【機能概要】シートより
SC3102_レジ別速報/日報（詳細）画面での印刷アイコンをタッチすると、画面上の項目一覧を印刷するでしょうか。</t>
    <rPh sb="1" eb="3">
      <t>キノウ</t>
    </rPh>
    <rPh sb="3" eb="5">
      <t>ガイヨウ</t>
    </rPh>
    <phoneticPr fontId="0"/>
  </si>
  <si>
    <t>ご説明お願い致します。</t>
    <phoneticPr fontId="0"/>
  </si>
  <si>
    <t>→その認識です、【レジ別詳細の印刷データ】シートに実際に印刷されるデータを添付しましたのでご確認ください</t>
    <rPh sb="25" eb="27">
      <t>ジッサイ</t>
    </rPh>
    <rPh sb="28" eb="30">
      <t>インサツ</t>
    </rPh>
    <rPh sb="37" eb="39">
      <t>テンプ</t>
    </rPh>
    <rPh sb="46" eb="48">
      <t>カクニン</t>
    </rPh>
    <phoneticPr fontId="0"/>
  </si>
  <si>
    <t>【機能概要】シートに記載されている「+当月度累計件数」という文言に誤りがありましたので修正お願いします</t>
    <rPh sb="1" eb="3">
      <t>キノウ</t>
    </rPh>
    <rPh sb="3" eb="5">
      <t>ガイヨウ</t>
    </rPh>
    <rPh sb="10" eb="12">
      <t>キサイ</t>
    </rPh>
    <rPh sb="30" eb="32">
      <t>モンゴン</t>
    </rPh>
    <rPh sb="33" eb="34">
      <t>アヤマ</t>
    </rPh>
    <rPh sb="43" eb="45">
      <t>シュウセイ</t>
    </rPh>
    <rPh sb="46" eb="47">
      <t>ネガ</t>
    </rPh>
    <phoneticPr fontId="0"/>
  </si>
  <si>
    <t>※ 該当箇所に赤丸で印をつけましたのでご確認ください</t>
    <rPh sb="2" eb="4">
      <t>ガイトウ</t>
    </rPh>
    <rPh sb="4" eb="6">
      <t>カショ</t>
    </rPh>
    <rPh sb="7" eb="9">
      <t>アカマル</t>
    </rPh>
    <rPh sb="10" eb="11">
      <t>シルシ</t>
    </rPh>
    <rPh sb="20" eb="22">
      <t>カクニン</t>
    </rPh>
    <phoneticPr fontId="0"/>
  </si>
  <si>
    <t>AnhNM</t>
  </si>
  <si>
    <t>機能概要</t>
  </si>
  <si>
    <t>※レジ別日報画面へ表示するかはレジマスタで持たせて管理する</t>
  </si>
  <si>
    <t>380アテンダントモニタはレジ一覧に表示しないようにしてください</t>
  </si>
  <si>
    <t>詳細の画面に表示する項目名は「レジ精算」の項目名と合わせてください</t>
  </si>
  <si>
    <t>・「入金・出金」：詳細の画面に表示する項目名は「レジ精算」の項目名と合わせる
・レジ別日報画面へ380アテンダントモニタはを表示するかはレジマスタで持たせて管理する
・「在高・値引」：「+当月度累計件数」を「+当月度累計金額」に修正
・「在高・値引」：SM値引きを追加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</si>
</sst>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0"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color rgb="FF0000FF"/>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C00000"/>
      <name val="Meiryo UI"/>
      <family val="3"/>
      <charset val="128"/>
    </font>
    <font>
      <sz val="11"/>
      <color rgb="FF0000FF"/>
      <name val="Meiryo UI"/>
      <family val="3"/>
      <charset val="128"/>
    </font>
  </fonts>
  <fills count="7">
    <fill>
      <patternFill patternType="none"/>
    </fill>
    <fill>
      <patternFill patternType="gray125"/>
    </fill>
    <fill>
      <patternFill patternType="solid">
        <fgColor rgb="FF333399"/>
        <bgColor indexed="64"/>
      </patternFill>
    </fill>
    <fill>
      <patternFill patternType="solid">
        <fgColor rgb="FF99CCFF"/>
        <bgColor indexed="64"/>
      </patternFill>
    </fill>
    <fill>
      <patternFill patternType="solid">
        <fgColor theme="5" tint="0.79985961485641044"/>
        <bgColor indexed="64"/>
      </patternFill>
    </fill>
    <fill>
      <patternFill patternType="solid">
        <fgColor theme="9" tint="0.79985961485641044"/>
        <bgColor indexed="64"/>
      </patternFill>
    </fill>
    <fill>
      <patternFill patternType="solid">
        <fgColor theme="0"/>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style="hair">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0" fillId="0" borderId="0">
      <alignment vertical="center"/>
    </xf>
  </cellStyleXfs>
  <cellXfs count="35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15" fillId="0" borderId="0" xfId="0" applyFont="1"/>
    <xf numFmtId="0" fontId="15" fillId="0" borderId="2" xfId="0" applyFont="1" applyBorder="1"/>
    <xf numFmtId="0" fontId="15" fillId="0" borderId="3" xfId="0" applyFont="1" applyBorder="1"/>
    <xf numFmtId="0" fontId="15" fillId="0" borderId="5" xfId="0" applyFont="1" applyBorder="1"/>
    <xf numFmtId="0" fontId="15" fillId="0" borderId="1" xfId="0" applyFont="1" applyBorder="1"/>
    <xf numFmtId="0" fontId="15" fillId="0" borderId="4" xfId="0" applyFont="1" applyBorder="1"/>
    <xf numFmtId="0" fontId="15" fillId="0" borderId="7" xfId="0" applyFont="1" applyBorder="1"/>
    <xf numFmtId="0" fontId="15" fillId="0" borderId="8" xfId="0" applyFont="1" applyBorder="1"/>
    <xf numFmtId="0" fontId="15" fillId="0" borderId="11" xfId="0" applyFont="1" applyBorder="1"/>
    <xf numFmtId="0" fontId="15" fillId="0" borderId="6" xfId="0" applyFont="1" applyBorder="1"/>
    <xf numFmtId="0" fontId="15" fillId="0" borderId="12" xfId="0" applyFont="1" applyBorder="1"/>
    <xf numFmtId="0" fontId="15" fillId="0" borderId="14" xfId="0" applyFont="1" applyBorder="1"/>
    <xf numFmtId="0" fontId="15" fillId="0" borderId="15" xfId="0" applyFont="1" applyBorder="1"/>
    <xf numFmtId="0" fontId="15" fillId="0" borderId="9" xfId="0" applyFont="1" applyBorder="1"/>
    <xf numFmtId="0" fontId="15" fillId="0" borderId="10" xfId="0" applyFont="1" applyBorder="1"/>
    <xf numFmtId="0" fontId="15" fillId="0" borderId="13"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5" fillId="0" borderId="0" xfId="7" applyFont="1">
      <alignment vertical="center"/>
    </xf>
    <xf numFmtId="0" fontId="15" fillId="0" borderId="0" xfId="0" quotePrefix="1" applyFont="1"/>
    <xf numFmtId="0" fontId="15" fillId="0" borderId="1" xfId="7" applyFont="1" applyBorder="1">
      <alignment vertical="center"/>
    </xf>
    <xf numFmtId="0" fontId="15" fillId="0" borderId="0" xfId="7" quotePrefix="1" applyFont="1">
      <alignment vertical="center"/>
    </xf>
    <xf numFmtId="0" fontId="15" fillId="0" borderId="4" xfId="7" applyFont="1" applyBorder="1">
      <alignment vertical="center"/>
    </xf>
    <xf numFmtId="0" fontId="15" fillId="0" borderId="2" xfId="7" applyFont="1" applyBorder="1">
      <alignment vertical="center"/>
    </xf>
    <xf numFmtId="0" fontId="15" fillId="0" borderId="3" xfId="7" applyFont="1" applyBorder="1">
      <alignment vertical="center"/>
    </xf>
    <xf numFmtId="0" fontId="15" fillId="0" borderId="5" xfId="7" applyFont="1" applyBorder="1">
      <alignment vertical="center"/>
    </xf>
    <xf numFmtId="0" fontId="9" fillId="0" borderId="0" xfId="0" quotePrefix="1" applyFont="1"/>
    <xf numFmtId="0" fontId="9" fillId="0" borderId="0" xfId="0" applyFont="1"/>
    <xf numFmtId="0" fontId="9" fillId="0" borderId="0" xfId="7" applyFont="1">
      <alignment vertical="center"/>
    </xf>
    <xf numFmtId="0" fontId="12" fillId="2" borderId="0" xfId="0" applyFont="1" applyFill="1" applyAlignment="1">
      <alignment vertical="center"/>
    </xf>
    <xf numFmtId="0" fontId="11" fillId="2" borderId="16" xfId="0" applyFont="1" applyFill="1" applyBorder="1" applyAlignment="1">
      <alignment vertical="center"/>
    </xf>
    <xf numFmtId="0" fontId="11" fillId="2" borderId="0" xfId="0" applyFont="1" applyFill="1" applyAlignment="1">
      <alignment vertical="center"/>
    </xf>
    <xf numFmtId="0" fontId="11" fillId="2" borderId="17" xfId="0" applyFont="1" applyFill="1" applyBorder="1" applyAlignment="1">
      <alignment vertical="center"/>
    </xf>
    <xf numFmtId="0" fontId="15" fillId="0" borderId="18" xfId="0" applyFont="1" applyBorder="1"/>
    <xf numFmtId="0" fontId="15" fillId="0" borderId="19" xfId="7" applyFont="1" applyBorder="1">
      <alignment vertical="center"/>
    </xf>
    <xf numFmtId="0" fontId="15" fillId="0" borderId="19" xfId="0" applyFont="1" applyBorder="1"/>
    <xf numFmtId="0" fontId="15" fillId="0" borderId="18" xfId="7" applyFont="1" applyBorder="1">
      <alignment vertical="center"/>
    </xf>
    <xf numFmtId="0" fontId="15" fillId="0" borderId="27" xfId="7" applyFont="1" applyBorder="1">
      <alignment vertical="center"/>
    </xf>
    <xf numFmtId="0" fontId="15" fillId="0" borderId="0" xfId="0" applyFont="1" applyAlignment="1">
      <alignment wrapText="1"/>
    </xf>
    <xf numFmtId="0" fontId="15" fillId="0" borderId="21" xfId="0" applyFont="1" applyBorder="1"/>
    <xf numFmtId="0" fontId="15" fillId="0" borderId="20" xfId="0" applyFont="1" applyBorder="1"/>
    <xf numFmtId="0" fontId="15" fillId="0" borderId="0" xfId="6" applyFont="1" applyAlignment="1">
      <alignment vertical="center"/>
    </xf>
    <xf numFmtId="0" fontId="7" fillId="0" borderId="0" xfId="0" applyFont="1"/>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1" fillId="2" borderId="28"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5" xfId="0" applyFont="1" applyFill="1" applyBorder="1" applyAlignment="1">
      <alignment horizontal="center" vertical="center"/>
    </xf>
    <xf numFmtId="0" fontId="11" fillId="2" borderId="31" xfId="0" applyFont="1" applyFill="1" applyBorder="1" applyAlignment="1">
      <alignment horizontal="center" vertical="center"/>
    </xf>
    <xf numFmtId="0" fontId="11" fillId="2" borderId="32" xfId="0" applyFont="1" applyFill="1" applyBorder="1" applyAlignment="1">
      <alignment horizontal="center" vertical="center"/>
    </xf>
    <xf numFmtId="0" fontId="11" fillId="2" borderId="33"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2" fontId="15" fillId="0" borderId="28" xfId="0" applyNumberFormat="1" applyFont="1" applyBorder="1" applyAlignment="1">
      <alignment horizontal="center" vertical="center"/>
    </xf>
    <xf numFmtId="2" fontId="15" fillId="0" borderId="29" xfId="0" applyNumberFormat="1" applyFont="1" applyBorder="1" applyAlignment="1">
      <alignment horizontal="center" vertical="center"/>
    </xf>
    <xf numFmtId="2" fontId="15" fillId="0" borderId="30" xfId="0" applyNumberFormat="1" applyFont="1" applyBorder="1" applyAlignment="1">
      <alignment horizontal="center" vertical="center"/>
    </xf>
    <xf numFmtId="2" fontId="15" fillId="0" borderId="2" xfId="0" applyNumberFormat="1" applyFont="1" applyBorder="1" applyAlignment="1">
      <alignment horizontal="center" vertical="center"/>
    </xf>
    <xf numFmtId="2" fontId="15" fillId="0" borderId="3" xfId="0" applyNumberFormat="1" applyFont="1" applyBorder="1" applyAlignment="1">
      <alignment horizontal="center" vertical="center"/>
    </xf>
    <xf numFmtId="2" fontId="15" fillId="0" borderId="5" xfId="0" applyNumberFormat="1" applyFont="1" applyBorder="1" applyAlignment="1">
      <alignment horizontal="center" vertical="center"/>
    </xf>
    <xf numFmtId="14" fontId="15" fillId="0" borderId="28" xfId="0" applyNumberFormat="1" applyFont="1" applyBorder="1" applyAlignment="1">
      <alignment horizontal="center" vertical="center"/>
    </xf>
    <xf numFmtId="14" fontId="15" fillId="0" borderId="29" xfId="0" applyNumberFormat="1" applyFont="1" applyBorder="1" applyAlignment="1">
      <alignment horizontal="center" vertical="center"/>
    </xf>
    <xf numFmtId="14" fontId="15" fillId="0" borderId="30" xfId="0" applyNumberFormat="1" applyFont="1" applyBorder="1" applyAlignment="1">
      <alignment horizontal="center" vertical="center"/>
    </xf>
    <xf numFmtId="14" fontId="15" fillId="0" borderId="2" xfId="0" applyNumberFormat="1" applyFont="1" applyBorder="1" applyAlignment="1">
      <alignment horizontal="center" vertical="center"/>
    </xf>
    <xf numFmtId="14" fontId="15" fillId="0" borderId="3" xfId="0" applyNumberFormat="1" applyFont="1" applyBorder="1" applyAlignment="1">
      <alignment horizontal="center" vertical="center"/>
    </xf>
    <xf numFmtId="14" fontId="15" fillId="0" borderId="5" xfId="0" applyNumberFormat="1" applyFont="1" applyBorder="1" applyAlignment="1">
      <alignment horizontal="center" vertical="center"/>
    </xf>
    <xf numFmtId="0" fontId="7" fillId="0" borderId="28" xfId="0" applyFont="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1" xfId="0" applyFont="1" applyBorder="1" applyAlignment="1">
      <alignment horizontal="center" vertical="center"/>
    </xf>
    <xf numFmtId="0" fontId="13" fillId="0" borderId="0" xfId="0" applyFont="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4" xfId="0" applyBorder="1"/>
    <xf numFmtId="0" fontId="0" fillId="0" borderId="35" xfId="0" applyBorder="1"/>
    <xf numFmtId="0" fontId="0" fillId="0" borderId="22" xfId="0" applyBorder="1"/>
    <xf numFmtId="0" fontId="0" fillId="0" borderId="29" xfId="0" applyBorder="1"/>
    <xf numFmtId="0" fontId="0" fillId="0" borderId="30" xfId="0" applyBorder="1"/>
    <xf numFmtId="0" fontId="0" fillId="0" borderId="3" xfId="0" applyBorder="1"/>
    <xf numFmtId="0" fontId="0" fillId="0" borderId="5" xfId="0" applyBorder="1"/>
    <xf numFmtId="0" fontId="0" fillId="0" borderId="28" xfId="0" applyBorder="1"/>
    <xf numFmtId="0" fontId="0" fillId="0" borderId="2" xfId="0" applyBorder="1"/>
    <xf numFmtId="0" fontId="0" fillId="0" borderId="36" xfId="0" applyBorder="1"/>
    <xf numFmtId="0" fontId="0" fillId="0" borderId="37" xfId="0" applyBorder="1"/>
    <xf numFmtId="0" fontId="0" fillId="0" borderId="38" xfId="0" applyBorder="1"/>
    <xf numFmtId="0" fontId="19" fillId="0" borderId="36" xfId="0" applyFont="1" applyBorder="1" applyAlignment="1">
      <alignment wrapText="1"/>
    </xf>
    <xf numFmtId="0" fontId="19" fillId="0" borderId="37" xfId="0" applyFont="1" applyBorder="1"/>
    <xf numFmtId="0" fontId="19" fillId="0" borderId="38" xfId="0" applyFont="1" applyBorder="1"/>
    <xf numFmtId="14" fontId="19" fillId="0" borderId="28" xfId="0" applyNumberFormat="1" applyFont="1" applyBorder="1" applyAlignment="1">
      <alignment horizontal="center" vertical="center"/>
    </xf>
    <xf numFmtId="0" fontId="19" fillId="0" borderId="29" xfId="0" applyFont="1" applyBorder="1" applyAlignment="1">
      <alignment horizontal="center" vertical="center"/>
    </xf>
    <xf numFmtId="0" fontId="19" fillId="0" borderId="30" xfId="0" applyFont="1" applyBorder="1" applyAlignment="1">
      <alignment horizontal="center" vertical="center"/>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5" xfId="0" applyFont="1" applyBorder="1" applyAlignment="1">
      <alignment horizontal="center" vertical="center"/>
    </xf>
    <xf numFmtId="0" fontId="19" fillId="0" borderId="28" xfId="0" applyFont="1" applyBorder="1" applyAlignment="1">
      <alignment horizontal="center" vertical="center"/>
    </xf>
    <xf numFmtId="0" fontId="19" fillId="0" borderId="34" xfId="0" applyFont="1" applyBorder="1"/>
    <xf numFmtId="0" fontId="19" fillId="0" borderId="35" xfId="0" applyFont="1" applyBorder="1"/>
    <xf numFmtId="0" fontId="19" fillId="0" borderId="22" xfId="0" applyFont="1" applyBorder="1"/>
    <xf numFmtId="0" fontId="2" fillId="2" borderId="0" xfId="0" applyFont="1" applyFill="1"/>
    <xf numFmtId="14" fontId="0" fillId="0" borderId="28" xfId="0" applyNumberFormat="1" applyBorder="1" applyAlignment="1">
      <alignment horizontal="center" vertical="center"/>
    </xf>
    <xf numFmtId="14" fontId="15" fillId="0" borderId="1" xfId="0" applyNumberFormat="1" applyFont="1" applyBorder="1" applyAlignment="1">
      <alignment horizontal="center" vertical="center"/>
    </xf>
    <xf numFmtId="0" fontId="15" fillId="0" borderId="34" xfId="0" applyFont="1" applyBorder="1" applyAlignment="1">
      <alignment vertical="top" wrapText="1"/>
    </xf>
    <xf numFmtId="0" fontId="15" fillId="0" borderId="35" xfId="0" applyFont="1" applyBorder="1" applyAlignment="1">
      <alignment vertical="top"/>
    </xf>
    <xf numFmtId="0" fontId="15" fillId="0" borderId="22" xfId="0" applyFont="1" applyBorder="1" applyAlignment="1">
      <alignment vertical="top"/>
    </xf>
    <xf numFmtId="0" fontId="0" fillId="0" borderId="0" xfId="0"/>
    <xf numFmtId="0" fontId="0" fillId="0" borderId="4" xfId="0" applyBorder="1"/>
    <xf numFmtId="0" fontId="0" fillId="0" borderId="1" xfId="0" applyBorder="1"/>
    <xf numFmtId="0" fontId="15" fillId="0" borderId="36" xfId="0" quotePrefix="1" applyFont="1" applyBorder="1"/>
    <xf numFmtId="0" fontId="15" fillId="0" borderId="37" xfId="0" applyFont="1" applyBorder="1"/>
    <xf numFmtId="0" fontId="15" fillId="0" borderId="38" xfId="0" applyFont="1" applyBorder="1"/>
    <xf numFmtId="14" fontId="6" fillId="0" borderId="28" xfId="0" applyNumberFormat="1"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28" xfId="0" applyFont="1" applyBorder="1" applyAlignment="1">
      <alignment horizontal="center" vertical="center"/>
    </xf>
    <xf numFmtId="0" fontId="6" fillId="0" borderId="34" xfId="0" applyFont="1" applyBorder="1" applyAlignment="1">
      <alignment vertical="top" wrapText="1"/>
    </xf>
    <xf numFmtId="0" fontId="6" fillId="0" borderId="35" xfId="0" applyFont="1" applyBorder="1" applyAlignment="1">
      <alignment vertical="top"/>
    </xf>
    <xf numFmtId="0" fontId="6" fillId="0" borderId="22" xfId="0" applyFont="1" applyBorder="1" applyAlignment="1">
      <alignment vertical="top"/>
    </xf>
    <xf numFmtId="0" fontId="6" fillId="0" borderId="36" xfId="0" quotePrefix="1" applyFont="1" applyBorder="1"/>
    <xf numFmtId="0" fontId="6" fillId="0" borderId="37" xfId="0" applyFont="1" applyBorder="1"/>
    <xf numFmtId="0" fontId="6" fillId="0" borderId="38" xfId="0" applyFont="1" applyBorder="1"/>
    <xf numFmtId="0" fontId="15" fillId="0" borderId="39" xfId="0" applyFont="1" applyBorder="1" applyAlignment="1">
      <alignment horizontal="left" vertical="top" wrapText="1"/>
    </xf>
    <xf numFmtId="0" fontId="15" fillId="0" borderId="40" xfId="0" applyFont="1" applyBorder="1" applyAlignment="1">
      <alignment horizontal="left" vertical="top" wrapText="1"/>
    </xf>
    <xf numFmtId="0" fontId="15" fillId="0" borderId="41" xfId="0" applyFont="1" applyBorder="1" applyAlignment="1">
      <alignment horizontal="left" vertical="top" wrapText="1"/>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33" xfId="0" applyFont="1" applyFill="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14" fontId="0" fillId="0" borderId="29" xfId="0" applyNumberFormat="1" applyBorder="1" applyAlignment="1">
      <alignment horizontal="center" vertical="center"/>
    </xf>
    <xf numFmtId="14" fontId="0" fillId="0" borderId="30"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18" fillId="0" borderId="36" xfId="0" applyFont="1" applyBorder="1"/>
    <xf numFmtId="14" fontId="0" fillId="0" borderId="1" xfId="0" applyNumberFormat="1"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9" fillId="0" borderId="28" xfId="0" applyFont="1" applyBorder="1" applyAlignment="1">
      <alignment horizontal="center" vertical="center"/>
    </xf>
    <xf numFmtId="0" fontId="9" fillId="0" borderId="29" xfId="0" applyFont="1" applyBorder="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34" xfId="0" applyFont="1" applyBorder="1" applyAlignment="1">
      <alignment vertical="top" wrapText="1"/>
    </xf>
    <xf numFmtId="0" fontId="9" fillId="0" borderId="35" xfId="0" applyFont="1" applyBorder="1" applyAlignment="1">
      <alignment vertical="top"/>
    </xf>
    <xf numFmtId="0" fontId="9" fillId="0" borderId="22" xfId="0" applyFont="1" applyBorder="1" applyAlignment="1">
      <alignment vertical="top"/>
    </xf>
    <xf numFmtId="0" fontId="9" fillId="0" borderId="39" xfId="0" applyFont="1" applyBorder="1" applyAlignment="1">
      <alignment horizontal="left" vertical="top" wrapText="1"/>
    </xf>
    <xf numFmtId="0" fontId="9" fillId="0" borderId="40" xfId="0" applyFont="1" applyBorder="1" applyAlignment="1">
      <alignment horizontal="left" vertical="top" wrapText="1"/>
    </xf>
    <xf numFmtId="0" fontId="9" fillId="0" borderId="41" xfId="0" applyFont="1" applyBorder="1" applyAlignment="1">
      <alignment horizontal="left" vertical="top" wrapText="1"/>
    </xf>
    <xf numFmtId="0" fontId="0" fillId="0" borderId="36" xfId="0" quotePrefix="1" applyBorder="1"/>
    <xf numFmtId="0" fontId="9" fillId="0" borderId="37" xfId="0" applyFont="1" applyBorder="1"/>
    <xf numFmtId="0" fontId="9" fillId="0" borderId="38" xfId="0" applyFont="1" applyBorder="1"/>
    <xf numFmtId="0" fontId="18" fillId="0" borderId="36" xfId="0" quotePrefix="1" applyFont="1" applyBorder="1"/>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30"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1" fillId="2" borderId="31" xfId="6" applyFont="1" applyFill="1" applyBorder="1" applyAlignment="1">
      <alignment horizontal="center" vertical="center"/>
    </xf>
    <xf numFmtId="0" fontId="11" fillId="2" borderId="32" xfId="6" applyFont="1" applyFill="1" applyBorder="1" applyAlignment="1">
      <alignment horizontal="center" vertical="center"/>
    </xf>
    <xf numFmtId="0" fontId="11" fillId="2" borderId="33" xfId="6" applyFont="1" applyFill="1" applyBorder="1" applyAlignment="1">
      <alignment horizontal="center" vertical="center"/>
    </xf>
    <xf numFmtId="0" fontId="13" fillId="0" borderId="28" xfId="6" applyFont="1" applyBorder="1" applyAlignment="1">
      <alignment horizontal="center" vertical="center"/>
    </xf>
    <xf numFmtId="0" fontId="13" fillId="0" borderId="29" xfId="6" applyFont="1" applyBorder="1" applyAlignment="1">
      <alignment horizontal="center" vertical="center"/>
    </xf>
    <xf numFmtId="0" fontId="13" fillId="0" borderId="30" xfId="6" applyFont="1" applyBorder="1" applyAlignment="1">
      <alignment horizontal="center" vertical="center"/>
    </xf>
    <xf numFmtId="0" fontId="13" fillId="0" borderId="1" xfId="6" applyFont="1" applyBorder="1" applyAlignment="1">
      <alignment horizontal="center" vertical="center"/>
    </xf>
    <xf numFmtId="0" fontId="13" fillId="0" borderId="0" xfId="6" applyFont="1" applyAlignment="1">
      <alignment horizontal="center" vertical="center"/>
    </xf>
    <xf numFmtId="0" fontId="13" fillId="0" borderId="4" xfId="6" applyFont="1" applyBorder="1" applyAlignment="1">
      <alignment horizontal="center" vertical="center"/>
    </xf>
    <xf numFmtId="0" fontId="13" fillId="0" borderId="2" xfId="6" applyFont="1" applyBorder="1" applyAlignment="1">
      <alignment horizontal="center" vertical="center"/>
    </xf>
    <xf numFmtId="0" fontId="13" fillId="0" borderId="3" xfId="6" applyFont="1" applyBorder="1" applyAlignment="1">
      <alignment horizontal="center" vertical="center"/>
    </xf>
    <xf numFmtId="0" fontId="13" fillId="0" borderId="5"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33" xfId="6" applyFont="1" applyBorder="1" applyAlignment="1">
      <alignment horizontal="center" vertical="center"/>
    </xf>
    <xf numFmtId="0" fontId="7" fillId="0" borderId="31" xfId="6" applyFont="1" applyBorder="1" applyAlignment="1">
      <alignment horizontal="center" vertical="center"/>
    </xf>
    <xf numFmtId="0" fontId="7" fillId="3" borderId="28" xfId="6" applyFont="1" applyFill="1" applyBorder="1" applyAlignment="1">
      <alignment vertical="center" wrapText="1"/>
    </xf>
    <xf numFmtId="0" fontId="6" fillId="3" borderId="30" xfId="6" applyFont="1" applyFill="1" applyBorder="1" applyAlignment="1">
      <alignment vertical="center"/>
    </xf>
    <xf numFmtId="0" fontId="6" fillId="3" borderId="1" xfId="6" applyFont="1" applyFill="1" applyBorder="1" applyAlignment="1">
      <alignment vertical="center"/>
    </xf>
    <xf numFmtId="0" fontId="6" fillId="3" borderId="4" xfId="6" applyFont="1" applyFill="1" applyBorder="1" applyAlignment="1">
      <alignment vertical="center"/>
    </xf>
    <xf numFmtId="0" fontId="6" fillId="3" borderId="2" xfId="6" applyFont="1" applyFill="1" applyBorder="1" applyAlignment="1">
      <alignment vertical="center"/>
    </xf>
    <xf numFmtId="0" fontId="6" fillId="3" borderId="5" xfId="6" applyFont="1" applyFill="1" applyBorder="1" applyAlignment="1">
      <alignment vertical="center"/>
    </xf>
    <xf numFmtId="0" fontId="7" fillId="3" borderId="28" xfId="6" applyFont="1" applyFill="1" applyBorder="1" applyAlignment="1">
      <alignment vertical="center"/>
    </xf>
    <xf numFmtId="0" fontId="6" fillId="3" borderId="29" xfId="6" applyFont="1" applyFill="1" applyBorder="1" applyAlignment="1">
      <alignment vertical="center"/>
    </xf>
    <xf numFmtId="0" fontId="6" fillId="3" borderId="0" xfId="6" applyFont="1" applyFill="1" applyAlignment="1">
      <alignment vertical="center"/>
    </xf>
    <xf numFmtId="0" fontId="6" fillId="3" borderId="3" xfId="6" applyFont="1" applyFill="1" applyBorder="1" applyAlignment="1">
      <alignment vertical="center"/>
    </xf>
    <xf numFmtId="0" fontId="6" fillId="3" borderId="42" xfId="6" applyFont="1" applyFill="1" applyBorder="1" applyAlignment="1">
      <alignment vertical="center" shrinkToFit="1"/>
    </xf>
    <xf numFmtId="0" fontId="6" fillId="3" borderId="43" xfId="6" applyFont="1" applyFill="1" applyBorder="1" applyAlignment="1">
      <alignment vertical="center" shrinkToFit="1"/>
    </xf>
    <xf numFmtId="0" fontId="6" fillId="3" borderId="44" xfId="6" applyFont="1" applyFill="1" applyBorder="1" applyAlignment="1">
      <alignment vertical="center" shrinkToFit="1"/>
    </xf>
    <xf numFmtId="0" fontId="7" fillId="3" borderId="42" xfId="6" applyFont="1" applyFill="1" applyBorder="1" applyAlignment="1">
      <alignment vertical="center" wrapText="1"/>
    </xf>
    <xf numFmtId="0" fontId="7" fillId="3" borderId="43" xfId="6" applyFont="1" applyFill="1" applyBorder="1" applyAlignment="1">
      <alignment vertical="center" wrapText="1"/>
    </xf>
    <xf numFmtId="0" fontId="7" fillId="3" borderId="44" xfId="6" applyFont="1" applyFill="1" applyBorder="1" applyAlignment="1">
      <alignment vertical="center" wrapText="1"/>
    </xf>
    <xf numFmtId="0" fontId="7" fillId="4" borderId="31" xfId="6" applyFont="1" applyFill="1" applyBorder="1" applyAlignment="1">
      <alignment vertical="center"/>
    </xf>
    <xf numFmtId="0" fontId="6" fillId="4" borderId="32" xfId="6" applyFont="1" applyFill="1" applyBorder="1" applyAlignment="1">
      <alignment vertical="center"/>
    </xf>
    <xf numFmtId="0" fontId="6" fillId="4" borderId="45" xfId="6" applyFont="1" applyFill="1" applyBorder="1" applyAlignment="1">
      <alignment vertical="center"/>
    </xf>
    <xf numFmtId="0" fontId="7" fillId="4" borderId="46" xfId="6" applyFont="1" applyFill="1" applyBorder="1" applyAlignment="1">
      <alignment vertical="center"/>
    </xf>
    <xf numFmtId="0" fontId="6" fillId="4" borderId="33" xfId="6" applyFont="1" applyFill="1" applyBorder="1" applyAlignment="1">
      <alignment vertical="center"/>
    </xf>
    <xf numFmtId="0" fontId="6" fillId="0" borderId="34" xfId="6" applyFont="1" applyBorder="1" applyAlignment="1">
      <alignment horizontal="center" vertical="center"/>
    </xf>
    <xf numFmtId="0" fontId="6" fillId="0" borderId="22" xfId="6" applyFont="1" applyBorder="1" applyAlignment="1">
      <alignment horizontal="center" vertical="center"/>
    </xf>
    <xf numFmtId="0" fontId="6" fillId="0" borderId="34" xfId="6" applyFont="1" applyBorder="1" applyAlignment="1">
      <alignment vertical="center"/>
    </xf>
    <xf numFmtId="0" fontId="6" fillId="0" borderId="35" xfId="6" applyFont="1" applyBorder="1" applyAlignment="1">
      <alignment vertical="center"/>
    </xf>
    <xf numFmtId="0" fontId="6" fillId="0" borderId="22"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6" fillId="0" borderId="41" xfId="6" applyFont="1" applyBorder="1" applyAlignment="1">
      <alignment vertical="center"/>
    </xf>
    <xf numFmtId="0" fontId="7" fillId="0" borderId="34" xfId="6" applyFont="1" applyBorder="1" applyAlignment="1">
      <alignment horizontal="center" vertical="center"/>
    </xf>
    <xf numFmtId="0" fontId="6" fillId="0" borderId="35" xfId="6" applyFont="1" applyBorder="1" applyAlignment="1">
      <alignment horizontal="center" vertical="center"/>
    </xf>
    <xf numFmtId="0" fontId="7" fillId="5" borderId="31" xfId="6" applyFont="1" applyFill="1" applyBorder="1" applyAlignment="1">
      <alignment vertical="center"/>
    </xf>
    <xf numFmtId="0" fontId="6" fillId="5" borderId="32" xfId="6" applyFont="1" applyFill="1" applyBorder="1" applyAlignment="1">
      <alignment vertical="center"/>
    </xf>
    <xf numFmtId="0" fontId="6" fillId="5" borderId="33" xfId="6" applyFont="1" applyFill="1" applyBorder="1" applyAlignment="1">
      <alignment vertical="center"/>
    </xf>
    <xf numFmtId="0" fontId="7" fillId="6" borderId="28" xfId="6" applyFont="1" applyFill="1" applyBorder="1" applyAlignment="1">
      <alignment vertical="center"/>
    </xf>
    <xf numFmtId="0" fontId="6" fillId="6" borderId="29" xfId="6" applyFont="1" applyFill="1" applyBorder="1" applyAlignment="1">
      <alignment vertical="center"/>
    </xf>
    <xf numFmtId="0" fontId="6" fillId="6" borderId="30"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5" borderId="31" xfId="6" applyFont="1" applyFill="1" applyBorder="1"/>
    <xf numFmtId="0" fontId="7" fillId="5" borderId="32" xfId="6" applyFont="1" applyFill="1" applyBorder="1"/>
    <xf numFmtId="0" fontId="7" fillId="5" borderId="33" xfId="6" applyFont="1" applyFill="1" applyBorder="1"/>
    <xf numFmtId="0" fontId="7" fillId="5" borderId="28" xfId="6" applyFont="1" applyFill="1" applyBorder="1" applyAlignment="1">
      <alignment vertical="center"/>
    </xf>
    <xf numFmtId="0" fontId="6" fillId="5" borderId="29" xfId="6" applyFont="1" applyFill="1" applyBorder="1" applyAlignment="1">
      <alignment vertical="center"/>
    </xf>
    <xf numFmtId="0" fontId="6" fillId="5" borderId="30"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6" fillId="4" borderId="28" xfId="6" applyFont="1" applyFill="1" applyBorder="1" applyAlignment="1">
      <alignment vertical="center" wrapText="1"/>
    </xf>
    <xf numFmtId="0" fontId="6" fillId="4" borderId="2" xfId="6" applyFont="1" applyFill="1" applyBorder="1" applyAlignment="1">
      <alignment vertical="center" wrapText="1"/>
    </xf>
    <xf numFmtId="0" fontId="7" fillId="4" borderId="42" xfId="6" applyFont="1" applyFill="1" applyBorder="1" applyAlignment="1">
      <alignment vertical="center" wrapText="1"/>
    </xf>
    <xf numFmtId="0" fontId="7" fillId="4" borderId="44" xfId="6" applyFont="1" applyFill="1" applyBorder="1" applyAlignment="1">
      <alignment vertical="center" wrapText="1"/>
    </xf>
    <xf numFmtId="0" fontId="7" fillId="4" borderId="30" xfId="6" applyFont="1" applyFill="1" applyBorder="1" applyAlignment="1">
      <alignment vertical="center" wrapText="1"/>
    </xf>
    <xf numFmtId="0" fontId="7" fillId="4" borderId="5" xfId="6" applyFont="1" applyFill="1" applyBorder="1" applyAlignment="1">
      <alignment vertical="center" wrapText="1"/>
    </xf>
    <xf numFmtId="0" fontId="7" fillId="0" borderId="34" xfId="6" applyFont="1" applyBorder="1" applyAlignment="1">
      <alignment horizontal="center" vertical="center" wrapText="1"/>
    </xf>
    <xf numFmtId="0" fontId="7" fillId="0" borderId="3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4" xfId="6" applyFont="1" applyBorder="1" applyAlignment="1">
      <alignment horizontal="left" vertical="center"/>
    </xf>
    <xf numFmtId="0" fontId="6" fillId="0" borderId="35" xfId="6" applyFont="1" applyBorder="1" applyAlignment="1">
      <alignment horizontal="left" vertical="center"/>
    </xf>
    <xf numFmtId="0" fontId="6" fillId="0" borderId="22" xfId="6" applyFont="1" applyBorder="1" applyAlignment="1">
      <alignment horizontal="left" vertical="center"/>
    </xf>
    <xf numFmtId="0" fontId="15" fillId="0" borderId="34" xfId="6" applyFont="1" applyBorder="1" applyAlignment="1">
      <alignment vertical="center" wrapText="1"/>
    </xf>
    <xf numFmtId="0" fontId="15" fillId="0" borderId="35" xfId="6" applyFont="1" applyBorder="1" applyAlignment="1">
      <alignment vertical="center" wrapText="1"/>
    </xf>
    <xf numFmtId="0" fontId="15" fillId="0" borderId="22" xfId="6" applyFont="1" applyBorder="1" applyAlignment="1">
      <alignment vertical="center" wrapText="1"/>
    </xf>
    <xf numFmtId="0" fontId="6" fillId="0" borderId="39" xfId="6" applyFont="1" applyBorder="1" applyAlignment="1">
      <alignment horizontal="center" vertical="center"/>
    </xf>
    <xf numFmtId="0" fontId="6" fillId="0" borderId="41" xfId="6" applyFont="1" applyBorder="1" applyAlignment="1">
      <alignment horizontal="center" vertical="center"/>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41" xfId="6" quotePrefix="1" applyFont="1" applyBorder="1" applyAlignment="1">
      <alignment vertical="center" wrapText="1"/>
    </xf>
    <xf numFmtId="0" fontId="7"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41" xfId="6" quotePrefix="1" applyFont="1" applyBorder="1" applyAlignment="1">
      <alignment vertical="center"/>
    </xf>
    <xf numFmtId="0" fontId="7" fillId="0" borderId="39" xfId="6" quotePrefix="1" applyFont="1" applyBorder="1" applyAlignment="1">
      <alignment horizontal="center" vertical="center" wrapText="1"/>
    </xf>
    <xf numFmtId="0" fontId="7" fillId="0" borderId="40" xfId="6" applyFont="1" applyBorder="1" applyAlignment="1">
      <alignment horizontal="center" vertical="center" wrapText="1"/>
    </xf>
    <xf numFmtId="0" fontId="7" fillId="0" borderId="41" xfId="6" applyFont="1" applyBorder="1" applyAlignment="1">
      <alignment horizontal="center" vertical="center" wrapText="1"/>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6" fillId="0" borderId="41" xfId="6" applyFont="1" applyBorder="1" applyAlignment="1">
      <alignment horizontal="left" vertical="center"/>
    </xf>
    <xf numFmtId="0" fontId="15" fillId="0" borderId="39" xfId="6" applyFont="1" applyBorder="1" applyAlignment="1">
      <alignment vertical="center"/>
    </xf>
    <xf numFmtId="0" fontId="15" fillId="0" borderId="40" xfId="6" applyFont="1" applyBorder="1" applyAlignment="1">
      <alignment vertical="center"/>
    </xf>
    <xf numFmtId="0" fontId="15" fillId="0" borderId="41" xfId="6" applyFont="1" applyBorder="1" applyAlignment="1">
      <alignment vertical="center"/>
    </xf>
    <xf numFmtId="0" fontId="8" fillId="0" borderId="39" xfId="6" applyFont="1" applyBorder="1" applyAlignment="1">
      <alignment vertical="center" wrapText="1"/>
    </xf>
    <xf numFmtId="0" fontId="7" fillId="0" borderId="39" xfId="6" quotePrefix="1" applyFont="1" applyBorder="1" applyAlignment="1">
      <alignment horizontal="center" vertical="center"/>
    </xf>
    <xf numFmtId="0" fontId="7" fillId="0" borderId="40" xfId="6" applyFont="1" applyBorder="1" applyAlignment="1">
      <alignment horizontal="center" vertical="center"/>
    </xf>
    <xf numFmtId="0" fontId="7" fillId="0" borderId="41" xfId="6" applyFont="1" applyBorder="1" applyAlignment="1">
      <alignment horizontal="center" vertical="center"/>
    </xf>
    <xf numFmtId="0" fontId="15" fillId="0" borderId="47" xfId="6" quotePrefix="1" applyFont="1" applyBorder="1" applyAlignment="1">
      <alignment vertical="center"/>
    </xf>
    <xf numFmtId="0" fontId="15" fillId="0" borderId="48" xfId="6" quotePrefix="1" applyFont="1" applyBorder="1" applyAlignment="1">
      <alignment vertical="center"/>
    </xf>
    <xf numFmtId="0" fontId="15" fillId="0" borderId="49" xfId="6" quotePrefix="1" applyFont="1" applyBorder="1" applyAlignment="1">
      <alignment vertical="center"/>
    </xf>
    <xf numFmtId="0" fontId="6" fillId="0" borderId="39" xfId="6" quotePrefix="1" applyFont="1" applyBorder="1" applyAlignment="1">
      <alignment horizontal="center" vertical="center"/>
    </xf>
    <xf numFmtId="0" fontId="15" fillId="0" borderId="47" xfId="6" applyFont="1" applyBorder="1" applyAlignment="1">
      <alignment vertical="center"/>
    </xf>
    <xf numFmtId="0" fontId="15" fillId="0" borderId="48" xfId="6" applyFont="1" applyBorder="1" applyAlignment="1">
      <alignment vertical="center"/>
    </xf>
    <xf numFmtId="0" fontId="15" fillId="0" borderId="49" xfId="6" applyFont="1" applyBorder="1" applyAlignment="1">
      <alignment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8" xfId="6" applyFont="1" applyBorder="1" applyAlignment="1">
      <alignment horizontal="center"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8" xfId="6" applyFont="1" applyBorder="1" applyAlignment="1">
      <alignment horizontal="left" vertical="center"/>
    </xf>
    <xf numFmtId="0" fontId="15" fillId="0" borderId="36" xfId="6" applyFont="1" applyBorder="1" applyAlignment="1">
      <alignment vertical="center"/>
    </xf>
    <xf numFmtId="0" fontId="15" fillId="0" borderId="37" xfId="6" applyFont="1" applyBorder="1" applyAlignment="1">
      <alignment vertical="center"/>
    </xf>
    <xf numFmtId="0" fontId="15" fillId="0" borderId="38" xfId="6"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8" xfId="6" quotePrefix="1"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6" fillId="0" borderId="38" xfId="6" applyFont="1" applyBorder="1" applyAlignment="1">
      <alignment vertical="center"/>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0</xdr:colOff>
      <xdr:row>185</xdr:row>
      <xdr:rowOff>145676</xdr:rowOff>
    </xdr:from>
    <xdr:to>
      <xdr:col>61</xdr:col>
      <xdr:colOff>0</xdr:colOff>
      <xdr:row>201</xdr:row>
      <xdr:rowOff>56029</xdr:rowOff>
    </xdr:to>
    <xdr:sp macro="" textlink="" fLocksText="0">
      <xdr:nvSpPr>
        <xdr:cNvPr id="87" name="吹き出し: 線 2">
          <a:extLst>
            <a:ext uri="{FF2B5EF4-FFF2-40B4-BE49-F238E27FC236}">
              <a16:creationId xmlns:a16="http://schemas.microsoft.com/office/drawing/2014/main" id="{00000000-0008-0000-0400-000057000000}"/>
            </a:ext>
          </a:extLst>
        </xdr:cNvPr>
        <xdr:cNvSpPr/>
      </xdr:nvSpPr>
      <xdr:spPr>
        <a:xfrm>
          <a:off x="8942294" y="35500235"/>
          <a:ext cx="5412441" cy="2958353"/>
        </a:xfrm>
        <a:prstGeom prst="borderCallout1">
          <a:avLst>
            <a:gd name="adj1" fmla="val 7318"/>
            <a:gd name="adj2" fmla="val 470"/>
            <a:gd name="adj3" fmla="val -297759"/>
            <a:gd name="adj4" fmla="val -11413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「在高・値引」をタッチすると、以下のように結果を表示する。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・在高表には以下の欄が含まれている。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名称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・値引表示には以下の欄が含まれている。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値引名称</a:t>
          </a: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BM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値引き：まとめ売り値引き（</a:t>
          </a: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MM</a:t>
          </a:r>
          <a:r>
            <a:rPr kumimoji="0" lang="ja-JP" altLang="vi-VN"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自動一括値引き：カテゴリー割 　カテゴリー値引き</a:t>
          </a:r>
          <a:endPar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SM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値引き：セットマッチ値引き</a:t>
          </a:r>
          <a:endPar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値引き合計：</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BM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値引きと</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SM</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値引きの合計</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xdr:txBody>
    </xdr:sp>
    <xdr:clientData/>
  </xdr:twoCellAnchor>
  <xdr:twoCellAnchor>
    <xdr:from>
      <xdr:col>38</xdr:col>
      <xdr:colOff>0</xdr:colOff>
      <xdr:row>79</xdr:row>
      <xdr:rowOff>11206</xdr:rowOff>
    </xdr:from>
    <xdr:to>
      <xdr:col>61</xdr:col>
      <xdr:colOff>0</xdr:colOff>
      <xdr:row>83</xdr:row>
      <xdr:rowOff>11207</xdr:rowOff>
    </xdr:to>
    <xdr:sp macro="" textlink="" fLocksText="0">
      <xdr:nvSpPr>
        <xdr:cNvPr id="177" name="吹き出し: 線 2">
          <a:extLst>
            <a:ext uri="{FF2B5EF4-FFF2-40B4-BE49-F238E27FC236}">
              <a16:creationId xmlns:a16="http://schemas.microsoft.com/office/drawing/2014/main" id="{00000000-0008-0000-0400-0000B1000000}"/>
            </a:ext>
          </a:extLst>
        </xdr:cNvPr>
        <xdr:cNvSpPr/>
      </xdr:nvSpPr>
      <xdr:spPr>
        <a:xfrm>
          <a:off x="8942294" y="15172765"/>
          <a:ext cx="5412441" cy="762001"/>
        </a:xfrm>
        <a:prstGeom prst="borderCallout1">
          <a:avLst>
            <a:gd name="adj1" fmla="val 48210"/>
            <a:gd name="adj2" fmla="val 884"/>
            <a:gd name="adj3" fmla="val 232905"/>
            <a:gd name="adj4" fmla="val -13107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・以下の条件でレジ別速報/日報詳細取得APIを呼び出す。速報、日報、月報、選択されたレジ</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・データが見つからない場合、「データが見つかりません」のエラーモダールを表示する。</a:t>
          </a:r>
        </a:p>
      </xdr:txBody>
    </xdr:sp>
    <xdr:clientData/>
  </xdr:twoCellAnchor>
  <xdr:twoCellAnchor>
    <xdr:from>
      <xdr:col>38</xdr:col>
      <xdr:colOff>0</xdr:colOff>
      <xdr:row>119</xdr:row>
      <xdr:rowOff>0</xdr:rowOff>
    </xdr:from>
    <xdr:to>
      <xdr:col>61</xdr:col>
      <xdr:colOff>0</xdr:colOff>
      <xdr:row>137</xdr:row>
      <xdr:rowOff>22412</xdr:rowOff>
    </xdr:to>
    <xdr:sp macro="" textlink="" fLocksText="0">
      <xdr:nvSpPr>
        <xdr:cNvPr id="84" name="吹き出し: 線 2">
          <a:extLst>
            <a:ext uri="{FF2B5EF4-FFF2-40B4-BE49-F238E27FC236}">
              <a16:creationId xmlns:a16="http://schemas.microsoft.com/office/drawing/2014/main" id="{00000000-0008-0000-0400-000054000000}"/>
            </a:ext>
          </a:extLst>
        </xdr:cNvPr>
        <xdr:cNvSpPr/>
      </xdr:nvSpPr>
      <xdr:spPr>
        <a:xfrm>
          <a:off x="8942294" y="22781559"/>
          <a:ext cx="5412441" cy="3451412"/>
        </a:xfrm>
        <a:prstGeom prst="borderCallout1">
          <a:avLst>
            <a:gd name="adj1" fmla="val 39136"/>
            <a:gd name="adj2" fmla="val 884"/>
            <a:gd name="adj3" fmla="val -32304"/>
            <a:gd name="adj4" fmla="val -11341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「売上部門」をタッチすると、以下のように結果を表示する。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・[部門売上]表には以下の欄が含まれている。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+部門: 売上部門、売上外部門、部門計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+点数(件数)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+当月度累計点数(数)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・[総売上]表示には以下の欄が含まれている。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+総売上 : 以下の行を含む。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▸総売上(日、月) = 売上[売上部門] + 税額 (日、月)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▸純売上(日、月) = 売上[売上部門] - 売上外部門 (日、月)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+点数(件数)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+客故</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+点単価</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+客単   </a:t>
          </a:r>
        </a:p>
      </xdr:txBody>
    </xdr:sp>
    <xdr:clientData/>
  </xdr:twoCellAnchor>
  <xdr:twoCellAnchor>
    <xdr:from>
      <xdr:col>38</xdr:col>
      <xdr:colOff>0</xdr:colOff>
      <xdr:row>71</xdr:row>
      <xdr:rowOff>11206</xdr:rowOff>
    </xdr:from>
    <xdr:to>
      <xdr:col>61</xdr:col>
      <xdr:colOff>0</xdr:colOff>
      <xdr:row>78</xdr:row>
      <xdr:rowOff>9408</xdr:rowOff>
    </xdr:to>
    <xdr:sp macro="" textlink="" fLocksText="0">
      <xdr:nvSpPr>
        <xdr:cNvPr id="150" name="吹き出し: 線 2">
          <a:extLst>
            <a:ext uri="{FF2B5EF4-FFF2-40B4-BE49-F238E27FC236}">
              <a16:creationId xmlns:a16="http://schemas.microsoft.com/office/drawing/2014/main" id="{00000000-0008-0000-0400-000096000000}"/>
            </a:ext>
          </a:extLst>
        </xdr:cNvPr>
        <xdr:cNvSpPr/>
      </xdr:nvSpPr>
      <xdr:spPr>
        <a:xfrm>
          <a:off x="8942294" y="13648765"/>
          <a:ext cx="5412441" cy="1331702"/>
        </a:xfrm>
        <a:prstGeom prst="borderCallout1">
          <a:avLst>
            <a:gd name="adj1" fmla="val 48210"/>
            <a:gd name="adj2" fmla="val 884"/>
            <a:gd name="adj3" fmla="val 5761"/>
            <a:gd name="adj4" fmla="val -13042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・レポート一覧エリアに検索結果を表示する。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‣合計レポートを一覧の上部に表示する。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‣各レジのレポートがレジコードの昇順に並べ替えられる。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背景色を変更して、合計レポートを他のレポートと区別する。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「詳細」ボタンをタッチすると、SC3102_レジ別速報/日報（詳細）画面（初期）を表示する。画面を初期化した後、KN3102_レジ別速報/日報詳細取得機能を実行する。</a:t>
          </a:r>
        </a:p>
      </xdr:txBody>
    </xdr:sp>
    <xdr:clientData/>
  </xdr:twoCellAnchor>
  <xdr:twoCellAnchor>
    <xdr:from>
      <xdr:col>38</xdr:col>
      <xdr:colOff>0</xdr:colOff>
      <xdr:row>18</xdr:row>
      <xdr:rowOff>0</xdr:rowOff>
    </xdr:from>
    <xdr:to>
      <xdr:col>61</xdr:col>
      <xdr:colOff>0</xdr:colOff>
      <xdr:row>21</xdr:row>
      <xdr:rowOff>0</xdr:rowOff>
    </xdr:to>
    <xdr:sp macro="" textlink="" fLocksText="0">
      <xdr:nvSpPr>
        <xdr:cNvPr id="31" name="吹き出し: 線 2">
          <a:extLst>
            <a:ext uri="{FF2B5EF4-FFF2-40B4-BE49-F238E27FC236}">
              <a16:creationId xmlns:a16="http://schemas.microsoft.com/office/drawing/2014/main" id="{00000000-0008-0000-0400-00001F000000}"/>
            </a:ext>
          </a:extLst>
        </xdr:cNvPr>
        <xdr:cNvSpPr/>
      </xdr:nvSpPr>
      <xdr:spPr>
        <a:xfrm>
          <a:off x="10134600" y="3543300"/>
          <a:ext cx="6134100" cy="571500"/>
        </a:xfrm>
        <a:prstGeom prst="borderCallout1">
          <a:avLst>
            <a:gd name="adj1" fmla="val 51887"/>
            <a:gd name="adj2" fmla="val 470"/>
            <a:gd name="adj3" fmla="val 79758"/>
            <a:gd name="adj4" fmla="val -13189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FF"/>
              </a:solidFill>
              <a:latin typeface="Meiryo UI" panose="020B0604030504040204" pitchFamily="34" charset="-128"/>
              <a:ea typeface="Meiryo UI" panose="020B0604030504040204" pitchFamily="34" charset="-128"/>
            </a:rPr>
            <a:t>店舗情報をタッチすると、共通機能を実行する。</a:t>
          </a:r>
          <a:endParaRPr lang="vi-VN" altLang="ja-JP" sz="1000" b="0" i="0" u="none" baseline="0">
            <a:solidFill>
              <a:srgbClr val="0000FF"/>
            </a:solidFill>
            <a:latin typeface="Meiryo UI"/>
            <a:ea typeface="Meiryo UI" panose="020B0604030504040204" pitchFamily="34" charset="-128"/>
          </a:endParaRPr>
        </a:p>
        <a:p>
          <a:pP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1つの店舗のみ選択可能とする。店舗が選択された場合にのみ検索エリアを有効にする。</a:t>
          </a:r>
        </a:p>
      </xdr:txBody>
    </xdr:sp>
    <xdr:clientData/>
  </xdr:twoCellAnchor>
  <xdr:twoCellAnchor>
    <xdr:from>
      <xdr:col>2</xdr:col>
      <xdr:colOff>11209</xdr:colOff>
      <xdr:row>9</xdr:row>
      <xdr:rowOff>0</xdr:rowOff>
    </xdr:from>
    <xdr:to>
      <xdr:col>8</xdr:col>
      <xdr:colOff>0</xdr:colOff>
      <xdr:row>13</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8288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13</xdr:row>
      <xdr:rowOff>0</xdr:rowOff>
    </xdr:from>
    <xdr:to>
      <xdr:col>8</xdr:col>
      <xdr:colOff>0</xdr:colOff>
      <xdr:row>16</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5908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31_レジ別速報/日報</a:t>
          </a:r>
        </a:p>
      </xdr:txBody>
    </xdr:sp>
    <xdr:clientData/>
  </xdr:twoCellAnchor>
  <xdr:twoCellAnchor>
    <xdr:from>
      <xdr:col>2</xdr:col>
      <xdr:colOff>0</xdr:colOff>
      <xdr:row>19</xdr:row>
      <xdr:rowOff>0</xdr:rowOff>
    </xdr:from>
    <xdr:to>
      <xdr:col>8</xdr:col>
      <xdr:colOff>0</xdr:colOff>
      <xdr:row>23</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733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SC3101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レジ別速報/日報画面（初期）</a:t>
          </a:r>
        </a:p>
      </xdr:txBody>
    </xdr:sp>
    <xdr:clientData/>
  </xdr:twoCellAnchor>
  <xdr:twoCellAnchor>
    <xdr:from>
      <xdr:col>5</xdr:col>
      <xdr:colOff>0</xdr:colOff>
      <xdr:row>16</xdr:row>
      <xdr:rowOff>0</xdr:rowOff>
    </xdr:from>
    <xdr:to>
      <xdr:col>5</xdr:col>
      <xdr:colOff>1</xdr:colOff>
      <xdr:row>19</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flipH="1">
          <a:off x="1333500" y="3162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25</xdr:row>
      <xdr:rowOff>1</xdr:rowOff>
    </xdr:from>
    <xdr:to>
      <xdr:col>7</xdr:col>
      <xdr:colOff>0</xdr:colOff>
      <xdr:row>26</xdr:row>
      <xdr:rowOff>1</xdr:rowOff>
    </xdr:to>
    <xdr:sp macro="" textlink="" fLocksText="0">
      <xdr:nvSpPr>
        <xdr:cNvPr id="9" name="四角形: 角を丸くする 1101">
          <a:extLst>
            <a:ext uri="{FF2B5EF4-FFF2-40B4-BE49-F238E27FC236}">
              <a16:creationId xmlns:a16="http://schemas.microsoft.com/office/drawing/2014/main" id="{00000000-0008-0000-0400-000009000000}"/>
            </a:ext>
          </a:extLst>
        </xdr:cNvPr>
        <xdr:cNvSpPr/>
      </xdr:nvSpPr>
      <xdr:spPr>
        <a:xfrm>
          <a:off x="800100" y="4876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26</xdr:row>
      <xdr:rowOff>1</xdr:rowOff>
    </xdr:from>
    <xdr:to>
      <xdr:col>5</xdr:col>
      <xdr:colOff>0</xdr:colOff>
      <xdr:row>44</xdr:row>
      <xdr:rowOff>0</xdr:rowOff>
    </xdr:to>
    <xdr:cxnSp macro="">
      <xdr:nvCxnSpPr>
        <xdr:cNvPr id="11" name="直線矢印コネクタ 1010">
          <a:extLst>
            <a:ext uri="{FF2B5EF4-FFF2-40B4-BE49-F238E27FC236}">
              <a16:creationId xmlns:a16="http://schemas.microsoft.com/office/drawing/2014/main" id="{00000000-0008-0000-0400-00000B000000}"/>
            </a:ext>
          </a:extLst>
        </xdr:cNvPr>
        <xdr:cNvCxnSpPr>
          <a:stCxn id="9" idx="2"/>
          <a:endCxn id="68" idx="0"/>
        </xdr:cNvCxnSpPr>
      </xdr:nvCxnSpPr>
      <xdr:spPr>
        <a:xfrm>
          <a:off x="1333500" y="5067300"/>
          <a:ext cx="0" cy="3429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23</xdr:row>
      <xdr:rowOff>0</xdr:rowOff>
    </xdr:from>
    <xdr:to>
      <xdr:col>5</xdr:col>
      <xdr:colOff>0</xdr:colOff>
      <xdr:row>25</xdr:row>
      <xdr:rowOff>1</xdr:rowOff>
    </xdr:to>
    <xdr:cxnSp macro="">
      <xdr:nvCxnSpPr>
        <xdr:cNvPr id="17" name="直線矢印コネクタ 1010">
          <a:extLst>
            <a:ext uri="{FF2B5EF4-FFF2-40B4-BE49-F238E27FC236}">
              <a16:creationId xmlns:a16="http://schemas.microsoft.com/office/drawing/2014/main" id="{00000000-0008-0000-0400-000011000000}"/>
            </a:ext>
          </a:extLst>
        </xdr:cNvPr>
        <xdr:cNvCxnSpPr>
          <a:stCxn id="4" idx="2"/>
          <a:endCxn id="9" idx="0"/>
        </xdr:cNvCxnSpPr>
      </xdr:nvCxnSpPr>
      <xdr:spPr>
        <a:xfrm>
          <a:off x="1333500" y="4495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11206</xdr:rowOff>
    </xdr:from>
    <xdr:to>
      <xdr:col>61</xdr:col>
      <xdr:colOff>0</xdr:colOff>
      <xdr:row>57</xdr:row>
      <xdr:rowOff>179294</xdr:rowOff>
    </xdr:to>
    <xdr:sp macro="" textlink="" fLocksText="0">
      <xdr:nvSpPr>
        <xdr:cNvPr id="44" name="吹き出し: 線 2">
          <a:extLst>
            <a:ext uri="{FF2B5EF4-FFF2-40B4-BE49-F238E27FC236}">
              <a16:creationId xmlns:a16="http://schemas.microsoft.com/office/drawing/2014/main" id="{00000000-0008-0000-0400-00002C000000}"/>
            </a:ext>
          </a:extLst>
        </xdr:cNvPr>
        <xdr:cNvSpPr/>
      </xdr:nvSpPr>
      <xdr:spPr>
        <a:xfrm>
          <a:off x="8942294" y="6028765"/>
          <a:ext cx="5412441" cy="5121088"/>
        </a:xfrm>
        <a:prstGeom prst="borderCallout1">
          <a:avLst>
            <a:gd name="adj1" fmla="val 48210"/>
            <a:gd name="adj2" fmla="val 884"/>
            <a:gd name="adj3" fmla="val 51669"/>
            <a:gd name="adj4" fmla="val -1303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初期化：</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▪検索条件エリア</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・[営業種別]: [速報]を選択する。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・[営業日]：本日が表示され、状態が無効になる。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・[F12:検索]ボタン：有効</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・レポート一覧エリアは空白であり、以下の項目が含まれている。 </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‣レジ: 「レジコード: レジ名称」を表示する</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‣売上</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‣客数</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‣点数</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‣外稅額</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‣内税額</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‣点単価</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‣客単価</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‣詳細</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・速報/日報の選択： </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‣速報を選択すると、[営業日]は本日が表示され、無効になる。</a:t>
          </a:r>
        </a:p>
        <a:p>
          <a:pPr>
            <a:defRPr lang="en-US" altLang="ja-JP" sz="1000" b="1" i="0" u="none" baseline="0">
              <a:solidFill>
                <a:schemeClr val="tx1"/>
              </a:solidFill>
              <a:latin typeface="Meiryo UI"/>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‣日報を選択すると、[営業日]が有効になる。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・[F12:検索]ボタンをタッチすると、KN3101_レジ別速報/日報取得機能を実行する。速報や日報、レジの条件で検索する。</a:t>
          </a:r>
        </a:p>
        <a:p>
          <a:pPr>
            <a:defRPr lang="en-US" altLang="ja-JP" sz="1000" b="1" i="0" u="none" baseline="0">
              <a:solidFill>
                <a:schemeClr val="tx1"/>
              </a:solidFill>
              <a:latin typeface="Meiryo UI"/>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テナントレジに対しては、売上があがらないため、20_レジ精算入力機能で入力された売上と予算を表示する。</a:t>
          </a:r>
        </a:p>
      </xdr:txBody>
    </xdr:sp>
    <xdr:clientData/>
  </xdr:twoCellAnchor>
  <xdr:twoCellAnchor>
    <xdr:from>
      <xdr:col>29</xdr:col>
      <xdr:colOff>0</xdr:colOff>
      <xdr:row>60</xdr:row>
      <xdr:rowOff>0</xdr:rowOff>
    </xdr:from>
    <xdr:to>
      <xdr:col>35</xdr:col>
      <xdr:colOff>0</xdr:colOff>
      <xdr:row>64</xdr:row>
      <xdr:rowOff>0</xdr:rowOff>
    </xdr:to>
    <xdr:sp macro="" textlink="" fLocksText="0">
      <xdr:nvSpPr>
        <xdr:cNvPr id="50" name="フローチャート: 磁気ディスク 194">
          <a:extLst>
            <a:ext uri="{FF2B5EF4-FFF2-40B4-BE49-F238E27FC236}">
              <a16:creationId xmlns:a16="http://schemas.microsoft.com/office/drawing/2014/main" id="{00000000-0008-0000-0400-000032000000}"/>
            </a:ext>
          </a:extLst>
        </xdr:cNvPr>
        <xdr:cNvSpPr/>
      </xdr:nvSpPr>
      <xdr:spPr>
        <a:xfrm>
          <a:off x="7734300" y="1154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AP3101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report/cash registers</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1</xdr:colOff>
      <xdr:row>62</xdr:row>
      <xdr:rowOff>0</xdr:rowOff>
    </xdr:from>
    <xdr:to>
      <xdr:col>29</xdr:col>
      <xdr:colOff>0</xdr:colOff>
      <xdr:row>62</xdr:row>
      <xdr:rowOff>0</xdr:rowOff>
    </xdr:to>
    <xdr:cxnSp macro="">
      <xdr:nvCxnSpPr>
        <xdr:cNvPr id="51" name="Straight Arrow Connector 50">
          <a:extLst>
            <a:ext uri="{FF2B5EF4-FFF2-40B4-BE49-F238E27FC236}">
              <a16:creationId xmlns:a16="http://schemas.microsoft.com/office/drawing/2014/main" id="{00000000-0008-0000-0400-000033000000}"/>
            </a:ext>
          </a:extLst>
        </xdr:cNvPr>
        <xdr:cNvCxnSpPr>
          <a:stCxn id="47" idx="3"/>
          <a:endCxn id="50" idx="2"/>
        </xdr:cNvCxnSpPr>
      </xdr:nvCxnSpPr>
      <xdr:spPr>
        <a:xfrm>
          <a:off x="2133600" y="1192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44</xdr:row>
      <xdr:rowOff>0</xdr:rowOff>
    </xdr:from>
    <xdr:to>
      <xdr:col>8</xdr:col>
      <xdr:colOff>0</xdr:colOff>
      <xdr:row>48</xdr:row>
      <xdr:rowOff>0</xdr:rowOff>
    </xdr:to>
    <xdr:sp macro="" textlink="" fLocksText="0">
      <xdr:nvSpPr>
        <xdr:cNvPr id="68" name="正方形/長方形 1">
          <a:extLst>
            <a:ext uri="{FF2B5EF4-FFF2-40B4-BE49-F238E27FC236}">
              <a16:creationId xmlns:a16="http://schemas.microsoft.com/office/drawing/2014/main" id="{00000000-0008-0000-0400-000044000000}"/>
            </a:ext>
          </a:extLst>
        </xdr:cNvPr>
        <xdr:cNvSpPr/>
      </xdr:nvSpPr>
      <xdr:spPr>
        <a:xfrm>
          <a:off x="533400" y="8496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SC3101</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レジ別速報/日報画面（初期）</a:t>
          </a:r>
        </a:p>
      </xdr:txBody>
    </xdr:sp>
    <xdr:clientData/>
  </xdr:twoCellAnchor>
  <xdr:twoCellAnchor>
    <xdr:from>
      <xdr:col>3</xdr:col>
      <xdr:colOff>1</xdr:colOff>
      <xdr:row>54</xdr:row>
      <xdr:rowOff>0</xdr:rowOff>
    </xdr:from>
    <xdr:to>
      <xdr:col>7</xdr:col>
      <xdr:colOff>1</xdr:colOff>
      <xdr:row>56</xdr:row>
      <xdr:rowOff>0</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800100" y="1040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F12: 検索</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48</xdr:row>
      <xdr:rowOff>0</xdr:rowOff>
    </xdr:from>
    <xdr:to>
      <xdr:col>5</xdr:col>
      <xdr:colOff>1</xdr:colOff>
      <xdr:row>54</xdr:row>
      <xdr:rowOff>0</xdr:rowOff>
    </xdr:to>
    <xdr:cxnSp macro="">
      <xdr:nvCxnSpPr>
        <xdr:cNvPr id="18" name="Connector: Elbow 17">
          <a:extLst>
            <a:ext uri="{FF2B5EF4-FFF2-40B4-BE49-F238E27FC236}">
              <a16:creationId xmlns:a16="http://schemas.microsoft.com/office/drawing/2014/main" id="{00000000-0008-0000-0400-000012000000}"/>
            </a:ext>
          </a:extLst>
        </xdr:cNvPr>
        <xdr:cNvCxnSpPr>
          <a:stCxn id="68" idx="2"/>
          <a:endCxn id="16" idx="0"/>
        </xdr:cNvCxnSpPr>
      </xdr:nvCxnSpPr>
      <xdr:spPr>
        <a:xfrm>
          <a:off x="1333500" y="9258300"/>
          <a:ext cx="0"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54</xdr:row>
      <xdr:rowOff>0</xdr:rowOff>
    </xdr:from>
    <xdr:to>
      <xdr:col>13</xdr:col>
      <xdr:colOff>0</xdr:colOff>
      <xdr:row>56</xdr:row>
      <xdr:rowOff>11206</xdr:rowOff>
    </xdr:to>
    <xdr:sp macro="" textlink="" fLocksText="0">
      <xdr:nvSpPr>
        <xdr:cNvPr id="41" name="四角形: 角を丸くする 1101">
          <a:extLst>
            <a:ext uri="{FF2B5EF4-FFF2-40B4-BE49-F238E27FC236}">
              <a16:creationId xmlns:a16="http://schemas.microsoft.com/office/drawing/2014/main" id="{00000000-0008-0000-0400-000029000000}"/>
            </a:ext>
          </a:extLst>
        </xdr:cNvPr>
        <xdr:cNvSpPr/>
      </xdr:nvSpPr>
      <xdr:spPr>
        <a:xfrm>
          <a:off x="2400300" y="10401300"/>
          <a:ext cx="10668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印刷アイコン（ヘッダー）</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48</xdr:row>
      <xdr:rowOff>0</xdr:rowOff>
    </xdr:from>
    <xdr:to>
      <xdr:col>10</xdr:col>
      <xdr:colOff>235323</xdr:colOff>
      <xdr:row>54</xdr:row>
      <xdr:rowOff>0</xdr:rowOff>
    </xdr:to>
    <xdr:cxnSp macro="">
      <xdr:nvCxnSpPr>
        <xdr:cNvPr id="42" name="Connector: Elbow 17">
          <a:extLst>
            <a:ext uri="{FF2B5EF4-FFF2-40B4-BE49-F238E27FC236}">
              <a16:creationId xmlns:a16="http://schemas.microsoft.com/office/drawing/2014/main" id="{00000000-0008-0000-0400-00002A000000}"/>
            </a:ext>
          </a:extLst>
        </xdr:cNvPr>
        <xdr:cNvCxnSpPr>
          <a:stCxn id="68" idx="2"/>
          <a:endCxn id="41" idx="0"/>
        </xdr:cNvCxnSpPr>
      </xdr:nvCxnSpPr>
      <xdr:spPr>
        <a:xfrm rot="16200000" flipH="1">
          <a:off x="1304925" y="9258300"/>
          <a:ext cx="16002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60</xdr:row>
      <xdr:rowOff>0</xdr:rowOff>
    </xdr:from>
    <xdr:to>
      <xdr:col>8</xdr:col>
      <xdr:colOff>1</xdr:colOff>
      <xdr:row>64</xdr:row>
      <xdr:rowOff>0</xdr:rowOff>
    </xdr:to>
    <xdr:sp macro="" textlink="" fLocksText="0">
      <xdr:nvSpPr>
        <xdr:cNvPr id="47" name="四角形: 角を丸くする 3">
          <a:extLst>
            <a:ext uri="{FF2B5EF4-FFF2-40B4-BE49-F238E27FC236}">
              <a16:creationId xmlns:a16="http://schemas.microsoft.com/office/drawing/2014/main" id="{00000000-0008-0000-0400-00002F000000}"/>
            </a:ext>
          </a:extLst>
        </xdr:cNvPr>
        <xdr:cNvSpPr/>
      </xdr:nvSpPr>
      <xdr:spPr>
        <a:xfrm>
          <a:off x="533400" y="1154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KN3101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レジ別速報/日報取得機能</a:t>
          </a:r>
        </a:p>
      </xdr:txBody>
    </xdr:sp>
    <xdr:clientData/>
  </xdr:twoCellAnchor>
  <xdr:twoCellAnchor>
    <xdr:from>
      <xdr:col>5</xdr:col>
      <xdr:colOff>0</xdr:colOff>
      <xdr:row>56</xdr:row>
      <xdr:rowOff>0</xdr:rowOff>
    </xdr:from>
    <xdr:to>
      <xdr:col>5</xdr:col>
      <xdr:colOff>1</xdr:colOff>
      <xdr:row>60</xdr:row>
      <xdr:rowOff>0</xdr:rowOff>
    </xdr:to>
    <xdr:cxnSp macro="">
      <xdr:nvCxnSpPr>
        <xdr:cNvPr id="48" name="Connector: Elbow 17">
          <a:extLst>
            <a:ext uri="{FF2B5EF4-FFF2-40B4-BE49-F238E27FC236}">
              <a16:creationId xmlns:a16="http://schemas.microsoft.com/office/drawing/2014/main" id="{00000000-0008-0000-0400-000030000000}"/>
            </a:ext>
          </a:extLst>
        </xdr:cNvPr>
        <xdr:cNvCxnSpPr>
          <a:stCxn id="16" idx="2"/>
          <a:endCxn id="47" idx="0"/>
        </xdr:cNvCxnSpPr>
      </xdr:nvCxnSpPr>
      <xdr:spPr>
        <a:xfrm flipH="1">
          <a:off x="1333500" y="10782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58</xdr:row>
      <xdr:rowOff>0</xdr:rowOff>
    </xdr:from>
    <xdr:to>
      <xdr:col>12</xdr:col>
      <xdr:colOff>0</xdr:colOff>
      <xdr:row>59</xdr:row>
      <xdr:rowOff>11206</xdr:rowOff>
    </xdr:to>
    <xdr:sp macro="" textlink="" fLocksText="0">
      <xdr:nvSpPr>
        <xdr:cNvPr id="60" name="Rectangle: Rounded Corners 59">
          <a:extLst>
            <a:ext uri="{FF2B5EF4-FFF2-40B4-BE49-F238E27FC236}">
              <a16:creationId xmlns:a16="http://schemas.microsoft.com/office/drawing/2014/main" id="{00000000-0008-0000-0400-00003C000000}"/>
            </a:ext>
          </a:extLst>
        </xdr:cNvPr>
        <xdr:cNvSpPr/>
      </xdr:nvSpPr>
      <xdr:spPr>
        <a:xfrm>
          <a:off x="2667000" y="11163300"/>
          <a:ext cx="5334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31.1</a:t>
          </a:r>
        </a:p>
      </xdr:txBody>
    </xdr:sp>
    <xdr:clientData/>
  </xdr:twoCellAnchor>
  <xdr:twoCellAnchor>
    <xdr:from>
      <xdr:col>11</xdr:col>
      <xdr:colOff>0</xdr:colOff>
      <xdr:row>56</xdr:row>
      <xdr:rowOff>11206</xdr:rowOff>
    </xdr:from>
    <xdr:to>
      <xdr:col>11</xdr:col>
      <xdr:colOff>0</xdr:colOff>
      <xdr:row>58</xdr:row>
      <xdr:rowOff>0</xdr:rowOff>
    </xdr:to>
    <xdr:cxnSp macro="">
      <xdr:nvCxnSpPr>
        <xdr:cNvPr id="80" name="Connector: Elbow 17">
          <a:extLst>
            <a:ext uri="{FF2B5EF4-FFF2-40B4-BE49-F238E27FC236}">
              <a16:creationId xmlns:a16="http://schemas.microsoft.com/office/drawing/2014/main" id="{00000000-0008-0000-0400-000050000000}"/>
            </a:ext>
          </a:extLst>
        </xdr:cNvPr>
        <xdr:cNvCxnSpPr>
          <a:stCxn id="41" idx="2"/>
          <a:endCxn id="60" idx="0"/>
        </xdr:cNvCxnSpPr>
      </xdr:nvCxnSpPr>
      <xdr:spPr>
        <a:xfrm>
          <a:off x="2933700" y="10791825"/>
          <a:ext cx="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110</xdr:row>
      <xdr:rowOff>0</xdr:rowOff>
    </xdr:from>
    <xdr:to>
      <xdr:col>8</xdr:col>
      <xdr:colOff>0</xdr:colOff>
      <xdr:row>114</xdr:row>
      <xdr:rowOff>0</xdr:rowOff>
    </xdr:to>
    <xdr:sp macro="" textlink="" fLocksText="0">
      <xdr:nvSpPr>
        <xdr:cNvPr id="94" name="正方形/長方形 1">
          <a:extLst>
            <a:ext uri="{FF2B5EF4-FFF2-40B4-BE49-F238E27FC236}">
              <a16:creationId xmlns:a16="http://schemas.microsoft.com/office/drawing/2014/main" id="{00000000-0008-0000-0400-00005E000000}"/>
            </a:ext>
          </a:extLst>
        </xdr:cNvPr>
        <xdr:cNvSpPr/>
      </xdr:nvSpPr>
      <xdr:spPr>
        <a:xfrm>
          <a:off x="533400" y="21069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SC3102</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a:t>
          </a:r>
          <a:endParaRPr lang="en-US" altLang="ja-JP" sz="1000" b="0" i="0" u="none" baseline="0">
            <a:solidFill>
              <a:srgbClr val="000000"/>
            </a:solidFill>
            <a:latin typeface="Meiryo UI"/>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（詳細）画面</a:t>
          </a:r>
        </a:p>
      </xdr:txBody>
    </xdr:sp>
    <xdr:clientData/>
  </xdr:twoCellAnchor>
  <xdr:twoCellAnchor>
    <xdr:from>
      <xdr:col>2</xdr:col>
      <xdr:colOff>0</xdr:colOff>
      <xdr:row>86</xdr:row>
      <xdr:rowOff>0</xdr:rowOff>
    </xdr:from>
    <xdr:to>
      <xdr:col>8</xdr:col>
      <xdr:colOff>2803</xdr:colOff>
      <xdr:row>90</xdr:row>
      <xdr:rowOff>0</xdr:rowOff>
    </xdr:to>
    <xdr:sp macro="" textlink="" fLocksText="0">
      <xdr:nvSpPr>
        <xdr:cNvPr id="102" name="四角形: 角を丸くする 3">
          <a:extLst>
            <a:ext uri="{FF2B5EF4-FFF2-40B4-BE49-F238E27FC236}">
              <a16:creationId xmlns:a16="http://schemas.microsoft.com/office/drawing/2014/main" id="{00000000-0008-0000-0400-000066000000}"/>
            </a:ext>
          </a:extLst>
        </xdr:cNvPr>
        <xdr:cNvSpPr/>
      </xdr:nvSpPr>
      <xdr:spPr>
        <a:xfrm>
          <a:off x="533400" y="16497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KN3102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レジ別速報/日報詳細取得機能</a:t>
          </a:r>
        </a:p>
      </xdr:txBody>
    </xdr:sp>
    <xdr:clientData/>
  </xdr:twoCellAnchor>
  <xdr:twoCellAnchor>
    <xdr:from>
      <xdr:col>29</xdr:col>
      <xdr:colOff>0</xdr:colOff>
      <xdr:row>86</xdr:row>
      <xdr:rowOff>0</xdr:rowOff>
    </xdr:from>
    <xdr:to>
      <xdr:col>35</xdr:col>
      <xdr:colOff>0</xdr:colOff>
      <xdr:row>90</xdr:row>
      <xdr:rowOff>0</xdr:rowOff>
    </xdr:to>
    <xdr:sp macro="" textlink="" fLocksText="0">
      <xdr:nvSpPr>
        <xdr:cNvPr id="106" name="フローチャート: 磁気ディスク 194">
          <a:extLst>
            <a:ext uri="{FF2B5EF4-FFF2-40B4-BE49-F238E27FC236}">
              <a16:creationId xmlns:a16="http://schemas.microsoft.com/office/drawing/2014/main" id="{00000000-0008-0000-0400-00006A000000}"/>
            </a:ext>
          </a:extLst>
        </xdr:cNvPr>
        <xdr:cNvSpPr/>
      </xdr:nvSpPr>
      <xdr:spPr>
        <a:xfrm>
          <a:off x="7734300" y="1649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AP3102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report/cash register detail</a:t>
          </a:r>
        </a:p>
      </xdr:txBody>
    </xdr:sp>
    <xdr:clientData/>
  </xdr:twoCellAnchor>
  <xdr:twoCellAnchor>
    <xdr:from>
      <xdr:col>8</xdr:col>
      <xdr:colOff>2803</xdr:colOff>
      <xdr:row>88</xdr:row>
      <xdr:rowOff>0</xdr:rowOff>
    </xdr:from>
    <xdr:to>
      <xdr:col>29</xdr:col>
      <xdr:colOff>0</xdr:colOff>
      <xdr:row>88</xdr:row>
      <xdr:rowOff>0</xdr:rowOff>
    </xdr:to>
    <xdr:cxnSp macro="">
      <xdr:nvCxnSpPr>
        <xdr:cNvPr id="108" name="Straight Arrow Connector 107">
          <a:extLst>
            <a:ext uri="{FF2B5EF4-FFF2-40B4-BE49-F238E27FC236}">
              <a16:creationId xmlns:a16="http://schemas.microsoft.com/office/drawing/2014/main" id="{00000000-0008-0000-0400-00006C000000}"/>
            </a:ext>
          </a:extLst>
        </xdr:cNvPr>
        <xdr:cNvCxnSpPr>
          <a:stCxn id="102" idx="3"/>
          <a:endCxn id="106" idx="2"/>
        </xdr:cNvCxnSpPr>
      </xdr:nvCxnSpPr>
      <xdr:spPr>
        <a:xfrm>
          <a:off x="2133600" y="16878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62</xdr:row>
      <xdr:rowOff>0</xdr:rowOff>
    </xdr:from>
    <xdr:to>
      <xdr:col>61</xdr:col>
      <xdr:colOff>0</xdr:colOff>
      <xdr:row>70</xdr:row>
      <xdr:rowOff>0</xdr:rowOff>
    </xdr:to>
    <xdr:sp macro="" textlink="" fLocksText="0">
      <xdr:nvSpPr>
        <xdr:cNvPr id="118" name="吹き出し: 線 2">
          <a:extLst>
            <a:ext uri="{FF2B5EF4-FFF2-40B4-BE49-F238E27FC236}">
              <a16:creationId xmlns:a16="http://schemas.microsoft.com/office/drawing/2014/main" id="{00000000-0008-0000-0400-000076000000}"/>
            </a:ext>
          </a:extLst>
        </xdr:cNvPr>
        <xdr:cNvSpPr/>
      </xdr:nvSpPr>
      <xdr:spPr>
        <a:xfrm>
          <a:off x="8942294" y="11923059"/>
          <a:ext cx="5412441" cy="1524000"/>
        </a:xfrm>
        <a:prstGeom prst="borderCallout1">
          <a:avLst>
            <a:gd name="adj1" fmla="val 48210"/>
            <a:gd name="adj2" fmla="val 884"/>
            <a:gd name="adj3" fmla="val 6487"/>
            <a:gd name="adj4" fmla="val -13045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・レジ別速報/日報取得APIを呼び出して、 以下の条件でレポート一覧を取得する。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‣当日の速報</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データがない場合、「データが見つかりません」エラーモダールを表示する。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・データがある場合、各レジのレポート一覧を返す。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・レポート一覧には全てのレジの合計レポートが含まれている。</a:t>
          </a:r>
        </a:p>
        <a:p>
          <a:pPr marL="0" marR="0" lvl="0" indent="0" defTabSz="914400" eaLnBrk="1" fontAlgn="auto" latinLnBrk="0" hangingPunct="1">
            <a:lnSpc>
              <a:spcPct val="100000"/>
            </a:lnSpc>
            <a:spcBef>
              <a:spcPts val="0"/>
            </a:spcBef>
            <a:spcAft>
              <a:spcPts val="0"/>
            </a:spcAft>
            <a:buClrTx/>
            <a:buSzTx/>
            <a:buFontTx/>
            <a:buNone/>
            <a:tabLst/>
            <a:defRPr lang="en-US" altLang="ja-JP" sz="1000" b="1" i="0" u="none" baseline="0">
              <a:solidFill>
                <a:prstClr val="black"/>
              </a:solidFill>
              <a:latin typeface="Meiryo UI"/>
              <a:ea typeface="Meiryo UI" panose="020B0604030504040204" pitchFamily="34" charset="-128"/>
            </a:defRPr>
          </a:pP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レジ別日報画面へ</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380</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アテンダントモニタはを表示するかはレジマスタで持たせて管理する</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lang="en-US" altLang="ja-JP"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4</xdr:col>
      <xdr:colOff>0</xdr:colOff>
      <xdr:row>66</xdr:row>
      <xdr:rowOff>0</xdr:rowOff>
    </xdr:from>
    <xdr:to>
      <xdr:col>6</xdr:col>
      <xdr:colOff>0</xdr:colOff>
      <xdr:row>67</xdr:row>
      <xdr:rowOff>0</xdr:rowOff>
    </xdr:to>
    <xdr:sp macro="" textlink="" fLocksText="0">
      <xdr:nvSpPr>
        <xdr:cNvPr id="119" name="四角形: 角を丸くする 1101">
          <a:extLst>
            <a:ext uri="{FF2B5EF4-FFF2-40B4-BE49-F238E27FC236}">
              <a16:creationId xmlns:a16="http://schemas.microsoft.com/office/drawing/2014/main" id="{00000000-0008-0000-0400-000077000000}"/>
            </a:ext>
          </a:extLst>
        </xdr:cNvPr>
        <xdr:cNvSpPr/>
      </xdr:nvSpPr>
      <xdr:spPr>
        <a:xfrm>
          <a:off x="1066800" y="12687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存在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66</xdr:row>
      <xdr:rowOff>0</xdr:rowOff>
    </xdr:from>
    <xdr:to>
      <xdr:col>15</xdr:col>
      <xdr:colOff>0</xdr:colOff>
      <xdr:row>67</xdr:row>
      <xdr:rowOff>0</xdr:rowOff>
    </xdr:to>
    <xdr:sp macro="" textlink="" fLocksText="0">
      <xdr:nvSpPr>
        <xdr:cNvPr id="120" name="四角形: 角を丸くする 1101">
          <a:extLst>
            <a:ext uri="{FF2B5EF4-FFF2-40B4-BE49-F238E27FC236}">
              <a16:creationId xmlns:a16="http://schemas.microsoft.com/office/drawing/2014/main" id="{00000000-0008-0000-0400-000078000000}"/>
            </a:ext>
          </a:extLst>
        </xdr:cNvPr>
        <xdr:cNvSpPr/>
      </xdr:nvSpPr>
      <xdr:spPr>
        <a:xfrm>
          <a:off x="2933700" y="126873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不在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64</xdr:row>
      <xdr:rowOff>0</xdr:rowOff>
    </xdr:from>
    <xdr:to>
      <xdr:col>5</xdr:col>
      <xdr:colOff>0</xdr:colOff>
      <xdr:row>66</xdr:row>
      <xdr:rowOff>0</xdr:rowOff>
    </xdr:to>
    <xdr:cxnSp macro="">
      <xdr:nvCxnSpPr>
        <xdr:cNvPr id="121" name="Connector: Elbow 17">
          <a:extLst>
            <a:ext uri="{FF2B5EF4-FFF2-40B4-BE49-F238E27FC236}">
              <a16:creationId xmlns:a16="http://schemas.microsoft.com/office/drawing/2014/main" id="{00000000-0008-0000-0400-000079000000}"/>
            </a:ext>
          </a:extLst>
        </xdr:cNvPr>
        <xdr:cNvCxnSpPr>
          <a:stCxn id="47" idx="2"/>
          <a:endCxn id="119" idx="0"/>
        </xdr:cNvCxnSpPr>
      </xdr:nvCxnSpPr>
      <xdr:spPr>
        <a:xfrm>
          <a:off x="1333500" y="1230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64</xdr:row>
      <xdr:rowOff>0</xdr:rowOff>
    </xdr:from>
    <xdr:to>
      <xdr:col>13</xdr:col>
      <xdr:colOff>0</xdr:colOff>
      <xdr:row>66</xdr:row>
      <xdr:rowOff>0</xdr:rowOff>
    </xdr:to>
    <xdr:cxnSp macro="">
      <xdr:nvCxnSpPr>
        <xdr:cNvPr id="125" name="Connector: Elbow 17">
          <a:extLst>
            <a:ext uri="{FF2B5EF4-FFF2-40B4-BE49-F238E27FC236}">
              <a16:creationId xmlns:a16="http://schemas.microsoft.com/office/drawing/2014/main" id="{00000000-0008-0000-0400-00007D000000}"/>
            </a:ext>
          </a:extLst>
        </xdr:cNvPr>
        <xdr:cNvCxnSpPr>
          <a:stCxn id="47" idx="2"/>
          <a:endCxn id="120" idx="0"/>
        </xdr:cNvCxnSpPr>
      </xdr:nvCxnSpPr>
      <xdr:spPr>
        <a:xfrm rot="16200000" flipH="1">
          <a:off x="1333500" y="12306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69</xdr:row>
      <xdr:rowOff>0</xdr:rowOff>
    </xdr:from>
    <xdr:to>
      <xdr:col>8</xdr:col>
      <xdr:colOff>0</xdr:colOff>
      <xdr:row>73</xdr:row>
      <xdr:rowOff>0</xdr:rowOff>
    </xdr:to>
    <xdr:sp macro="" textlink="" fLocksText="0">
      <xdr:nvSpPr>
        <xdr:cNvPr id="138" name="正方形/長方形 1">
          <a:extLst>
            <a:ext uri="{FF2B5EF4-FFF2-40B4-BE49-F238E27FC236}">
              <a16:creationId xmlns:a16="http://schemas.microsoft.com/office/drawing/2014/main" id="{00000000-0008-0000-0400-00008A000000}"/>
            </a:ext>
          </a:extLst>
        </xdr:cNvPr>
        <xdr:cNvSpPr/>
      </xdr:nvSpPr>
      <xdr:spPr>
        <a:xfrm>
          <a:off x="533400" y="13258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SC3101</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レジ別速報/日報画面（結果）</a:t>
          </a:r>
        </a:p>
      </xdr:txBody>
    </xdr:sp>
    <xdr:clientData/>
  </xdr:twoCellAnchor>
  <xdr:twoCellAnchor>
    <xdr:from>
      <xdr:col>5</xdr:col>
      <xdr:colOff>0</xdr:colOff>
      <xdr:row>67</xdr:row>
      <xdr:rowOff>0</xdr:rowOff>
    </xdr:from>
    <xdr:to>
      <xdr:col>5</xdr:col>
      <xdr:colOff>0</xdr:colOff>
      <xdr:row>69</xdr:row>
      <xdr:rowOff>0</xdr:rowOff>
    </xdr:to>
    <xdr:cxnSp macro="">
      <xdr:nvCxnSpPr>
        <xdr:cNvPr id="139" name="Connector: Elbow 17">
          <a:extLst>
            <a:ext uri="{FF2B5EF4-FFF2-40B4-BE49-F238E27FC236}">
              <a16:creationId xmlns:a16="http://schemas.microsoft.com/office/drawing/2014/main" id="{00000000-0008-0000-0400-00008B000000}"/>
            </a:ext>
          </a:extLst>
        </xdr:cNvPr>
        <xdr:cNvCxnSpPr>
          <a:stCxn id="119" idx="2"/>
          <a:endCxn id="138" idx="0"/>
        </xdr:cNvCxnSpPr>
      </xdr:nvCxnSpPr>
      <xdr:spPr>
        <a:xfrm>
          <a:off x="1333500" y="1287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69</xdr:row>
      <xdr:rowOff>0</xdr:rowOff>
    </xdr:from>
    <xdr:to>
      <xdr:col>16</xdr:col>
      <xdr:colOff>0</xdr:colOff>
      <xdr:row>73</xdr:row>
      <xdr:rowOff>0</xdr:rowOff>
    </xdr:to>
    <xdr:sp macro="" textlink="" fLocksText="0">
      <xdr:nvSpPr>
        <xdr:cNvPr id="142" name="正方形/長方形 19">
          <a:extLst>
            <a:ext uri="{FF2B5EF4-FFF2-40B4-BE49-F238E27FC236}">
              <a16:creationId xmlns:a16="http://schemas.microsoft.com/office/drawing/2014/main" id="{00000000-0008-0000-0400-00008E000000}"/>
            </a:ext>
          </a:extLst>
        </xdr:cNvPr>
        <xdr:cNvSpPr/>
      </xdr:nvSpPr>
      <xdr:spPr>
        <a:xfrm>
          <a:off x="2667000" y="13258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「データが見つかりません」モダール</a:t>
          </a:r>
        </a:p>
      </xdr:txBody>
    </xdr:sp>
    <xdr:clientData/>
  </xdr:twoCellAnchor>
  <xdr:twoCellAnchor>
    <xdr:from>
      <xdr:col>13</xdr:col>
      <xdr:colOff>0</xdr:colOff>
      <xdr:row>67</xdr:row>
      <xdr:rowOff>0</xdr:rowOff>
    </xdr:from>
    <xdr:to>
      <xdr:col>13</xdr:col>
      <xdr:colOff>0</xdr:colOff>
      <xdr:row>69</xdr:row>
      <xdr:rowOff>0</xdr:rowOff>
    </xdr:to>
    <xdr:cxnSp macro="">
      <xdr:nvCxnSpPr>
        <xdr:cNvPr id="143" name="Connector: Elbow 17">
          <a:extLst>
            <a:ext uri="{FF2B5EF4-FFF2-40B4-BE49-F238E27FC236}">
              <a16:creationId xmlns:a16="http://schemas.microsoft.com/office/drawing/2014/main" id="{00000000-0008-0000-0400-00008F000000}"/>
            </a:ext>
          </a:extLst>
        </xdr:cNvPr>
        <xdr:cNvCxnSpPr>
          <a:stCxn id="120" idx="2"/>
          <a:endCxn id="142" idx="0"/>
        </xdr:cNvCxnSpPr>
      </xdr:nvCxnSpPr>
      <xdr:spPr>
        <a:xfrm>
          <a:off x="3467100" y="1287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74</xdr:row>
      <xdr:rowOff>0</xdr:rowOff>
    </xdr:from>
    <xdr:to>
      <xdr:col>6</xdr:col>
      <xdr:colOff>0</xdr:colOff>
      <xdr:row>76</xdr:row>
      <xdr:rowOff>0</xdr:rowOff>
    </xdr:to>
    <xdr:sp macro="" textlink="" fLocksText="0">
      <xdr:nvSpPr>
        <xdr:cNvPr id="151" name="四角形: 角を丸くする 1101">
          <a:extLst>
            <a:ext uri="{FF2B5EF4-FFF2-40B4-BE49-F238E27FC236}">
              <a16:creationId xmlns:a16="http://schemas.microsoft.com/office/drawing/2014/main" id="{00000000-0008-0000-0400-000097000000}"/>
            </a:ext>
          </a:extLst>
        </xdr:cNvPr>
        <xdr:cNvSpPr/>
      </xdr:nvSpPr>
      <xdr:spPr>
        <a:xfrm>
          <a:off x="1066800" y="14211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endParaRPr>
            <a:latin typeface="Meiryo UI" panose="020B0604030504040204" pitchFamily="34" charset="-128"/>
            <a:ea typeface="Meiryo UI" panose="020B0604030504040204" pitchFamily="34" charset="-128"/>
          </a:endParaRPr>
        </a:p>
        <a:p>
          <a:pPr>
            <a:defRPr lang="en-US" sz="1100" b="0" i="0">
              <a:solidFill>
                <a:schemeClr val="bg1"/>
              </a:solidFill>
              <a:latin typeface="+mn-lt"/>
              <a:ea typeface="+mn-ea"/>
              <a:cs typeface="+mn-cs"/>
            </a:defRPr>
          </a:pPr>
          <a:r>
            <a:rPr>
              <a:latin typeface="Meiryo UI" panose="020B0604030504040204" pitchFamily="34" charset="-128"/>
              <a:ea typeface="Meiryo UI" panose="020B0604030504040204" pitchFamily="34" charset="-128"/>
            </a:rPr>
            <a:t>
</a:t>
          </a:r>
          <a:r>
            <a:rPr lang="en-US" sz="1100" b="0" i="0" u="none" baseline="0">
              <a:solidFill>
                <a:srgbClr val="FFFFFF"/>
              </a:solidFill>
              <a:latin typeface="Meiryo UI" panose="020B0604030504040204" pitchFamily="34" charset="-128"/>
              <a:ea typeface="Meiryo UI" panose="020B0604030504040204" pitchFamily="34" charset="-128"/>
            </a:rPr>
            <a:t>詳細</a:t>
          </a:r>
        </a:p>
      </xdr:txBody>
    </xdr:sp>
    <xdr:clientData/>
  </xdr:twoCellAnchor>
  <xdr:twoCellAnchor>
    <xdr:from>
      <xdr:col>5</xdr:col>
      <xdr:colOff>0</xdr:colOff>
      <xdr:row>73</xdr:row>
      <xdr:rowOff>0</xdr:rowOff>
    </xdr:from>
    <xdr:to>
      <xdr:col>5</xdr:col>
      <xdr:colOff>0</xdr:colOff>
      <xdr:row>74</xdr:row>
      <xdr:rowOff>0</xdr:rowOff>
    </xdr:to>
    <xdr:cxnSp macro="">
      <xdr:nvCxnSpPr>
        <xdr:cNvPr id="155" name="Connector: Elbow 17">
          <a:extLst>
            <a:ext uri="{FF2B5EF4-FFF2-40B4-BE49-F238E27FC236}">
              <a16:creationId xmlns:a16="http://schemas.microsoft.com/office/drawing/2014/main" id="{00000000-0008-0000-0400-00009B000000}"/>
            </a:ext>
          </a:extLst>
        </xdr:cNvPr>
        <xdr:cNvCxnSpPr>
          <a:stCxn id="138" idx="2"/>
          <a:endCxn id="151" idx="0"/>
        </xdr:cNvCxnSpPr>
      </xdr:nvCxnSpPr>
      <xdr:spPr>
        <a:xfrm>
          <a:off x="1333500" y="14020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76</xdr:row>
      <xdr:rowOff>0</xdr:rowOff>
    </xdr:from>
    <xdr:to>
      <xdr:col>5</xdr:col>
      <xdr:colOff>0</xdr:colOff>
      <xdr:row>78</xdr:row>
      <xdr:rowOff>0</xdr:rowOff>
    </xdr:to>
    <xdr:cxnSp macro="">
      <xdr:nvCxnSpPr>
        <xdr:cNvPr id="160" name="Connector: Elbow 17">
          <a:extLst>
            <a:ext uri="{FF2B5EF4-FFF2-40B4-BE49-F238E27FC236}">
              <a16:creationId xmlns:a16="http://schemas.microsoft.com/office/drawing/2014/main" id="{00000000-0008-0000-0400-0000A0000000}"/>
            </a:ext>
          </a:extLst>
        </xdr:cNvPr>
        <xdr:cNvCxnSpPr>
          <a:stCxn id="151" idx="2"/>
          <a:endCxn id="246" idx="0"/>
        </xdr:cNvCxnSpPr>
      </xdr:nvCxnSpPr>
      <xdr:spPr>
        <a:xfrm>
          <a:off x="1333500" y="1459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90</xdr:row>
      <xdr:rowOff>0</xdr:rowOff>
    </xdr:from>
    <xdr:to>
      <xdr:col>5</xdr:col>
      <xdr:colOff>1402</xdr:colOff>
      <xdr:row>92</xdr:row>
      <xdr:rowOff>0</xdr:rowOff>
    </xdr:to>
    <xdr:cxnSp macro="">
      <xdr:nvCxnSpPr>
        <xdr:cNvPr id="173" name="Connector: Elbow 17">
          <a:extLst>
            <a:ext uri="{FF2B5EF4-FFF2-40B4-BE49-F238E27FC236}">
              <a16:creationId xmlns:a16="http://schemas.microsoft.com/office/drawing/2014/main" id="{00000000-0008-0000-0400-0000AD000000}"/>
            </a:ext>
          </a:extLst>
        </xdr:cNvPr>
        <xdr:cNvCxnSpPr>
          <a:stCxn id="102" idx="2"/>
          <a:endCxn id="227" idx="0"/>
        </xdr:cNvCxnSpPr>
      </xdr:nvCxnSpPr>
      <xdr:spPr>
        <a:xfrm flipH="1">
          <a:off x="1333500" y="1725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90</xdr:row>
      <xdr:rowOff>22412</xdr:rowOff>
    </xdr:from>
    <xdr:to>
      <xdr:col>61</xdr:col>
      <xdr:colOff>0</xdr:colOff>
      <xdr:row>114</xdr:row>
      <xdr:rowOff>0</xdr:rowOff>
    </xdr:to>
    <xdr:sp macro="" textlink="" fLocksText="0">
      <xdr:nvSpPr>
        <xdr:cNvPr id="12" name="吹き出し: 線 2">
          <a:extLst>
            <a:ext uri="{FF2B5EF4-FFF2-40B4-BE49-F238E27FC236}">
              <a16:creationId xmlns:a16="http://schemas.microsoft.com/office/drawing/2014/main" id="{00000000-0008-0000-0400-00000C000000}"/>
            </a:ext>
          </a:extLst>
        </xdr:cNvPr>
        <xdr:cNvSpPr/>
      </xdr:nvSpPr>
      <xdr:spPr>
        <a:xfrm>
          <a:off x="8942294" y="17279471"/>
          <a:ext cx="5412441" cy="4549588"/>
        </a:xfrm>
        <a:prstGeom prst="borderCallout1">
          <a:avLst>
            <a:gd name="adj1" fmla="val 51318"/>
            <a:gd name="adj2" fmla="val -226"/>
            <a:gd name="adj3" fmla="val 82020"/>
            <a:gd name="adj4" fmla="val -14218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画面初期化：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・[出力種別]項目: SC3101_レジ別速報/日報画面で選択した[速報]又は[日報]を選択する。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+速報を選択すると、[営業日]：本日が表示され、状態が無効になる。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+日報を選択すると、[営業日]をタッチすると、年月日の形式でカレンダーが表示され、初期値がSC3101_レジ別速報/日報画面（結果）で取得された営業日であり、状態が有効になる。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[レジ]：[コード:名称]の形式で表示され、SC3101_レジ別速報/日報画面で選択したレジを選択する。レジ一覧はSC3101_レジ別速報/日報画面（結果）で取得される。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・レジ結果エリアには各タブが含まれている。 (売上部門を選択):</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+売上部門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+税・決済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+入金・出,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+在高・値引</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+操作</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+速報を選択すると、[営業日]は本日が表示され、無効になる。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+日報を選択すると、[営業日]が有効になる。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+月報を選択すると、[営業日]では当月と前月のみを選択する。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・各タブをタッチすると、結果エリアに結果情報を表示する。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・[F12:検索]ボタンをタッチすると、KN3102_レジ別速報/日報詳細取得機能を実行する。選択した出力種別と[レジ]で検索する。検索が成功したら、[売上部門]タブを表示する。</a:t>
          </a:r>
        </a:p>
      </xdr:txBody>
    </xdr:sp>
    <xdr:clientData/>
  </xdr:twoCellAnchor>
  <xdr:twoCellAnchor>
    <xdr:from>
      <xdr:col>3</xdr:col>
      <xdr:colOff>0</xdr:colOff>
      <xdr:row>116</xdr:row>
      <xdr:rowOff>0</xdr:rowOff>
    </xdr:from>
    <xdr:to>
      <xdr:col>7</xdr:col>
      <xdr:colOff>0</xdr:colOff>
      <xdr:row>118</xdr:row>
      <xdr:rowOff>0</xdr:rowOff>
    </xdr:to>
    <xdr:sp macro="" textlink="" fLocksText="0">
      <xdr:nvSpPr>
        <xdr:cNvPr id="15" name="四角形: 角を丸くする 1101">
          <a:extLst>
            <a:ext uri="{FF2B5EF4-FFF2-40B4-BE49-F238E27FC236}">
              <a16:creationId xmlns:a16="http://schemas.microsoft.com/office/drawing/2014/main" id="{00000000-0008-0000-0400-00000F000000}"/>
            </a:ext>
          </a:extLst>
        </xdr:cNvPr>
        <xdr:cNvSpPr/>
      </xdr:nvSpPr>
      <xdr:spPr>
        <a:xfrm>
          <a:off x="800100" y="2221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en-US" sz="1100" b="0" i="0" u="none" baseline="0">
              <a:solidFill>
                <a:srgbClr val="FFFFFF"/>
              </a:solidFill>
              <a:latin typeface="Meiryo UI" panose="020B0604030504040204" pitchFamily="34" charset="-128"/>
              <a:ea typeface="Meiryo UI" panose="020B0604030504040204" pitchFamily="34" charset="-128"/>
            </a:rPr>
            <a:t>F12: 検索</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10</xdr:col>
      <xdr:colOff>2803</xdr:colOff>
      <xdr:row>121</xdr:row>
      <xdr:rowOff>0</xdr:rowOff>
    </xdr:from>
    <xdr:to>
      <xdr:col>14</xdr:col>
      <xdr:colOff>2803</xdr:colOff>
      <xdr:row>123</xdr:row>
      <xdr:rowOff>0</xdr:rowOff>
    </xdr:to>
    <xdr:sp macro="" textlink="" fLocksText="0">
      <xdr:nvSpPr>
        <xdr:cNvPr id="19" name="四角形: 角を丸くする 1101">
          <a:extLst>
            <a:ext uri="{FF2B5EF4-FFF2-40B4-BE49-F238E27FC236}">
              <a16:creationId xmlns:a16="http://schemas.microsoft.com/office/drawing/2014/main" id="{00000000-0008-0000-0400-000013000000}"/>
            </a:ext>
          </a:extLst>
        </xdr:cNvPr>
        <xdr:cNvSpPr/>
      </xdr:nvSpPr>
      <xdr:spPr>
        <a:xfrm>
          <a:off x="2667000" y="23164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税・決済</a:t>
          </a:r>
        </a:p>
      </xdr:txBody>
    </xdr:sp>
    <xdr:clientData/>
  </xdr:twoCellAnchor>
  <xdr:twoCellAnchor>
    <xdr:from>
      <xdr:col>10</xdr:col>
      <xdr:colOff>2803</xdr:colOff>
      <xdr:row>130</xdr:row>
      <xdr:rowOff>0</xdr:rowOff>
    </xdr:from>
    <xdr:to>
      <xdr:col>14</xdr:col>
      <xdr:colOff>2803</xdr:colOff>
      <xdr:row>132</xdr:row>
      <xdr:rowOff>0</xdr:rowOff>
    </xdr:to>
    <xdr:sp macro="" textlink="" fLocksText="0">
      <xdr:nvSpPr>
        <xdr:cNvPr id="21" name="四角形: 角を丸くする 1101">
          <a:extLst>
            <a:ext uri="{FF2B5EF4-FFF2-40B4-BE49-F238E27FC236}">
              <a16:creationId xmlns:a16="http://schemas.microsoft.com/office/drawing/2014/main" id="{00000000-0008-0000-0400-000015000000}"/>
            </a:ext>
          </a:extLst>
        </xdr:cNvPr>
        <xdr:cNvSpPr/>
      </xdr:nvSpPr>
      <xdr:spPr>
        <a:xfrm>
          <a:off x="2667000" y="24879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入金・出金</a:t>
          </a:r>
        </a:p>
      </xdr:txBody>
    </xdr:sp>
    <xdr:clientData/>
  </xdr:twoCellAnchor>
  <xdr:twoCellAnchor>
    <xdr:from>
      <xdr:col>10</xdr:col>
      <xdr:colOff>2803</xdr:colOff>
      <xdr:row>138</xdr:row>
      <xdr:rowOff>0</xdr:rowOff>
    </xdr:from>
    <xdr:to>
      <xdr:col>14</xdr:col>
      <xdr:colOff>2803</xdr:colOff>
      <xdr:row>140</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2667000" y="2640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在高・値引</a:t>
          </a:r>
        </a:p>
      </xdr:txBody>
    </xdr:sp>
    <xdr:clientData/>
  </xdr:twoCellAnchor>
  <xdr:twoCellAnchor>
    <xdr:from>
      <xdr:col>10</xdr:col>
      <xdr:colOff>0</xdr:colOff>
      <xdr:row>145</xdr:row>
      <xdr:rowOff>179294</xdr:rowOff>
    </xdr:from>
    <xdr:to>
      <xdr:col>14</xdr:col>
      <xdr:colOff>2803</xdr:colOff>
      <xdr:row>147</xdr:row>
      <xdr:rowOff>179294</xdr:rowOff>
    </xdr:to>
    <xdr:sp macro="" textlink="" fLocksText="0">
      <xdr:nvSpPr>
        <xdr:cNvPr id="24" name="四角形: 角を丸くする 1101">
          <a:extLst>
            <a:ext uri="{FF2B5EF4-FFF2-40B4-BE49-F238E27FC236}">
              <a16:creationId xmlns:a16="http://schemas.microsoft.com/office/drawing/2014/main" id="{00000000-0008-0000-0400-000018000000}"/>
            </a:ext>
          </a:extLst>
        </xdr:cNvPr>
        <xdr:cNvSpPr/>
      </xdr:nvSpPr>
      <xdr:spPr>
        <a:xfrm>
          <a:off x="2667000" y="2791777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操作</a:t>
          </a:r>
        </a:p>
      </xdr:txBody>
    </xdr:sp>
    <xdr:clientData/>
  </xdr:twoCellAnchor>
  <xdr:twoCellAnchor>
    <xdr:from>
      <xdr:col>5</xdr:col>
      <xdr:colOff>0</xdr:colOff>
      <xdr:row>114</xdr:row>
      <xdr:rowOff>0</xdr:rowOff>
    </xdr:from>
    <xdr:to>
      <xdr:col>5</xdr:col>
      <xdr:colOff>0</xdr:colOff>
      <xdr:row>116</xdr:row>
      <xdr:rowOff>0</xdr:rowOff>
    </xdr:to>
    <xdr:cxnSp macro="">
      <xdr:nvCxnSpPr>
        <xdr:cNvPr id="25" name="Connector: Elbow 17">
          <a:extLst>
            <a:ext uri="{FF2B5EF4-FFF2-40B4-BE49-F238E27FC236}">
              <a16:creationId xmlns:a16="http://schemas.microsoft.com/office/drawing/2014/main" id="{00000000-0008-0000-0400-000019000000}"/>
            </a:ext>
          </a:extLst>
        </xdr:cNvPr>
        <xdr:cNvCxnSpPr>
          <a:stCxn id="94" idx="2"/>
          <a:endCxn id="15" idx="0"/>
        </xdr:cNvCxnSpPr>
      </xdr:nvCxnSpPr>
      <xdr:spPr>
        <a:xfrm>
          <a:off x="1333500" y="2183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2803</xdr:colOff>
      <xdr:row>122</xdr:row>
      <xdr:rowOff>0</xdr:rowOff>
    </xdr:to>
    <xdr:cxnSp macro="">
      <xdr:nvCxnSpPr>
        <xdr:cNvPr id="33" name="Connector: Elbow 17">
          <a:extLst>
            <a:ext uri="{FF2B5EF4-FFF2-40B4-BE49-F238E27FC236}">
              <a16:creationId xmlns:a16="http://schemas.microsoft.com/office/drawing/2014/main" id="{00000000-0008-0000-0400-000021000000}"/>
            </a:ext>
          </a:extLst>
        </xdr:cNvPr>
        <xdr:cNvCxnSpPr>
          <a:stCxn id="94" idx="3"/>
          <a:endCxn id="19" idx="1"/>
        </xdr:cNvCxnSpPr>
      </xdr:nvCxnSpPr>
      <xdr:spPr>
        <a:xfrm>
          <a:off x="2133600" y="21450300"/>
          <a:ext cx="5334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2803</xdr:colOff>
      <xdr:row>131</xdr:row>
      <xdr:rowOff>0</xdr:rowOff>
    </xdr:to>
    <xdr:cxnSp macro="">
      <xdr:nvCxnSpPr>
        <xdr:cNvPr id="37" name="Connector: Elbow 17">
          <a:extLst>
            <a:ext uri="{FF2B5EF4-FFF2-40B4-BE49-F238E27FC236}">
              <a16:creationId xmlns:a16="http://schemas.microsoft.com/office/drawing/2014/main" id="{00000000-0008-0000-0400-000025000000}"/>
            </a:ext>
          </a:extLst>
        </xdr:cNvPr>
        <xdr:cNvCxnSpPr>
          <a:stCxn id="94" idx="3"/>
          <a:endCxn id="21" idx="1"/>
        </xdr:cNvCxnSpPr>
      </xdr:nvCxnSpPr>
      <xdr:spPr>
        <a:xfrm>
          <a:off x="2133600" y="21450300"/>
          <a:ext cx="533400" cy="3619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2803</xdr:colOff>
      <xdr:row>139</xdr:row>
      <xdr:rowOff>0</xdr:rowOff>
    </xdr:to>
    <xdr:cxnSp macro="">
      <xdr:nvCxnSpPr>
        <xdr:cNvPr id="40" name="Connector: Elbow 17">
          <a:extLst>
            <a:ext uri="{FF2B5EF4-FFF2-40B4-BE49-F238E27FC236}">
              <a16:creationId xmlns:a16="http://schemas.microsoft.com/office/drawing/2014/main" id="{00000000-0008-0000-0400-000028000000}"/>
            </a:ext>
          </a:extLst>
        </xdr:cNvPr>
        <xdr:cNvCxnSpPr>
          <a:stCxn id="94" idx="3"/>
          <a:endCxn id="22" idx="1"/>
        </xdr:cNvCxnSpPr>
      </xdr:nvCxnSpPr>
      <xdr:spPr>
        <a:xfrm>
          <a:off x="2133600" y="21450300"/>
          <a:ext cx="533400" cy="5143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98</xdr:row>
      <xdr:rowOff>179294</xdr:rowOff>
    </xdr:from>
    <xdr:to>
      <xdr:col>4</xdr:col>
      <xdr:colOff>0</xdr:colOff>
      <xdr:row>100</xdr:row>
      <xdr:rowOff>0</xdr:rowOff>
    </xdr:to>
    <xdr:sp macro="" textlink="" fLocksText="0">
      <xdr:nvSpPr>
        <xdr:cNvPr id="53" name="Rectangle: Rounded Corners 52">
          <a:extLst>
            <a:ext uri="{FF2B5EF4-FFF2-40B4-BE49-F238E27FC236}">
              <a16:creationId xmlns:a16="http://schemas.microsoft.com/office/drawing/2014/main" id="{00000000-0008-0000-0400-000035000000}"/>
            </a:ext>
          </a:extLst>
        </xdr:cNvPr>
        <xdr:cNvSpPr/>
      </xdr:nvSpPr>
      <xdr:spPr>
        <a:xfrm>
          <a:off x="533400" y="18964275"/>
          <a:ext cx="5334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31.2</a:t>
          </a:r>
        </a:p>
      </xdr:txBody>
    </xdr:sp>
    <xdr:clientData/>
  </xdr:twoCellAnchor>
  <xdr:twoCellAnchor>
    <xdr:from>
      <xdr:col>4</xdr:col>
      <xdr:colOff>0</xdr:colOff>
      <xdr:row>99</xdr:row>
      <xdr:rowOff>89647</xdr:rowOff>
    </xdr:from>
    <xdr:to>
      <xdr:col>5</xdr:col>
      <xdr:colOff>0</xdr:colOff>
      <xdr:row>110</xdr:row>
      <xdr:rowOff>0</xdr:rowOff>
    </xdr:to>
    <xdr:cxnSp macro="">
      <xdr:nvCxnSpPr>
        <xdr:cNvPr id="54" name="Connector: Elbow 17">
          <a:extLst>
            <a:ext uri="{FF2B5EF4-FFF2-40B4-BE49-F238E27FC236}">
              <a16:creationId xmlns:a16="http://schemas.microsoft.com/office/drawing/2014/main" id="{00000000-0008-0000-0400-000036000000}"/>
            </a:ext>
          </a:extLst>
        </xdr:cNvPr>
        <xdr:cNvCxnSpPr>
          <a:stCxn id="53" idx="3"/>
          <a:endCxn id="94" idx="0"/>
        </xdr:cNvCxnSpPr>
      </xdr:nvCxnSpPr>
      <xdr:spPr>
        <a:xfrm>
          <a:off x="1066800" y="19059525"/>
          <a:ext cx="266700" cy="2009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2803</xdr:colOff>
      <xdr:row>111</xdr:row>
      <xdr:rowOff>0</xdr:rowOff>
    </xdr:from>
    <xdr:to>
      <xdr:col>18</xdr:col>
      <xdr:colOff>2802</xdr:colOff>
      <xdr:row>113</xdr:row>
      <xdr:rowOff>0</xdr:rowOff>
    </xdr:to>
    <xdr:sp macro="" textlink="" fLocksText="0">
      <xdr:nvSpPr>
        <xdr:cNvPr id="57" name="Rectangle: Rounded Corners 56">
          <a:extLst>
            <a:ext uri="{FF2B5EF4-FFF2-40B4-BE49-F238E27FC236}">
              <a16:creationId xmlns:a16="http://schemas.microsoft.com/office/drawing/2014/main" id="{00000000-0008-0000-0400-000039000000}"/>
            </a:ext>
          </a:extLst>
        </xdr:cNvPr>
        <xdr:cNvSpPr/>
      </xdr:nvSpPr>
      <xdr:spPr>
        <a:xfrm>
          <a:off x="4267200" y="21259800"/>
          <a:ext cx="5334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31.2</a:t>
          </a:r>
        </a:p>
      </xdr:txBody>
    </xdr:sp>
    <xdr:clientData/>
  </xdr:twoCellAnchor>
  <xdr:twoCellAnchor>
    <xdr:from>
      <xdr:col>14</xdr:col>
      <xdr:colOff>2803</xdr:colOff>
      <xdr:row>112</xdr:row>
      <xdr:rowOff>0</xdr:rowOff>
    </xdr:from>
    <xdr:to>
      <xdr:col>16</xdr:col>
      <xdr:colOff>2803</xdr:colOff>
      <xdr:row>122</xdr:row>
      <xdr:rowOff>0</xdr:rowOff>
    </xdr:to>
    <xdr:cxnSp macro="">
      <xdr:nvCxnSpPr>
        <xdr:cNvPr id="62" name="Connector: Elbow 17">
          <a:extLst>
            <a:ext uri="{FF2B5EF4-FFF2-40B4-BE49-F238E27FC236}">
              <a16:creationId xmlns:a16="http://schemas.microsoft.com/office/drawing/2014/main" id="{00000000-0008-0000-0400-00003E000000}"/>
            </a:ext>
          </a:extLst>
        </xdr:cNvPr>
        <xdr:cNvCxnSpPr>
          <a:stCxn id="19" idx="3"/>
          <a:endCxn id="57" idx="1"/>
        </xdr:cNvCxnSpPr>
      </xdr:nvCxnSpPr>
      <xdr:spPr>
        <a:xfrm flipV="1">
          <a:off x="3733800" y="21450300"/>
          <a:ext cx="533400" cy="1905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131</xdr:row>
      <xdr:rowOff>0</xdr:rowOff>
    </xdr:to>
    <xdr:cxnSp macro="">
      <xdr:nvCxnSpPr>
        <xdr:cNvPr id="66" name="Connector: Elbow 17">
          <a:extLst>
            <a:ext uri="{FF2B5EF4-FFF2-40B4-BE49-F238E27FC236}">
              <a16:creationId xmlns:a16="http://schemas.microsoft.com/office/drawing/2014/main" id="{00000000-0008-0000-0400-000042000000}"/>
            </a:ext>
          </a:extLst>
        </xdr:cNvPr>
        <xdr:cNvCxnSpPr>
          <a:stCxn id="21" idx="3"/>
          <a:endCxn id="57" idx="1"/>
        </xdr:cNvCxnSpPr>
      </xdr:nvCxnSpPr>
      <xdr:spPr>
        <a:xfrm flipV="1">
          <a:off x="3733800" y="21450300"/>
          <a:ext cx="533400" cy="3619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139</xdr:row>
      <xdr:rowOff>0</xdr:rowOff>
    </xdr:to>
    <xdr:cxnSp macro="">
      <xdr:nvCxnSpPr>
        <xdr:cNvPr id="70" name="Connector: Elbow 17">
          <a:extLst>
            <a:ext uri="{FF2B5EF4-FFF2-40B4-BE49-F238E27FC236}">
              <a16:creationId xmlns:a16="http://schemas.microsoft.com/office/drawing/2014/main" id="{00000000-0008-0000-0400-000046000000}"/>
            </a:ext>
          </a:extLst>
        </xdr:cNvPr>
        <xdr:cNvCxnSpPr>
          <a:stCxn id="22" idx="3"/>
          <a:endCxn id="57" idx="1"/>
        </xdr:cNvCxnSpPr>
      </xdr:nvCxnSpPr>
      <xdr:spPr>
        <a:xfrm flipV="1">
          <a:off x="3733800" y="21450300"/>
          <a:ext cx="533400" cy="5143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146</xdr:row>
      <xdr:rowOff>179294</xdr:rowOff>
    </xdr:to>
    <xdr:cxnSp macro="">
      <xdr:nvCxnSpPr>
        <xdr:cNvPr id="73" name="Connector: Elbow 17">
          <a:extLst>
            <a:ext uri="{FF2B5EF4-FFF2-40B4-BE49-F238E27FC236}">
              <a16:creationId xmlns:a16="http://schemas.microsoft.com/office/drawing/2014/main" id="{00000000-0008-0000-0400-000049000000}"/>
            </a:ext>
          </a:extLst>
        </xdr:cNvPr>
        <xdr:cNvCxnSpPr>
          <a:stCxn id="24" idx="3"/>
          <a:endCxn id="57" idx="1"/>
        </xdr:cNvCxnSpPr>
      </xdr:nvCxnSpPr>
      <xdr:spPr>
        <a:xfrm flipV="1">
          <a:off x="3733800" y="21450300"/>
          <a:ext cx="533400" cy="6657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138</xdr:row>
      <xdr:rowOff>168088</xdr:rowOff>
    </xdr:from>
    <xdr:to>
      <xdr:col>61</xdr:col>
      <xdr:colOff>0</xdr:colOff>
      <xdr:row>154</xdr:row>
      <xdr:rowOff>168088</xdr:rowOff>
    </xdr:to>
    <xdr:sp macro="" textlink="" fLocksText="0">
      <xdr:nvSpPr>
        <xdr:cNvPr id="85" name="吹き出し: 線 2">
          <a:extLst>
            <a:ext uri="{FF2B5EF4-FFF2-40B4-BE49-F238E27FC236}">
              <a16:creationId xmlns:a16="http://schemas.microsoft.com/office/drawing/2014/main" id="{00000000-0008-0000-0400-000055000000}"/>
            </a:ext>
          </a:extLst>
        </xdr:cNvPr>
        <xdr:cNvSpPr/>
      </xdr:nvSpPr>
      <xdr:spPr>
        <a:xfrm>
          <a:off x="8942294" y="26569147"/>
          <a:ext cx="5412441" cy="3048000"/>
        </a:xfrm>
        <a:prstGeom prst="borderCallout1">
          <a:avLst>
            <a:gd name="adj1" fmla="val 7318"/>
            <a:gd name="adj2" fmla="val 470"/>
            <a:gd name="adj3" fmla="val -98434"/>
            <a:gd name="adj4" fmla="val -11277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「税・決済」をタッチすると、以下のように結果を表示する。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・[税]表には以下の欄が含まれている。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+税名称: 税種類の各行が含まれ、最後の行が税の合計である。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+税額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+対象売上金額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+当月度累計稅額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+当月度累計対象額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・[決済]表には以下の欄が含まれている。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+決済方法: 決済方法種類の各行が含まれ、最後の行が決済合計である(他の行がある場合にのみ表示される)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+件数/枚数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+当月度累計件数/枚数</a:t>
          </a:r>
        </a:p>
      </xdr:txBody>
    </xdr:sp>
    <xdr:clientData/>
  </xdr:twoCellAnchor>
  <xdr:twoCellAnchor>
    <xdr:from>
      <xdr:col>38</xdr:col>
      <xdr:colOff>11206</xdr:colOff>
      <xdr:row>157</xdr:row>
      <xdr:rowOff>11206</xdr:rowOff>
    </xdr:from>
    <xdr:to>
      <xdr:col>61</xdr:col>
      <xdr:colOff>11206</xdr:colOff>
      <xdr:row>185</xdr:row>
      <xdr:rowOff>0</xdr:rowOff>
    </xdr:to>
    <xdr:sp macro="" textlink="" fLocksText="0">
      <xdr:nvSpPr>
        <xdr:cNvPr id="86" name="吹き出し: 線 2">
          <a:extLst>
            <a:ext uri="{FF2B5EF4-FFF2-40B4-BE49-F238E27FC236}">
              <a16:creationId xmlns:a16="http://schemas.microsoft.com/office/drawing/2014/main" id="{00000000-0008-0000-0400-000056000000}"/>
            </a:ext>
          </a:extLst>
        </xdr:cNvPr>
        <xdr:cNvSpPr/>
      </xdr:nvSpPr>
      <xdr:spPr>
        <a:xfrm>
          <a:off x="8953500" y="30031765"/>
          <a:ext cx="5412441" cy="5322794"/>
        </a:xfrm>
        <a:prstGeom prst="borderCallout1">
          <a:avLst>
            <a:gd name="adj1" fmla="val 7318"/>
            <a:gd name="adj2" fmla="val 470"/>
            <a:gd name="adj3" fmla="val -89789"/>
            <a:gd name="adj4" fmla="val -11460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「入金・出金」をタッチすると、以下のように結果を表示する。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・「入金」表には以下の欄が含まれている。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+入金: 入金の各行が含まれ、最後の行が入金合計である(他の行がある場合にのみ表示される</a:t>
          </a: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釣銭機準備金</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商品券</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1000</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円</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商品券</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500</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円</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配送料（カスミ便）</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配送料</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WAON</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カード販売（内税）</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WAON</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現金チャージ</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vi-VN"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 </a:t>
          </a: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Ignica money</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チャージ</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という項目が含まれる。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・「出金」表には以下の欄が含まれている。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+出金：出金の各行が含まれ、最後の行が出金合計である(他の行がある場合にのみ表示される）</a:t>
          </a: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en-US" altLang="ja-JP" sz="1000" b="0" i="0" u="none" strike="noStrike" kern="0" cap="none" spc="0" normalizeH="0" baseline="0" noProof="0">
              <a:ln>
                <a:noFill/>
              </a:ln>
              <a:solidFill>
                <a:srgbClr val="000000"/>
              </a:solidFill>
              <a:effectLst/>
              <a:uLnTx/>
              <a:uFillTx/>
              <a:latin typeface="Meiryo UI" panose="020B0604030504040204" pitchFamily="34" charset="-128"/>
              <a:ea typeface="Meiryo UI" panose="020B0604030504040204" pitchFamily="34" charset="-128"/>
              <a:cs typeface="+mn-cs"/>
            </a:rPr>
            <a:t>▸</a:t>
          </a: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配送料支払い</a:t>
          </a:r>
          <a:endParaRPr kumimoji="0" lang="en-US" altLang="ja-JP"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endParaRPr>
        </a:p>
        <a:p>
          <a:pPr marL="457200" marR="0" lvl="1" indent="0" algn="l" defTabSz="914400" eaLnBrk="1" fontAlgn="auto" latinLnBrk="0" hangingPunct="1">
            <a:lnSpc>
              <a:spcPct val="100000"/>
            </a:lnSpc>
            <a:spcBef>
              <a:spcPts val="0"/>
            </a:spcBef>
            <a:spcAft>
              <a:spcPts val="0"/>
            </a:spcAft>
            <a:buClrTx/>
            <a:buSzTx/>
            <a:buFontTx/>
            <a:buNone/>
            <a:tabLst/>
            <a:defRPr/>
          </a:pPr>
          <a:r>
            <a:rPr kumimoji="0" lang="ja-JP" altLang="en-US" sz="1000" b="0" i="0" u="none" strike="noStrike" kern="0" cap="none" spc="0" normalizeH="0" baseline="0" noProof="0">
              <a:ln>
                <a:noFill/>
              </a:ln>
              <a:solidFill>
                <a:srgbClr val="0000FF"/>
              </a:solidFill>
              <a:effectLst/>
              <a:uLnTx/>
              <a:uFillTx/>
              <a:latin typeface="Meiryo UI" panose="020B0604030504040204" pitchFamily="34" charset="-128"/>
              <a:ea typeface="Meiryo UI" panose="020B0604030504040204" pitchFamily="34" charset="-128"/>
              <a:cs typeface="+mn-cs"/>
            </a:rPr>
            <a:t>という項目が含まれる。</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xdr:txBody>
    </xdr:sp>
    <xdr:clientData/>
  </xdr:twoCellAnchor>
  <xdr:twoCellAnchor>
    <xdr:from>
      <xdr:col>38</xdr:col>
      <xdr:colOff>2803</xdr:colOff>
      <xdr:row>201</xdr:row>
      <xdr:rowOff>156882</xdr:rowOff>
    </xdr:from>
    <xdr:to>
      <xdr:col>61</xdr:col>
      <xdr:colOff>2803</xdr:colOff>
      <xdr:row>216</xdr:row>
      <xdr:rowOff>156882</xdr:rowOff>
    </xdr:to>
    <xdr:sp macro="" textlink="" fLocksText="0">
      <xdr:nvSpPr>
        <xdr:cNvPr id="88" name="吹き出し: 線 2">
          <a:extLst>
            <a:ext uri="{FF2B5EF4-FFF2-40B4-BE49-F238E27FC236}">
              <a16:creationId xmlns:a16="http://schemas.microsoft.com/office/drawing/2014/main" id="{00000000-0008-0000-0400-000058000000}"/>
            </a:ext>
          </a:extLst>
        </xdr:cNvPr>
        <xdr:cNvSpPr/>
      </xdr:nvSpPr>
      <xdr:spPr>
        <a:xfrm>
          <a:off x="8945097" y="38559441"/>
          <a:ext cx="5412441" cy="2857500"/>
        </a:xfrm>
        <a:prstGeom prst="borderCallout1">
          <a:avLst>
            <a:gd name="adj1" fmla="val 7318"/>
            <a:gd name="adj2" fmla="val 470"/>
            <a:gd name="adj3" fmla="val -359810"/>
            <a:gd name="adj4" fmla="val -11319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「操作」をタッチすると、以下のように結果を表示する。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・「操作」表には以下の欄が含まれている。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+操作種類</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a:t>
          </a:r>
          <a:r>
            <a:rPr lang="ja-JP" altLang="en-US" sz="1000" b="0" i="0" u="none" baseline="0">
              <a:solidFill>
                <a:srgbClr val="0000FF"/>
              </a:solidFill>
              <a:latin typeface="Meiryo UI" panose="020B0604030504040204" pitchFamily="34" charset="-128"/>
              <a:ea typeface="Meiryo UI" panose="020B0604030504040204" pitchFamily="34" charset="-128"/>
            </a:rPr>
            <a:t>金額</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・「印紙」表には以下の欄が含まれている。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+印紙種類</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+金額</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a:t>
          </a:r>
          <a:r>
            <a:rPr lang="ja-JP" altLang="en-US" sz="1000" b="0" i="0" u="none" baseline="0">
              <a:solidFill>
                <a:srgbClr val="0000FF"/>
              </a:solidFill>
              <a:latin typeface="Meiryo UI" panose="020B0604030504040204" pitchFamily="34" charset="-128"/>
              <a:ea typeface="Meiryo UI" panose="020B0604030504040204" pitchFamily="34" charset="-128"/>
            </a:rPr>
            <a:t>金額</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+当月度累計件数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10</xdr:col>
      <xdr:colOff>2803</xdr:colOff>
      <xdr:row>111</xdr:row>
      <xdr:rowOff>0</xdr:rowOff>
    </xdr:from>
    <xdr:to>
      <xdr:col>14</xdr:col>
      <xdr:colOff>2803</xdr:colOff>
      <xdr:row>113</xdr:row>
      <xdr:rowOff>0</xdr:rowOff>
    </xdr:to>
    <xdr:sp macro="" textlink="" fLocksText="0">
      <xdr:nvSpPr>
        <xdr:cNvPr id="97" name="四角形: 角を丸くする 1101">
          <a:extLst>
            <a:ext uri="{FF2B5EF4-FFF2-40B4-BE49-F238E27FC236}">
              <a16:creationId xmlns:a16="http://schemas.microsoft.com/office/drawing/2014/main" id="{00000000-0008-0000-0400-000061000000}"/>
            </a:ext>
          </a:extLst>
        </xdr:cNvPr>
        <xdr:cNvSpPr/>
      </xdr:nvSpPr>
      <xdr:spPr>
        <a:xfrm>
          <a:off x="2667000" y="212598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900" b="0" i="0">
              <a:solidFill>
                <a:schemeClr val="bg1"/>
              </a:solidFill>
              <a:latin typeface="+mn-lt"/>
              <a:ea typeface="+mn-ea"/>
              <a:cs typeface="+mn-cs"/>
            </a:defRPr>
          </a:pPr>
          <a:r>
            <a:rPr lang="en-US" sz="900" b="0" i="0" u="none" baseline="0">
              <a:solidFill>
                <a:srgbClr val="FFFFFF"/>
              </a:solidFill>
              <a:latin typeface="Meiryo UI" panose="020B0604030504040204" pitchFamily="34" charset="-128"/>
              <a:ea typeface="Meiryo UI" panose="020B0604030504040204" pitchFamily="34" charset="-128"/>
            </a:rPr>
            <a:t>売上部門</a:t>
          </a:r>
        </a:p>
      </xdr:txBody>
    </xdr:sp>
    <xdr:clientData/>
  </xdr:twoCellAnchor>
  <xdr:twoCellAnchor>
    <xdr:from>
      <xdr:col>8</xdr:col>
      <xdr:colOff>0</xdr:colOff>
      <xdr:row>112</xdr:row>
      <xdr:rowOff>0</xdr:rowOff>
    </xdr:from>
    <xdr:to>
      <xdr:col>10</xdr:col>
      <xdr:colOff>2803</xdr:colOff>
      <xdr:row>112</xdr:row>
      <xdr:rowOff>0</xdr:rowOff>
    </xdr:to>
    <xdr:cxnSp macro="">
      <xdr:nvCxnSpPr>
        <xdr:cNvPr id="105" name="Connector: Elbow 17">
          <a:extLst>
            <a:ext uri="{FF2B5EF4-FFF2-40B4-BE49-F238E27FC236}">
              <a16:creationId xmlns:a16="http://schemas.microsoft.com/office/drawing/2014/main" id="{00000000-0008-0000-0400-000069000000}"/>
            </a:ext>
          </a:extLst>
        </xdr:cNvPr>
        <xdr:cNvCxnSpPr>
          <a:stCxn id="94" idx="3"/>
          <a:endCxn id="97" idx="1"/>
        </xdr:cNvCxnSpPr>
      </xdr:nvCxnSpPr>
      <xdr:spPr>
        <a:xfrm>
          <a:off x="2133600" y="214503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112</xdr:row>
      <xdr:rowOff>0</xdr:rowOff>
    </xdr:from>
    <xdr:to>
      <xdr:col>10</xdr:col>
      <xdr:colOff>0</xdr:colOff>
      <xdr:row>146</xdr:row>
      <xdr:rowOff>179294</xdr:rowOff>
    </xdr:to>
    <xdr:cxnSp macro="">
      <xdr:nvCxnSpPr>
        <xdr:cNvPr id="167" name="Connector: Elbow 17">
          <a:extLst>
            <a:ext uri="{FF2B5EF4-FFF2-40B4-BE49-F238E27FC236}">
              <a16:creationId xmlns:a16="http://schemas.microsoft.com/office/drawing/2014/main" id="{00000000-0008-0000-0400-0000A7000000}"/>
            </a:ext>
          </a:extLst>
        </xdr:cNvPr>
        <xdr:cNvCxnSpPr>
          <a:stCxn id="94" idx="3"/>
          <a:endCxn id="24" idx="1"/>
        </xdr:cNvCxnSpPr>
      </xdr:nvCxnSpPr>
      <xdr:spPr>
        <a:xfrm>
          <a:off x="2133600" y="21450300"/>
          <a:ext cx="533400" cy="6657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2803</xdr:colOff>
      <xdr:row>112</xdr:row>
      <xdr:rowOff>0</xdr:rowOff>
    </xdr:from>
    <xdr:to>
      <xdr:col>16</xdr:col>
      <xdr:colOff>2803</xdr:colOff>
      <xdr:row>112</xdr:row>
      <xdr:rowOff>0</xdr:rowOff>
    </xdr:to>
    <xdr:cxnSp macro="">
      <xdr:nvCxnSpPr>
        <xdr:cNvPr id="170" name="Connector: Elbow 17">
          <a:extLst>
            <a:ext uri="{FF2B5EF4-FFF2-40B4-BE49-F238E27FC236}">
              <a16:creationId xmlns:a16="http://schemas.microsoft.com/office/drawing/2014/main" id="{00000000-0008-0000-0400-0000AA000000}"/>
            </a:ext>
          </a:extLst>
        </xdr:cNvPr>
        <xdr:cNvCxnSpPr>
          <a:stCxn id="97" idx="3"/>
          <a:endCxn id="57" idx="1"/>
        </xdr:cNvCxnSpPr>
      </xdr:nvCxnSpPr>
      <xdr:spPr>
        <a:xfrm>
          <a:off x="3733800" y="214503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88</xdr:row>
      <xdr:rowOff>0</xdr:rowOff>
    </xdr:from>
    <xdr:to>
      <xdr:col>3</xdr:col>
      <xdr:colOff>0</xdr:colOff>
      <xdr:row>117</xdr:row>
      <xdr:rowOff>0</xdr:rowOff>
    </xdr:to>
    <xdr:cxnSp macro="">
      <xdr:nvCxnSpPr>
        <xdr:cNvPr id="222" name="Connector: Elbow 17">
          <a:extLst>
            <a:ext uri="{FF2B5EF4-FFF2-40B4-BE49-F238E27FC236}">
              <a16:creationId xmlns:a16="http://schemas.microsoft.com/office/drawing/2014/main" id="{00000000-0008-0000-0400-0000DE000000}"/>
            </a:ext>
          </a:extLst>
        </xdr:cNvPr>
        <xdr:cNvCxnSpPr>
          <a:stCxn id="15" idx="1"/>
          <a:endCxn id="102" idx="1"/>
        </xdr:cNvCxnSpPr>
      </xdr:nvCxnSpPr>
      <xdr:spPr>
        <a:xfrm rot="10800000">
          <a:off x="533400" y="16878300"/>
          <a:ext cx="266700" cy="5524500"/>
        </a:xfrm>
        <a:prstGeom prst="bentConnector3">
          <a:avLst>
            <a:gd name="adj1" fmla="val 19714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92</xdr:row>
      <xdr:rowOff>0</xdr:rowOff>
    </xdr:from>
    <xdr:to>
      <xdr:col>6</xdr:col>
      <xdr:colOff>0</xdr:colOff>
      <xdr:row>93</xdr:row>
      <xdr:rowOff>0</xdr:rowOff>
    </xdr:to>
    <xdr:sp macro="" textlink="" fLocksText="0">
      <xdr:nvSpPr>
        <xdr:cNvPr id="227" name="四角形: 角を丸くする 1101">
          <a:extLst>
            <a:ext uri="{FF2B5EF4-FFF2-40B4-BE49-F238E27FC236}">
              <a16:creationId xmlns:a16="http://schemas.microsoft.com/office/drawing/2014/main" id="{00000000-0008-0000-0400-0000E3000000}"/>
            </a:ext>
          </a:extLst>
        </xdr:cNvPr>
        <xdr:cNvSpPr/>
      </xdr:nvSpPr>
      <xdr:spPr>
        <a:xfrm>
          <a:off x="1066800" y="17640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存在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0</xdr:colOff>
      <xdr:row>92</xdr:row>
      <xdr:rowOff>0</xdr:rowOff>
    </xdr:from>
    <xdr:to>
      <xdr:col>15</xdr:col>
      <xdr:colOff>0</xdr:colOff>
      <xdr:row>93</xdr:row>
      <xdr:rowOff>0</xdr:rowOff>
    </xdr:to>
    <xdr:sp macro="" textlink="" fLocksText="0">
      <xdr:nvSpPr>
        <xdr:cNvPr id="228" name="四角形: 角を丸くする 1101">
          <a:extLst>
            <a:ext uri="{FF2B5EF4-FFF2-40B4-BE49-F238E27FC236}">
              <a16:creationId xmlns:a16="http://schemas.microsoft.com/office/drawing/2014/main" id="{00000000-0008-0000-0400-0000E4000000}"/>
            </a:ext>
          </a:extLst>
        </xdr:cNvPr>
        <xdr:cNvSpPr/>
      </xdr:nvSpPr>
      <xdr:spPr>
        <a:xfrm>
          <a:off x="2933700" y="176403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不在</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93</xdr:row>
      <xdr:rowOff>0</xdr:rowOff>
    </xdr:from>
    <xdr:to>
      <xdr:col>5</xdr:col>
      <xdr:colOff>0</xdr:colOff>
      <xdr:row>110</xdr:row>
      <xdr:rowOff>0</xdr:rowOff>
    </xdr:to>
    <xdr:cxnSp macro="">
      <xdr:nvCxnSpPr>
        <xdr:cNvPr id="230" name="Connector: Elbow 17">
          <a:extLst>
            <a:ext uri="{FF2B5EF4-FFF2-40B4-BE49-F238E27FC236}">
              <a16:creationId xmlns:a16="http://schemas.microsoft.com/office/drawing/2014/main" id="{00000000-0008-0000-0400-0000E6000000}"/>
            </a:ext>
          </a:extLst>
        </xdr:cNvPr>
        <xdr:cNvCxnSpPr>
          <a:stCxn id="227" idx="2"/>
          <a:endCxn id="94" idx="0"/>
        </xdr:cNvCxnSpPr>
      </xdr:nvCxnSpPr>
      <xdr:spPr>
        <a:xfrm>
          <a:off x="1333500" y="17830800"/>
          <a:ext cx="0" cy="3238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97</xdr:row>
      <xdr:rowOff>0</xdr:rowOff>
    </xdr:from>
    <xdr:to>
      <xdr:col>16</xdr:col>
      <xdr:colOff>0</xdr:colOff>
      <xdr:row>101</xdr:row>
      <xdr:rowOff>0</xdr:rowOff>
    </xdr:to>
    <xdr:sp macro="" textlink="" fLocksText="0">
      <xdr:nvSpPr>
        <xdr:cNvPr id="235" name="正方形/長方形 19">
          <a:extLst>
            <a:ext uri="{FF2B5EF4-FFF2-40B4-BE49-F238E27FC236}">
              <a16:creationId xmlns:a16="http://schemas.microsoft.com/office/drawing/2014/main" id="{00000000-0008-0000-0400-0000EB000000}"/>
            </a:ext>
          </a:extLst>
        </xdr:cNvPr>
        <xdr:cNvSpPr/>
      </xdr:nvSpPr>
      <xdr:spPr>
        <a:xfrm>
          <a:off x="2667000" y="18592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「データが見つかりません」モダール</a:t>
          </a:r>
        </a:p>
      </xdr:txBody>
    </xdr:sp>
    <xdr:clientData/>
  </xdr:twoCellAnchor>
  <xdr:twoCellAnchor>
    <xdr:from>
      <xdr:col>5</xdr:col>
      <xdr:colOff>1402</xdr:colOff>
      <xdr:row>90</xdr:row>
      <xdr:rowOff>0</xdr:rowOff>
    </xdr:from>
    <xdr:to>
      <xdr:col>13</xdr:col>
      <xdr:colOff>0</xdr:colOff>
      <xdr:row>92</xdr:row>
      <xdr:rowOff>0</xdr:rowOff>
    </xdr:to>
    <xdr:cxnSp macro="">
      <xdr:nvCxnSpPr>
        <xdr:cNvPr id="236" name="Connector: Elbow 17">
          <a:extLst>
            <a:ext uri="{FF2B5EF4-FFF2-40B4-BE49-F238E27FC236}">
              <a16:creationId xmlns:a16="http://schemas.microsoft.com/office/drawing/2014/main" id="{00000000-0008-0000-0400-0000EC000000}"/>
            </a:ext>
          </a:extLst>
        </xdr:cNvPr>
        <xdr:cNvCxnSpPr>
          <a:stCxn id="102" idx="2"/>
          <a:endCxn id="228" idx="0"/>
        </xdr:cNvCxnSpPr>
      </xdr:nvCxnSpPr>
      <xdr:spPr>
        <a:xfrm rot="16200000" flipH="1">
          <a:off x="1333500" y="17259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93</xdr:row>
      <xdr:rowOff>0</xdr:rowOff>
    </xdr:from>
    <xdr:to>
      <xdr:col>13</xdr:col>
      <xdr:colOff>0</xdr:colOff>
      <xdr:row>97</xdr:row>
      <xdr:rowOff>0</xdr:rowOff>
    </xdr:to>
    <xdr:cxnSp macro="">
      <xdr:nvCxnSpPr>
        <xdr:cNvPr id="239" name="Connector: Elbow 17">
          <a:extLst>
            <a:ext uri="{FF2B5EF4-FFF2-40B4-BE49-F238E27FC236}">
              <a16:creationId xmlns:a16="http://schemas.microsoft.com/office/drawing/2014/main" id="{00000000-0008-0000-0400-0000EF000000}"/>
            </a:ext>
          </a:extLst>
        </xdr:cNvPr>
        <xdr:cNvCxnSpPr>
          <a:stCxn id="228" idx="2"/>
          <a:endCxn id="235" idx="0"/>
        </xdr:cNvCxnSpPr>
      </xdr:nvCxnSpPr>
      <xdr:spPr>
        <a:xfrm>
          <a:off x="3467100" y="17830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78</xdr:row>
      <xdr:rowOff>0</xdr:rowOff>
    </xdr:from>
    <xdr:to>
      <xdr:col>8</xdr:col>
      <xdr:colOff>0</xdr:colOff>
      <xdr:row>82</xdr:row>
      <xdr:rowOff>0</xdr:rowOff>
    </xdr:to>
    <xdr:sp macro="" textlink="" fLocksText="0">
      <xdr:nvSpPr>
        <xdr:cNvPr id="246" name="正方形/長方形 1">
          <a:extLst>
            <a:ext uri="{FF2B5EF4-FFF2-40B4-BE49-F238E27FC236}">
              <a16:creationId xmlns:a16="http://schemas.microsoft.com/office/drawing/2014/main" id="{00000000-0008-0000-0400-0000F6000000}"/>
            </a:ext>
          </a:extLst>
        </xdr:cNvPr>
        <xdr:cNvSpPr/>
      </xdr:nvSpPr>
      <xdr:spPr>
        <a:xfrm>
          <a:off x="533400" y="1497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SC3102</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レジ別速報/日報（詳細）画面</a:t>
          </a:r>
        </a:p>
      </xdr:txBody>
    </xdr:sp>
    <xdr:clientData/>
  </xdr:twoCellAnchor>
  <xdr:twoCellAnchor>
    <xdr:from>
      <xdr:col>5</xdr:col>
      <xdr:colOff>0</xdr:colOff>
      <xdr:row>82</xdr:row>
      <xdr:rowOff>0</xdr:rowOff>
    </xdr:from>
    <xdr:to>
      <xdr:col>5</xdr:col>
      <xdr:colOff>0</xdr:colOff>
      <xdr:row>83</xdr:row>
      <xdr:rowOff>0</xdr:rowOff>
    </xdr:to>
    <xdr:cxnSp macro="">
      <xdr:nvCxnSpPr>
        <xdr:cNvPr id="256" name="Connector: Elbow 17">
          <a:extLst>
            <a:ext uri="{FF2B5EF4-FFF2-40B4-BE49-F238E27FC236}">
              <a16:creationId xmlns:a16="http://schemas.microsoft.com/office/drawing/2014/main" id="{00000000-0008-0000-0400-000000010000}"/>
            </a:ext>
          </a:extLst>
        </xdr:cNvPr>
        <xdr:cNvCxnSpPr>
          <a:stCxn id="246" idx="2"/>
          <a:endCxn id="260" idx="0"/>
        </xdr:cNvCxnSpPr>
      </xdr:nvCxnSpPr>
      <xdr:spPr>
        <a:xfrm>
          <a:off x="1333500" y="15735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83</xdr:row>
      <xdr:rowOff>0</xdr:rowOff>
    </xdr:from>
    <xdr:to>
      <xdr:col>7</xdr:col>
      <xdr:colOff>0</xdr:colOff>
      <xdr:row>84</xdr:row>
      <xdr:rowOff>0</xdr:rowOff>
    </xdr:to>
    <xdr:sp macro="" textlink="" fLocksText="0">
      <xdr:nvSpPr>
        <xdr:cNvPr id="260" name="四角形: 角を丸くする 1101">
          <a:extLst>
            <a:ext uri="{FF2B5EF4-FFF2-40B4-BE49-F238E27FC236}">
              <a16:creationId xmlns:a16="http://schemas.microsoft.com/office/drawing/2014/main" id="{00000000-0008-0000-0400-000004010000}"/>
            </a:ext>
          </a:extLst>
        </xdr:cNvPr>
        <xdr:cNvSpPr/>
      </xdr:nvSpPr>
      <xdr:spPr>
        <a:xfrm>
          <a:off x="800100" y="159258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84</xdr:row>
      <xdr:rowOff>0</xdr:rowOff>
    </xdr:from>
    <xdr:to>
      <xdr:col>5</xdr:col>
      <xdr:colOff>1402</xdr:colOff>
      <xdr:row>86</xdr:row>
      <xdr:rowOff>0</xdr:rowOff>
    </xdr:to>
    <xdr:cxnSp macro="">
      <xdr:nvCxnSpPr>
        <xdr:cNvPr id="263" name="Connector: Elbow 17">
          <a:extLst>
            <a:ext uri="{FF2B5EF4-FFF2-40B4-BE49-F238E27FC236}">
              <a16:creationId xmlns:a16="http://schemas.microsoft.com/office/drawing/2014/main" id="{00000000-0008-0000-0400-000007010000}"/>
            </a:ext>
          </a:extLst>
        </xdr:cNvPr>
        <xdr:cNvCxnSpPr>
          <a:stCxn id="260" idx="2"/>
          <a:endCxn id="102" idx="0"/>
        </xdr:cNvCxnSpPr>
      </xdr:nvCxnSpPr>
      <xdr:spPr>
        <a:xfrm>
          <a:off x="1333500" y="1611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218</xdr:row>
      <xdr:rowOff>100852</xdr:rowOff>
    </xdr:from>
    <xdr:to>
      <xdr:col>61</xdr:col>
      <xdr:colOff>0</xdr:colOff>
      <xdr:row>225</xdr:row>
      <xdr:rowOff>179294</xdr:rowOff>
    </xdr:to>
    <xdr:sp macro="" textlink="" fLocksText="0">
      <xdr:nvSpPr>
        <xdr:cNvPr id="266" name="吹き出し: 線 2">
          <a:extLst>
            <a:ext uri="{FF2B5EF4-FFF2-40B4-BE49-F238E27FC236}">
              <a16:creationId xmlns:a16="http://schemas.microsoft.com/office/drawing/2014/main" id="{00000000-0008-0000-0400-00000A010000}"/>
            </a:ext>
          </a:extLst>
        </xdr:cNvPr>
        <xdr:cNvSpPr/>
      </xdr:nvSpPr>
      <xdr:spPr>
        <a:xfrm>
          <a:off x="8942294" y="41741911"/>
          <a:ext cx="5412441" cy="1411942"/>
        </a:xfrm>
        <a:prstGeom prst="borderCallout1">
          <a:avLst>
            <a:gd name="adj1" fmla="val 23151"/>
            <a:gd name="adj2" fmla="val -182"/>
            <a:gd name="adj3" fmla="val -867998"/>
            <a:gd name="adj4" fmla="val -11301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・レジの速報、日報、月報を印刷する。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出力ファイルの内容は、検索条件と検索結果を含む画面に表示される項目である。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現在、SC3101_レジ別速報/日報画面とSC3102_レジ別速報/日報（詳細）画面の両方に印刷アイコンがある。</a:t>
          </a:r>
        </a:p>
        <a:p>
          <a:pPr>
            <a:defRPr lang="en-US" altLang="ja-JP" sz="1000" b="0" i="0" u="none" baseline="0">
              <a:solidFill>
                <a:srgbClr val="000000"/>
              </a:solidFill>
              <a:latin typeface="Meiryo UI"/>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SC3102_レジ別速報/日報（詳細）画面での印刷アイコンをタッチすると、速報、日報、月報により詳細レポートを印刷する</a:t>
          </a:r>
          <a:r>
            <a:rPr lang="ja-JP" altLang="en-US" sz="1000" b="0" i="0" u="none" baseline="0">
              <a:solidFill>
                <a:schemeClr val="tx1"/>
              </a:solidFill>
              <a:latin typeface="Meiryo UI" panose="020B0604030504040204" pitchFamily="34" charset="-128"/>
              <a:ea typeface="Meiryo UI" panose="020B0604030504040204" pitchFamily="34" charset="-128"/>
            </a:rPr>
            <a:t>。</a:t>
          </a:r>
          <a:endParaRPr lang="en-US" altLang="ja-JP" sz="1000" b="0" i="0" u="none" baseline="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235323</xdr:colOff>
      <xdr:row>171</xdr:row>
      <xdr:rowOff>180975</xdr:rowOff>
    </xdr:from>
    <xdr:to>
      <xdr:col>14</xdr:col>
      <xdr:colOff>235323</xdr:colOff>
      <xdr:row>176</xdr:row>
      <xdr:rowOff>0</xdr:rowOff>
    </xdr:to>
    <xdr:sp macro="" textlink="" fLocksText="0">
      <xdr:nvSpPr>
        <xdr:cNvPr id="268" name="フローチャート: 書類 11">
          <a:extLst>
            <a:ext uri="{FF2B5EF4-FFF2-40B4-BE49-F238E27FC236}">
              <a16:creationId xmlns:a16="http://schemas.microsoft.com/office/drawing/2014/main" id="{00000000-0008-0000-0400-00000C010000}"/>
            </a:ext>
          </a:extLst>
        </xdr:cNvPr>
        <xdr:cNvSpPr/>
      </xdr:nvSpPr>
      <xdr:spPr>
        <a:xfrm>
          <a:off x="2371725" y="32870775"/>
          <a:ext cx="1600200" cy="771525"/>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PR3101</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取引別速報</a:t>
          </a:r>
        </a:p>
      </xdr:txBody>
    </xdr:sp>
    <xdr:clientData/>
  </xdr:twoCellAnchor>
  <xdr:twoCellAnchor>
    <xdr:from>
      <xdr:col>8</xdr:col>
      <xdr:colOff>235323</xdr:colOff>
      <xdr:row>154</xdr:row>
      <xdr:rowOff>179294</xdr:rowOff>
    </xdr:from>
    <xdr:to>
      <xdr:col>10</xdr:col>
      <xdr:colOff>235323</xdr:colOff>
      <xdr:row>156</xdr:row>
      <xdr:rowOff>0</xdr:rowOff>
    </xdr:to>
    <xdr:sp macro="" textlink="" fLocksText="0">
      <xdr:nvSpPr>
        <xdr:cNvPr id="269" name="Rectangle: Rounded Corners 268">
          <a:extLst>
            <a:ext uri="{FF2B5EF4-FFF2-40B4-BE49-F238E27FC236}">
              <a16:creationId xmlns:a16="http://schemas.microsoft.com/office/drawing/2014/main" id="{00000000-0008-0000-0400-00000D010000}"/>
            </a:ext>
          </a:extLst>
        </xdr:cNvPr>
        <xdr:cNvSpPr/>
      </xdr:nvSpPr>
      <xdr:spPr>
        <a:xfrm>
          <a:off x="2371725" y="29632275"/>
          <a:ext cx="533400"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31.1</a:t>
          </a:r>
        </a:p>
      </xdr:txBody>
    </xdr:sp>
    <xdr:clientData/>
  </xdr:twoCellAnchor>
  <xdr:twoCellAnchor>
    <xdr:from>
      <xdr:col>10</xdr:col>
      <xdr:colOff>235323</xdr:colOff>
      <xdr:row>155</xdr:row>
      <xdr:rowOff>89647</xdr:rowOff>
    </xdr:from>
    <xdr:to>
      <xdr:col>12</xdr:col>
      <xdr:colOff>0</xdr:colOff>
      <xdr:row>161</xdr:row>
      <xdr:rowOff>180975</xdr:rowOff>
    </xdr:to>
    <xdr:cxnSp macro="">
      <xdr:nvCxnSpPr>
        <xdr:cNvPr id="270" name="Connector: Elbow 17">
          <a:extLst>
            <a:ext uri="{FF2B5EF4-FFF2-40B4-BE49-F238E27FC236}">
              <a16:creationId xmlns:a16="http://schemas.microsoft.com/office/drawing/2014/main" id="{00000000-0008-0000-0400-00000E010000}"/>
            </a:ext>
          </a:extLst>
        </xdr:cNvPr>
        <xdr:cNvCxnSpPr>
          <a:stCxn id="269" idx="3"/>
          <a:endCxn id="74" idx="0"/>
        </xdr:cNvCxnSpPr>
      </xdr:nvCxnSpPr>
      <xdr:spPr>
        <a:xfrm>
          <a:off x="2905125" y="29727525"/>
          <a:ext cx="295275" cy="1238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151</xdr:row>
      <xdr:rowOff>179294</xdr:rowOff>
    </xdr:from>
    <xdr:to>
      <xdr:col>14</xdr:col>
      <xdr:colOff>0</xdr:colOff>
      <xdr:row>153</xdr:row>
      <xdr:rowOff>179294</xdr:rowOff>
    </xdr:to>
    <xdr:sp macro="" textlink="" fLocksText="0">
      <xdr:nvSpPr>
        <xdr:cNvPr id="274" name="四角形: 角を丸くする 1101">
          <a:extLst>
            <a:ext uri="{FF2B5EF4-FFF2-40B4-BE49-F238E27FC236}">
              <a16:creationId xmlns:a16="http://schemas.microsoft.com/office/drawing/2014/main" id="{00000000-0008-0000-0400-000012010000}"/>
            </a:ext>
          </a:extLst>
        </xdr:cNvPr>
        <xdr:cNvSpPr/>
      </xdr:nvSpPr>
      <xdr:spPr>
        <a:xfrm>
          <a:off x="2667000" y="2906077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sz="1100" b="0" i="0" u="none" baseline="0">
              <a:solidFill>
                <a:srgbClr val="FFFFFF"/>
              </a:solidFill>
              <a:latin typeface="Meiryo UI" panose="020B0604030504040204" pitchFamily="34" charset="-128"/>
              <a:ea typeface="Meiryo UI" panose="020B0604030504040204" pitchFamily="34" charset="-128"/>
            </a:rPr>
            <a:t>印刷アイコン（ヘッダー）</a:t>
          </a:r>
          <a:endParaRPr lang="en-US" sz="9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8</xdr:col>
      <xdr:colOff>0</xdr:colOff>
      <xdr:row>112</xdr:row>
      <xdr:rowOff>0</xdr:rowOff>
    </xdr:from>
    <xdr:to>
      <xdr:col>10</xdr:col>
      <xdr:colOff>0</xdr:colOff>
      <xdr:row>152</xdr:row>
      <xdr:rowOff>179294</xdr:rowOff>
    </xdr:to>
    <xdr:cxnSp macro="">
      <xdr:nvCxnSpPr>
        <xdr:cNvPr id="275" name="Connector: Elbow 17">
          <a:extLst>
            <a:ext uri="{FF2B5EF4-FFF2-40B4-BE49-F238E27FC236}">
              <a16:creationId xmlns:a16="http://schemas.microsoft.com/office/drawing/2014/main" id="{00000000-0008-0000-0400-000013010000}"/>
            </a:ext>
          </a:extLst>
        </xdr:cNvPr>
        <xdr:cNvCxnSpPr>
          <a:stCxn id="94" idx="3"/>
          <a:endCxn id="274" idx="1"/>
        </xdr:cNvCxnSpPr>
      </xdr:nvCxnSpPr>
      <xdr:spPr>
        <a:xfrm>
          <a:off x="2133600" y="21450300"/>
          <a:ext cx="533400" cy="7800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153</xdr:row>
      <xdr:rowOff>179294</xdr:rowOff>
    </xdr:from>
    <xdr:to>
      <xdr:col>12</xdr:col>
      <xdr:colOff>0</xdr:colOff>
      <xdr:row>161</xdr:row>
      <xdr:rowOff>180975</xdr:rowOff>
    </xdr:to>
    <xdr:cxnSp macro="">
      <xdr:nvCxnSpPr>
        <xdr:cNvPr id="277" name="Connector: Elbow 17">
          <a:extLst>
            <a:ext uri="{FF2B5EF4-FFF2-40B4-BE49-F238E27FC236}">
              <a16:creationId xmlns:a16="http://schemas.microsoft.com/office/drawing/2014/main" id="{00000000-0008-0000-0400-000015010000}"/>
            </a:ext>
          </a:extLst>
        </xdr:cNvPr>
        <xdr:cNvCxnSpPr>
          <a:stCxn id="274" idx="2"/>
          <a:endCxn id="74" idx="0"/>
        </xdr:cNvCxnSpPr>
      </xdr:nvCxnSpPr>
      <xdr:spPr>
        <a:xfrm>
          <a:off x="3200400" y="29441775"/>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171</xdr:row>
      <xdr:rowOff>180975</xdr:rowOff>
    </xdr:from>
    <xdr:to>
      <xdr:col>21</xdr:col>
      <xdr:colOff>235323</xdr:colOff>
      <xdr:row>176</xdr:row>
      <xdr:rowOff>0</xdr:rowOff>
    </xdr:to>
    <xdr:sp macro="" textlink="" fLocksText="0">
      <xdr:nvSpPr>
        <xdr:cNvPr id="27" name="フローチャート: 書類 11">
          <a:extLst>
            <a:ext uri="{FF2B5EF4-FFF2-40B4-BE49-F238E27FC236}">
              <a16:creationId xmlns:a16="http://schemas.microsoft.com/office/drawing/2014/main" id="{00000000-0008-0000-0400-00001B000000}"/>
            </a:ext>
          </a:extLst>
        </xdr:cNvPr>
        <xdr:cNvSpPr/>
      </xdr:nvSpPr>
      <xdr:spPr>
        <a:xfrm>
          <a:off x="4267200" y="32870775"/>
          <a:ext cx="1571625" cy="771525"/>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PR3102</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取引日別レポート</a:t>
          </a:r>
        </a:p>
      </xdr:txBody>
    </xdr:sp>
    <xdr:clientData/>
  </xdr:twoCellAnchor>
  <xdr:twoCellAnchor>
    <xdr:from>
      <xdr:col>22</xdr:col>
      <xdr:colOff>235322</xdr:colOff>
      <xdr:row>171</xdr:row>
      <xdr:rowOff>180975</xdr:rowOff>
    </xdr:from>
    <xdr:to>
      <xdr:col>29</xdr:col>
      <xdr:colOff>0</xdr:colOff>
      <xdr:row>176</xdr:row>
      <xdr:rowOff>0</xdr:rowOff>
    </xdr:to>
    <xdr:sp macro="" textlink="" fLocksText="0">
      <xdr:nvSpPr>
        <xdr:cNvPr id="28" name="フローチャート: 書類 11">
          <a:extLst>
            <a:ext uri="{FF2B5EF4-FFF2-40B4-BE49-F238E27FC236}">
              <a16:creationId xmlns:a16="http://schemas.microsoft.com/office/drawing/2014/main" id="{00000000-0008-0000-0400-00001C000000}"/>
            </a:ext>
          </a:extLst>
        </xdr:cNvPr>
        <xdr:cNvSpPr/>
      </xdr:nvSpPr>
      <xdr:spPr>
        <a:xfrm>
          <a:off x="6105525" y="32870775"/>
          <a:ext cx="1628775" cy="771525"/>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PR3103</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取引月別レポート</a:t>
          </a:r>
        </a:p>
      </xdr:txBody>
    </xdr:sp>
    <xdr:clientData/>
  </xdr:twoCellAnchor>
  <xdr:twoCellAnchor>
    <xdr:from>
      <xdr:col>12</xdr:col>
      <xdr:colOff>1</xdr:colOff>
      <xdr:row>153</xdr:row>
      <xdr:rowOff>179293</xdr:rowOff>
    </xdr:from>
    <xdr:to>
      <xdr:col>19</xdr:col>
      <xdr:colOff>0</xdr:colOff>
      <xdr:row>161</xdr:row>
      <xdr:rowOff>180974</xdr:rowOff>
    </xdr:to>
    <xdr:cxnSp macro="">
      <xdr:nvCxnSpPr>
        <xdr:cNvPr id="32" name="Connector: Elbow 17">
          <a:extLst>
            <a:ext uri="{FF2B5EF4-FFF2-40B4-BE49-F238E27FC236}">
              <a16:creationId xmlns:a16="http://schemas.microsoft.com/office/drawing/2014/main" id="{00000000-0008-0000-0400-000020000000}"/>
            </a:ext>
          </a:extLst>
        </xdr:cNvPr>
        <xdr:cNvCxnSpPr>
          <a:stCxn id="274" idx="2"/>
          <a:endCxn id="78" idx="0"/>
        </xdr:cNvCxnSpPr>
      </xdr:nvCxnSpPr>
      <xdr:spPr>
        <a:xfrm rot="16200000" flipH="1">
          <a:off x="3200400" y="29441775"/>
          <a:ext cx="18669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153</xdr:row>
      <xdr:rowOff>179293</xdr:rowOff>
    </xdr:from>
    <xdr:to>
      <xdr:col>25</xdr:col>
      <xdr:colOff>235323</xdr:colOff>
      <xdr:row>161</xdr:row>
      <xdr:rowOff>180974</xdr:rowOff>
    </xdr:to>
    <xdr:cxnSp macro="">
      <xdr:nvCxnSpPr>
        <xdr:cNvPr id="69" name="Connector: Elbow 17">
          <a:extLst>
            <a:ext uri="{FF2B5EF4-FFF2-40B4-BE49-F238E27FC236}">
              <a16:creationId xmlns:a16="http://schemas.microsoft.com/office/drawing/2014/main" id="{00000000-0008-0000-0400-000045000000}"/>
            </a:ext>
          </a:extLst>
        </xdr:cNvPr>
        <xdr:cNvCxnSpPr>
          <a:stCxn id="274" idx="2"/>
          <a:endCxn id="79" idx="0"/>
        </xdr:cNvCxnSpPr>
      </xdr:nvCxnSpPr>
      <xdr:spPr>
        <a:xfrm rot="16200000" flipH="1">
          <a:off x="3200400" y="29441775"/>
          <a:ext cx="3705225"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161</xdr:row>
      <xdr:rowOff>180975</xdr:rowOff>
    </xdr:from>
    <xdr:to>
      <xdr:col>14</xdr:col>
      <xdr:colOff>0</xdr:colOff>
      <xdr:row>163</xdr:row>
      <xdr:rowOff>180975</xdr:rowOff>
    </xdr:to>
    <xdr:sp macro="" textlink="" fLocksText="0">
      <xdr:nvSpPr>
        <xdr:cNvPr id="74" name="四角形: 角を丸くする 1101">
          <a:extLst>
            <a:ext uri="{FF2B5EF4-FFF2-40B4-BE49-F238E27FC236}">
              <a16:creationId xmlns:a16="http://schemas.microsoft.com/office/drawing/2014/main" id="{00000000-0008-0000-0400-00004A000000}"/>
            </a:ext>
          </a:extLst>
        </xdr:cNvPr>
        <xdr:cNvSpPr/>
      </xdr:nvSpPr>
      <xdr:spPr>
        <a:xfrm>
          <a:off x="2667000" y="30965775"/>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速報</a:t>
          </a:r>
        </a:p>
      </xdr:txBody>
    </xdr:sp>
    <xdr:clientData/>
  </xdr:twoCellAnchor>
  <xdr:twoCellAnchor>
    <xdr:from>
      <xdr:col>16</xdr:col>
      <xdr:colOff>235323</xdr:colOff>
      <xdr:row>161</xdr:row>
      <xdr:rowOff>180975</xdr:rowOff>
    </xdr:from>
    <xdr:to>
      <xdr:col>20</xdr:col>
      <xdr:colOff>235322</xdr:colOff>
      <xdr:row>163</xdr:row>
      <xdr:rowOff>180975</xdr:rowOff>
    </xdr:to>
    <xdr:sp macro="" textlink="" fLocksText="0">
      <xdr:nvSpPr>
        <xdr:cNvPr id="78" name="四角形: 角を丸くする 1101">
          <a:extLst>
            <a:ext uri="{FF2B5EF4-FFF2-40B4-BE49-F238E27FC236}">
              <a16:creationId xmlns:a16="http://schemas.microsoft.com/office/drawing/2014/main" id="{00000000-0008-0000-0400-00004E000000}"/>
            </a:ext>
          </a:extLst>
        </xdr:cNvPr>
        <xdr:cNvSpPr/>
      </xdr:nvSpPr>
      <xdr:spPr>
        <a:xfrm>
          <a:off x="4505325" y="30965775"/>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日報</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23</xdr:col>
      <xdr:colOff>235323</xdr:colOff>
      <xdr:row>161</xdr:row>
      <xdr:rowOff>180975</xdr:rowOff>
    </xdr:from>
    <xdr:to>
      <xdr:col>27</xdr:col>
      <xdr:colOff>235323</xdr:colOff>
      <xdr:row>163</xdr:row>
      <xdr:rowOff>180975</xdr:rowOff>
    </xdr:to>
    <xdr:sp macro="" textlink="" fLocksText="0">
      <xdr:nvSpPr>
        <xdr:cNvPr id="79" name="四角形: 角を丸くする 1101">
          <a:extLst>
            <a:ext uri="{FF2B5EF4-FFF2-40B4-BE49-F238E27FC236}">
              <a16:creationId xmlns:a16="http://schemas.microsoft.com/office/drawing/2014/main" id="{00000000-0008-0000-0400-00004F000000}"/>
            </a:ext>
          </a:extLst>
        </xdr:cNvPr>
        <xdr:cNvSpPr/>
      </xdr:nvSpPr>
      <xdr:spPr>
        <a:xfrm>
          <a:off x="6372225" y="30965775"/>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月報</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0</xdr:colOff>
      <xdr:row>163</xdr:row>
      <xdr:rowOff>180975</xdr:rowOff>
    </xdr:from>
    <xdr:to>
      <xdr:col>12</xdr:col>
      <xdr:colOff>0</xdr:colOff>
      <xdr:row>171</xdr:row>
      <xdr:rowOff>180975</xdr:rowOff>
    </xdr:to>
    <xdr:cxnSp macro="">
      <xdr:nvCxnSpPr>
        <xdr:cNvPr id="90" name="Connector: Elbow 17">
          <a:extLst>
            <a:ext uri="{FF2B5EF4-FFF2-40B4-BE49-F238E27FC236}">
              <a16:creationId xmlns:a16="http://schemas.microsoft.com/office/drawing/2014/main" id="{00000000-0008-0000-0400-00005A000000}"/>
            </a:ext>
          </a:extLst>
        </xdr:cNvPr>
        <xdr:cNvCxnSpPr>
          <a:stCxn id="74" idx="2"/>
          <a:endCxn id="268" idx="0"/>
        </xdr:cNvCxnSpPr>
      </xdr:nvCxnSpPr>
      <xdr:spPr>
        <a:xfrm>
          <a:off x="3200400" y="31346775"/>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235322</xdr:colOff>
      <xdr:row>163</xdr:row>
      <xdr:rowOff>180975</xdr:rowOff>
    </xdr:from>
    <xdr:to>
      <xdr:col>19</xdr:col>
      <xdr:colOff>0</xdr:colOff>
      <xdr:row>171</xdr:row>
      <xdr:rowOff>180975</xdr:rowOff>
    </xdr:to>
    <xdr:cxnSp macro="">
      <xdr:nvCxnSpPr>
        <xdr:cNvPr id="93" name="Connector: Elbow 17">
          <a:extLst>
            <a:ext uri="{FF2B5EF4-FFF2-40B4-BE49-F238E27FC236}">
              <a16:creationId xmlns:a16="http://schemas.microsoft.com/office/drawing/2014/main" id="{00000000-0008-0000-0400-00005D000000}"/>
            </a:ext>
          </a:extLst>
        </xdr:cNvPr>
        <xdr:cNvCxnSpPr>
          <a:stCxn id="78" idx="2"/>
          <a:endCxn id="27" idx="0"/>
        </xdr:cNvCxnSpPr>
      </xdr:nvCxnSpPr>
      <xdr:spPr>
        <a:xfrm>
          <a:off x="5038725" y="31346775"/>
          <a:ext cx="28575"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25</xdr:col>
      <xdr:colOff>235323</xdr:colOff>
      <xdr:row>163</xdr:row>
      <xdr:rowOff>180975</xdr:rowOff>
    </xdr:from>
    <xdr:to>
      <xdr:col>25</xdr:col>
      <xdr:colOff>235323</xdr:colOff>
      <xdr:row>171</xdr:row>
      <xdr:rowOff>180975</xdr:rowOff>
    </xdr:to>
    <xdr:cxnSp macro="">
      <xdr:nvCxnSpPr>
        <xdr:cNvPr id="98" name="Connector: Elbow 17">
          <a:extLst>
            <a:ext uri="{FF2B5EF4-FFF2-40B4-BE49-F238E27FC236}">
              <a16:creationId xmlns:a16="http://schemas.microsoft.com/office/drawing/2014/main" id="{00000000-0008-0000-0400-000062000000}"/>
            </a:ext>
          </a:extLst>
        </xdr:cNvPr>
        <xdr:cNvCxnSpPr>
          <a:endCxn id="28" idx="0"/>
        </xdr:cNvCxnSpPr>
      </xdr:nvCxnSpPr>
      <xdr:spPr>
        <a:xfrm>
          <a:off x="6905625" y="31346775"/>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56031</xdr:colOff>
      <xdr:row>46</xdr:row>
      <xdr:rowOff>0</xdr:rowOff>
    </xdr:from>
    <xdr:to>
      <xdr:col>93</xdr:col>
      <xdr:colOff>56030</xdr:colOff>
      <xdr:row>61</xdr:row>
      <xdr:rowOff>109903</xdr:rowOff>
    </xdr:to>
    <xdr:pic>
      <xdr:nvPicPr>
        <xdr:cNvPr id="34" name="Picture 33">
          <a:extLst>
            <a:ext uri="{FF2B5EF4-FFF2-40B4-BE49-F238E27FC236}">
              <a16:creationId xmlns:a16="http://schemas.microsoft.com/office/drawing/2014/main" id="{00000000-0008-0000-0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5609796" y="8875059"/>
          <a:ext cx="6353734" cy="2967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56029</xdr:colOff>
      <xdr:row>61</xdr:row>
      <xdr:rowOff>141007</xdr:rowOff>
    </xdr:from>
    <xdr:to>
      <xdr:col>93</xdr:col>
      <xdr:colOff>56029</xdr:colOff>
      <xdr:row>77</xdr:row>
      <xdr:rowOff>67237</xdr:rowOff>
    </xdr:to>
    <xdr:pic>
      <xdr:nvPicPr>
        <xdr:cNvPr id="35" name="Picture 34">
          <a:extLst>
            <a:ext uri="{FF2B5EF4-FFF2-40B4-BE49-F238E27FC236}">
              <a16:creationId xmlns:a16="http://schemas.microsoft.com/office/drawing/2014/main" id="{00000000-0008-0000-0400-00002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5609794" y="11873566"/>
          <a:ext cx="6353735" cy="2974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156883</xdr:colOff>
      <xdr:row>119</xdr:row>
      <xdr:rowOff>49563</xdr:rowOff>
    </xdr:from>
    <xdr:to>
      <xdr:col>92</xdr:col>
      <xdr:colOff>156883</xdr:colOff>
      <xdr:row>134</xdr:row>
      <xdr:rowOff>156882</xdr:rowOff>
    </xdr:to>
    <xdr:pic>
      <xdr:nvPicPr>
        <xdr:cNvPr id="64" name="Picture 63">
          <a:extLst>
            <a:ext uri="{FF2B5EF4-FFF2-40B4-BE49-F238E27FC236}">
              <a16:creationId xmlns:a16="http://schemas.microsoft.com/office/drawing/2014/main" id="{00000000-0008-0000-0400-00004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15475324" y="22831122"/>
          <a:ext cx="6353735" cy="29648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190501</xdr:colOff>
      <xdr:row>138</xdr:row>
      <xdr:rowOff>179294</xdr:rowOff>
    </xdr:from>
    <xdr:to>
      <xdr:col>92</xdr:col>
      <xdr:colOff>190500</xdr:colOff>
      <xdr:row>154</xdr:row>
      <xdr:rowOff>88890</xdr:rowOff>
    </xdr:to>
    <xdr:pic>
      <xdr:nvPicPr>
        <xdr:cNvPr id="65" name="Picture 64">
          <a:extLst>
            <a:ext uri="{FF2B5EF4-FFF2-40B4-BE49-F238E27FC236}">
              <a16:creationId xmlns:a16="http://schemas.microsoft.com/office/drawing/2014/main" id="{00000000-0008-0000-0400-00004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15508942" y="26580353"/>
          <a:ext cx="6353734" cy="29575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0</xdr:colOff>
      <xdr:row>151</xdr:row>
      <xdr:rowOff>0</xdr:rowOff>
    </xdr:from>
    <xdr:to>
      <xdr:col>35</xdr:col>
      <xdr:colOff>0</xdr:colOff>
      <xdr:row>155</xdr:row>
      <xdr:rowOff>0</xdr:rowOff>
    </xdr:to>
    <xdr:sp macro="" textlink="" fLocksText="0">
      <xdr:nvSpPr>
        <xdr:cNvPr id="72" name="フローチャート: 磁気ディスク 194">
          <a:extLst>
            <a:ext uri="{FF2B5EF4-FFF2-40B4-BE49-F238E27FC236}">
              <a16:creationId xmlns:a16="http://schemas.microsoft.com/office/drawing/2014/main" id="{00000000-0008-0000-0400-000048000000}"/>
            </a:ext>
          </a:extLst>
        </xdr:cNvPr>
        <xdr:cNvSpPr/>
      </xdr:nvSpPr>
      <xdr:spPr>
        <a:xfrm>
          <a:off x="7734300" y="28879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AP3103</a:t>
          </a:r>
        </a:p>
        <a:p>
          <a:pPr algn="ctr">
            <a:defRPr lang="en-US" altLang="ja-JP" sz="1000" b="0" i="0" u="none" baseline="0">
              <a:solidFill>
                <a:srgbClr val="00B05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レジ別レポート出力</a:t>
          </a:r>
        </a:p>
      </xdr:txBody>
    </xdr:sp>
    <xdr:clientData/>
  </xdr:twoCellAnchor>
  <xdr:twoCellAnchor>
    <xdr:from>
      <xdr:col>14</xdr:col>
      <xdr:colOff>0</xdr:colOff>
      <xdr:row>152</xdr:row>
      <xdr:rowOff>179294</xdr:rowOff>
    </xdr:from>
    <xdr:to>
      <xdr:col>29</xdr:col>
      <xdr:colOff>0</xdr:colOff>
      <xdr:row>153</xdr:row>
      <xdr:rowOff>0</xdr:rowOff>
    </xdr:to>
    <xdr:cxnSp macro="">
      <xdr:nvCxnSpPr>
        <xdr:cNvPr id="75" name="Straight Arrow Connector 74">
          <a:extLst>
            <a:ext uri="{FF2B5EF4-FFF2-40B4-BE49-F238E27FC236}">
              <a16:creationId xmlns:a16="http://schemas.microsoft.com/office/drawing/2014/main" id="{00000000-0008-0000-0400-00004B000000}"/>
            </a:ext>
          </a:extLst>
        </xdr:cNvPr>
        <xdr:cNvCxnSpPr>
          <a:stCxn id="274" idx="3"/>
          <a:endCxn id="72" idx="2"/>
        </xdr:cNvCxnSpPr>
      </xdr:nvCxnSpPr>
      <xdr:spPr>
        <a:xfrm>
          <a:off x="3733800" y="29251275"/>
          <a:ext cx="40005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0</xdr:colOff>
      <xdr:row>202</xdr:row>
      <xdr:rowOff>0</xdr:rowOff>
    </xdr:from>
    <xdr:to>
      <xdr:col>92</xdr:col>
      <xdr:colOff>171450</xdr:colOff>
      <xdr:row>217</xdr:row>
      <xdr:rowOff>104775</xdr:rowOff>
    </xdr:to>
    <xdr:pic>
      <xdr:nvPicPr>
        <xdr:cNvPr id="6" name="Picture 5">
          <a:extLst>
            <a:ext uri="{FF2B5EF4-FFF2-40B4-BE49-F238E27FC236}">
              <a16:creationId xmlns:a16="http://schemas.microsoft.com/office/drawing/2014/main" id="{93D4CEC5-E3F4-44BF-996B-148EEAD0F44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5553765" y="38593059"/>
          <a:ext cx="6289861"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11206</xdr:colOff>
      <xdr:row>184</xdr:row>
      <xdr:rowOff>145676</xdr:rowOff>
    </xdr:from>
    <xdr:to>
      <xdr:col>94</xdr:col>
      <xdr:colOff>138083</xdr:colOff>
      <xdr:row>201</xdr:row>
      <xdr:rowOff>76421</xdr:rowOff>
    </xdr:to>
    <xdr:pic>
      <xdr:nvPicPr>
        <xdr:cNvPr id="7" name="Picture 6">
          <a:extLst>
            <a:ext uri="{FF2B5EF4-FFF2-40B4-BE49-F238E27FC236}">
              <a16:creationId xmlns:a16="http://schemas.microsoft.com/office/drawing/2014/main" id="{3DCD60EA-B4B0-4C34-B0E3-003F94EE02A6}"/>
            </a:ext>
          </a:extLst>
        </xdr:cNvPr>
        <xdr:cNvPicPr>
          <a:picLocks noChangeAspect="1"/>
        </xdr:cNvPicPr>
      </xdr:nvPicPr>
      <xdr:blipFill>
        <a:blip xmlns:r="http://schemas.openxmlformats.org/officeDocument/2006/relationships" r:embed="rId6"/>
        <a:stretch>
          <a:fillRect/>
        </a:stretch>
      </xdr:blipFill>
      <xdr:spPr>
        <a:xfrm>
          <a:off x="15564971" y="35309735"/>
          <a:ext cx="6715936" cy="3169245"/>
        </a:xfrm>
        <a:prstGeom prst="rect">
          <a:avLst/>
        </a:prstGeom>
      </xdr:spPr>
    </xdr:pic>
    <xdr:clientData/>
  </xdr:twoCellAnchor>
  <xdr:twoCellAnchor editAs="oneCell">
    <xdr:from>
      <xdr:col>65</xdr:col>
      <xdr:colOff>224117</xdr:colOff>
      <xdr:row>157</xdr:row>
      <xdr:rowOff>56029</xdr:rowOff>
    </xdr:from>
    <xdr:to>
      <xdr:col>92</xdr:col>
      <xdr:colOff>224117</xdr:colOff>
      <xdr:row>172</xdr:row>
      <xdr:rowOff>149229</xdr:rowOff>
    </xdr:to>
    <xdr:pic>
      <xdr:nvPicPr>
        <xdr:cNvPr id="8" name="Picture 7">
          <a:extLst>
            <a:ext uri="{FF2B5EF4-FFF2-40B4-BE49-F238E27FC236}">
              <a16:creationId xmlns:a16="http://schemas.microsoft.com/office/drawing/2014/main" id="{08FBE7E5-D582-45E5-A3C9-18CF244C201C}"/>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5542558" y="30076588"/>
          <a:ext cx="6353735" cy="2950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367547</xdr:colOff>
      <xdr:row>44</xdr:row>
      <xdr:rowOff>144065</xdr:rowOff>
    </xdr:to>
    <xdr:pic>
      <xdr:nvPicPr>
        <xdr:cNvPr id="2" name="図 1">
          <a:extLst>
            <a:ext uri="{FF2B5EF4-FFF2-40B4-BE49-F238E27FC236}">
              <a16:creationId xmlns:a16="http://schemas.microsoft.com/office/drawing/2014/main" id="{D381C254-FA61-4156-82A7-CA94887F3A18}"/>
            </a:ext>
          </a:extLst>
        </xdr:cNvPr>
        <xdr:cNvPicPr>
          <a:picLocks noChangeAspect="1"/>
        </xdr:cNvPicPr>
      </xdr:nvPicPr>
      <xdr:blipFill>
        <a:blip xmlns:r="http://schemas.openxmlformats.org/officeDocument/2006/relationships" r:embed="rId1"/>
        <a:stretch>
          <a:fillRect/>
        </a:stretch>
      </xdr:blipFill>
      <xdr:spPr>
        <a:xfrm>
          <a:off x="0" y="0"/>
          <a:ext cx="13321547" cy="89451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smh.sharepoint.com/sites/AndroidPOS208/Shared%20Documents/General/&#36899;&#25658;&#36039;&#26009;/01.&#30011;&#38754;&#35201;&#20214;/02.&#12459;&#12473;&#12511;&#30906;&#35469;&#25351;&#25688;&#20107;&#38917;&#12354;&#12426;/10_&#27010;&#35201;&#27231;&#33021;_&#30011;&#38754;&#36983;&#31227;_31_&#12524;&#12472;&#21029;&#36895;&#22577;&#12539;&#26085;&#22577;_20240822.xlsx" TargetMode="External"/><Relationship Id="rId1" Type="http://schemas.openxmlformats.org/officeDocument/2006/relationships/externalLinkPath" Target="https://usmh.sharepoint.com/sites/AndroidPOS208/Shared%20Documents/General/&#36899;&#25658;&#36039;&#26009;/01.&#30011;&#38754;&#35201;&#20214;/02.&#12459;&#12473;&#12511;&#30906;&#35469;&#25351;&#25688;&#20107;&#38917;&#12354;&#12426;/10_&#27010;&#35201;&#27231;&#33021;_&#30011;&#38754;&#36983;&#31227;_31_&#12524;&#12472;&#21029;&#36895;&#22577;&#12539;&#26085;&#22577;_202408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
      <sheetName val="改訂履歴"/>
      <sheetName val="指摘履歴"/>
      <sheetName val="業務フロー"/>
      <sheetName val="機能概要説明"/>
      <sheetName val="機能概要"/>
      <sheetName val="レジ別詳細の印刷データ"/>
      <sheetName val="画面設計書"/>
      <sheetName val="テンプレート"/>
    </sheetNames>
    <sheetDataSet>
      <sheetData sheetId="0">
        <row r="1">
          <cell r="W1" t="str">
            <v>基本設計書</v>
          </cell>
        </row>
        <row r="2">
          <cell r="A2" t="str">
            <v>POSサーバー</v>
          </cell>
          <cell r="K2" t="str">
            <v>POSサーバ</v>
          </cell>
          <cell r="AP2" t="str">
            <v>LoiLV</v>
          </cell>
          <cell r="AT2">
            <v>45427</v>
          </cell>
          <cell r="AY2" t="str">
            <v>DuNT</v>
          </cell>
          <cell r="BC2">
            <v>45524</v>
          </cell>
          <cell r="BH2">
            <v>0.3</v>
          </cell>
        </row>
        <row r="4">
          <cell r="H4" t="str">
            <v>31_レジ別速報/日報</v>
          </cell>
          <cell r="Z4" t="str">
            <v>概要設計</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23" customWidth="1"/>
    <col min="61" max="16384" width="2.77734375" style="23"/>
  </cols>
  <sheetData>
    <row r="1" spans="1:63" ht="24.95" customHeight="1" x14ac:dyDescent="0.25">
      <c r="A1" s="88" t="s">
        <v>42</v>
      </c>
      <c r="B1" s="89"/>
      <c r="C1" s="89"/>
      <c r="D1" s="89"/>
      <c r="E1" s="89"/>
      <c r="F1" s="89"/>
      <c r="G1" s="89"/>
      <c r="H1" s="89"/>
      <c r="I1" s="89"/>
      <c r="J1" s="90"/>
      <c r="K1" s="88" t="s">
        <v>43</v>
      </c>
      <c r="L1" s="89"/>
      <c r="M1" s="89"/>
      <c r="N1" s="89"/>
      <c r="O1" s="89"/>
      <c r="P1" s="89"/>
      <c r="Q1" s="89"/>
      <c r="R1" s="89"/>
      <c r="S1" s="89"/>
      <c r="T1" s="89"/>
      <c r="U1" s="89"/>
      <c r="V1" s="90"/>
      <c r="W1" s="109" t="s">
        <v>44</v>
      </c>
      <c r="X1" s="110"/>
      <c r="Y1" s="110"/>
      <c r="Z1" s="110"/>
      <c r="AA1" s="110"/>
      <c r="AB1" s="110"/>
      <c r="AC1" s="110"/>
      <c r="AD1" s="110"/>
      <c r="AE1" s="110"/>
      <c r="AF1" s="110"/>
      <c r="AG1" s="110"/>
      <c r="AH1" s="110"/>
      <c r="AI1" s="110"/>
      <c r="AJ1" s="110"/>
      <c r="AK1" s="110"/>
      <c r="AL1" s="110"/>
      <c r="AM1" s="110"/>
      <c r="AN1" s="110"/>
      <c r="AO1" s="111"/>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3" ht="15" customHeight="1" x14ac:dyDescent="0.25">
      <c r="A2" s="108" t="s">
        <v>50</v>
      </c>
      <c r="B2" s="74"/>
      <c r="C2" s="74"/>
      <c r="D2" s="74"/>
      <c r="E2" s="74"/>
      <c r="F2" s="74"/>
      <c r="G2" s="74"/>
      <c r="H2" s="74"/>
      <c r="I2" s="74"/>
      <c r="J2" s="75"/>
      <c r="K2" s="73" t="s">
        <v>12</v>
      </c>
      <c r="L2" s="74"/>
      <c r="M2" s="74"/>
      <c r="N2" s="74"/>
      <c r="O2" s="74"/>
      <c r="P2" s="74"/>
      <c r="Q2" s="74"/>
      <c r="R2" s="74"/>
      <c r="S2" s="74"/>
      <c r="T2" s="74"/>
      <c r="U2" s="74"/>
      <c r="V2" s="75"/>
      <c r="W2" s="112"/>
      <c r="X2" s="113"/>
      <c r="Y2" s="113"/>
      <c r="Z2" s="113"/>
      <c r="AA2" s="113"/>
      <c r="AB2" s="113"/>
      <c r="AC2" s="113"/>
      <c r="AD2" s="113"/>
      <c r="AE2" s="113"/>
      <c r="AF2" s="113"/>
      <c r="AG2" s="113"/>
      <c r="AH2" s="113"/>
      <c r="AI2" s="113"/>
      <c r="AJ2" s="113"/>
      <c r="AK2" s="113"/>
      <c r="AL2" s="113"/>
      <c r="AM2" s="113"/>
      <c r="AN2" s="113"/>
      <c r="AO2" s="114"/>
      <c r="AP2" s="73" t="str">
        <f>改訂履歴!$H$11</f>
        <v>LoiLV</v>
      </c>
      <c r="AQ2" s="74"/>
      <c r="AR2" s="74"/>
      <c r="AS2" s="75"/>
      <c r="AT2" s="102">
        <f>改訂履歴!$B$11</f>
        <v>45427</v>
      </c>
      <c r="AU2" s="103"/>
      <c r="AV2" s="103"/>
      <c r="AW2" s="103"/>
      <c r="AX2" s="104"/>
      <c r="AY2" s="73" t="str">
        <f>LOOKUP(2,1/(改訂履歴!H11:H29999&lt;&gt;""),改訂履歴!H11:H29999)</f>
        <v>AnhNM</v>
      </c>
      <c r="AZ2" s="74"/>
      <c r="BA2" s="74"/>
      <c r="BB2" s="75"/>
      <c r="BC2" s="102">
        <f>LOOKUP(2,1/(改訂履歴!B11:B29999&lt;&gt;""),改訂履歴!B11:B29999)</f>
        <v>45588</v>
      </c>
      <c r="BD2" s="103"/>
      <c r="BE2" s="103"/>
      <c r="BF2" s="103"/>
      <c r="BG2" s="104"/>
      <c r="BH2" s="96">
        <f>LOOKUP(2,1/(改訂履歴!O11:O29999&lt;&gt;""),改訂履歴!O11:O29999)</f>
        <v>0.4</v>
      </c>
      <c r="BI2" s="97"/>
      <c r="BJ2" s="97"/>
      <c r="BK2" s="98"/>
    </row>
    <row r="3" spans="1:63" ht="15" customHeight="1" x14ac:dyDescent="0.25">
      <c r="A3" s="79"/>
      <c r="B3" s="80"/>
      <c r="C3" s="80"/>
      <c r="D3" s="80"/>
      <c r="E3" s="80"/>
      <c r="F3" s="80"/>
      <c r="G3" s="80"/>
      <c r="H3" s="80"/>
      <c r="I3" s="80"/>
      <c r="J3" s="81"/>
      <c r="K3" s="79"/>
      <c r="L3" s="80"/>
      <c r="M3" s="80"/>
      <c r="N3" s="80"/>
      <c r="O3" s="80"/>
      <c r="P3" s="80"/>
      <c r="Q3" s="80"/>
      <c r="R3" s="80"/>
      <c r="S3" s="80"/>
      <c r="T3" s="80"/>
      <c r="U3" s="80"/>
      <c r="V3" s="81"/>
      <c r="W3" s="115"/>
      <c r="X3" s="116"/>
      <c r="Y3" s="116"/>
      <c r="Z3" s="116"/>
      <c r="AA3" s="116"/>
      <c r="AB3" s="116"/>
      <c r="AC3" s="116"/>
      <c r="AD3" s="116"/>
      <c r="AE3" s="116"/>
      <c r="AF3" s="116"/>
      <c r="AG3" s="116"/>
      <c r="AH3" s="116"/>
      <c r="AI3" s="116"/>
      <c r="AJ3" s="116"/>
      <c r="AK3" s="116"/>
      <c r="AL3" s="116"/>
      <c r="AM3" s="116"/>
      <c r="AN3" s="116"/>
      <c r="AO3" s="117"/>
      <c r="AP3" s="79"/>
      <c r="AQ3" s="80"/>
      <c r="AR3" s="80"/>
      <c r="AS3" s="81"/>
      <c r="AT3" s="105"/>
      <c r="AU3" s="106"/>
      <c r="AV3" s="106"/>
      <c r="AW3" s="106"/>
      <c r="AX3" s="107"/>
      <c r="AY3" s="79"/>
      <c r="AZ3" s="80"/>
      <c r="BA3" s="80"/>
      <c r="BB3" s="81"/>
      <c r="BC3" s="105"/>
      <c r="BD3" s="106"/>
      <c r="BE3" s="106"/>
      <c r="BF3" s="106"/>
      <c r="BG3" s="107"/>
      <c r="BH3" s="99"/>
      <c r="BI3" s="100"/>
      <c r="BJ3" s="100"/>
      <c r="BK3" s="101"/>
    </row>
    <row r="4" spans="1:63" ht="24.95" customHeight="1" x14ac:dyDescent="0.25">
      <c r="A4" s="88" t="s">
        <v>51</v>
      </c>
      <c r="B4" s="89"/>
      <c r="C4" s="89"/>
      <c r="D4" s="89"/>
      <c r="E4" s="89"/>
      <c r="F4" s="89"/>
      <c r="G4" s="90"/>
      <c r="H4" s="93" t="s">
        <v>35</v>
      </c>
      <c r="I4" s="94"/>
      <c r="J4" s="94"/>
      <c r="K4" s="94"/>
      <c r="L4" s="94"/>
      <c r="M4" s="94"/>
      <c r="N4" s="94"/>
      <c r="O4" s="94"/>
      <c r="P4" s="94"/>
      <c r="Q4" s="94"/>
      <c r="R4" s="94"/>
      <c r="S4" s="94"/>
      <c r="T4" s="95"/>
      <c r="U4" s="88" t="s">
        <v>52</v>
      </c>
      <c r="V4" s="89"/>
      <c r="W4" s="89"/>
      <c r="X4" s="89"/>
      <c r="Y4" s="90"/>
      <c r="Z4" s="93" t="s">
        <v>13</v>
      </c>
      <c r="AA4" s="94"/>
      <c r="AB4" s="94"/>
      <c r="AC4" s="94"/>
      <c r="AD4" s="94"/>
      <c r="AE4" s="94"/>
      <c r="AF4" s="94"/>
      <c r="AG4" s="94"/>
      <c r="AH4" s="94"/>
      <c r="AI4" s="94"/>
      <c r="AJ4" s="94"/>
      <c r="AK4" s="94"/>
      <c r="AL4" s="94"/>
      <c r="AM4" s="94"/>
      <c r="AN4" s="94"/>
      <c r="AO4" s="95"/>
      <c r="AP4" s="93" t="str">
        <f t="array" aca="1" ref="AP4" ca="1">RIGHT(CELL("filename",$A$1),LEN(CELL("filename",$A$1))-FIND("]",CELL("filename",$A$1)))</f>
        <v>表紙</v>
      </c>
      <c r="AQ4" s="94"/>
      <c r="AR4" s="94"/>
      <c r="AS4" s="94"/>
      <c r="AT4" s="94"/>
      <c r="AU4" s="94"/>
      <c r="AV4" s="94"/>
      <c r="AW4" s="94"/>
      <c r="AX4" s="94"/>
      <c r="AY4" s="94"/>
      <c r="AZ4" s="94"/>
      <c r="BA4" s="94"/>
      <c r="BB4" s="94"/>
      <c r="BC4" s="94"/>
      <c r="BD4" s="94"/>
      <c r="BE4" s="94"/>
      <c r="BF4" s="94"/>
      <c r="BG4" s="94"/>
      <c r="BH4" s="94"/>
      <c r="BI4" s="94"/>
      <c r="BJ4" s="94"/>
      <c r="BK4" s="95"/>
    </row>
    <row r="5" spans="1:63"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3" ht="15" customHeight="1" x14ac:dyDescent="0.25">
      <c r="A6" s="27"/>
      <c r="BK6" s="28"/>
    </row>
    <row r="7" spans="1:63" ht="15" customHeight="1" x14ac:dyDescent="0.25">
      <c r="A7" s="27"/>
      <c r="BK7" s="28"/>
    </row>
    <row r="8" spans="1:63" ht="15" customHeight="1" x14ac:dyDescent="0.25">
      <c r="A8" s="27"/>
      <c r="BK8" s="28"/>
    </row>
    <row r="9" spans="1:63" ht="15" customHeight="1" x14ac:dyDescent="0.25">
      <c r="A9" s="27"/>
      <c r="BK9" s="28"/>
    </row>
    <row r="10" spans="1:63" ht="15" customHeight="1" x14ac:dyDescent="0.25">
      <c r="A10" s="27"/>
      <c r="BK10" s="28"/>
    </row>
    <row r="11" spans="1:63" ht="15" customHeight="1" x14ac:dyDescent="0.25">
      <c r="A11" s="27"/>
      <c r="BK11" s="28"/>
    </row>
    <row r="12" spans="1:63" ht="15" customHeight="1" x14ac:dyDescent="0.25">
      <c r="A12" s="27"/>
      <c r="BK12" s="28"/>
    </row>
    <row r="13" spans="1:63" ht="15" customHeight="1" x14ac:dyDescent="0.25">
      <c r="A13" s="27"/>
      <c r="BK13" s="28"/>
    </row>
    <row r="14" spans="1:63" ht="15" customHeight="1" thickBot="1" x14ac:dyDescent="0.3">
      <c r="A14" s="27"/>
      <c r="BK14" s="28"/>
    </row>
    <row r="15" spans="1:63" ht="15" customHeight="1" thickTop="1" x14ac:dyDescent="0.25">
      <c r="A15" s="27"/>
      <c r="K15" s="29"/>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1"/>
      <c r="BK15" s="28"/>
    </row>
    <row r="16" spans="1:63" ht="15" customHeight="1" x14ac:dyDescent="0.25">
      <c r="A16" s="27"/>
      <c r="K16" s="32"/>
      <c r="L16" s="91" t="s">
        <v>53</v>
      </c>
      <c r="M16" s="92"/>
      <c r="N16" s="92"/>
      <c r="O16" s="92"/>
      <c r="P16" s="92"/>
      <c r="Q16" s="92"/>
      <c r="R16" s="92"/>
      <c r="S16" s="92"/>
      <c r="T16" s="92"/>
      <c r="U16" s="92"/>
      <c r="V16" s="92"/>
      <c r="W16" s="92"/>
      <c r="X16" s="92"/>
      <c r="Y16" s="92"/>
      <c r="Z16" s="92"/>
      <c r="AA16" s="92"/>
      <c r="AB16" s="92"/>
      <c r="AC16" s="92"/>
      <c r="AD16" s="92"/>
      <c r="AE16" s="92"/>
      <c r="AF16" s="92"/>
      <c r="AG16" s="92"/>
      <c r="AH16" s="92"/>
      <c r="AI16" s="92"/>
      <c r="AJ16" s="92"/>
      <c r="AK16" s="92"/>
      <c r="AL16" s="92"/>
      <c r="AM16" s="92"/>
      <c r="AN16" s="92"/>
      <c r="AO16" s="92"/>
      <c r="AP16" s="92"/>
      <c r="AQ16" s="92"/>
      <c r="AR16" s="92"/>
      <c r="AS16" s="92"/>
      <c r="AT16" s="92"/>
      <c r="AU16" s="92"/>
      <c r="AV16" s="92"/>
      <c r="AW16" s="92"/>
      <c r="AX16" s="92"/>
      <c r="AY16" s="92"/>
      <c r="AZ16" s="92"/>
      <c r="BA16" s="33"/>
      <c r="BK16" s="28"/>
    </row>
    <row r="17" spans="1:63" ht="15" customHeight="1" x14ac:dyDescent="0.25">
      <c r="A17" s="27"/>
      <c r="K17" s="32"/>
      <c r="L17" s="92"/>
      <c r="M17" s="92"/>
      <c r="N17" s="92"/>
      <c r="O17" s="92"/>
      <c r="P17" s="92"/>
      <c r="Q17" s="92"/>
      <c r="R17" s="92"/>
      <c r="S17" s="92"/>
      <c r="T17" s="92"/>
      <c r="U17" s="92"/>
      <c r="V17" s="92"/>
      <c r="W17" s="92"/>
      <c r="X17" s="92"/>
      <c r="Y17" s="92"/>
      <c r="Z17" s="92"/>
      <c r="AA17" s="92"/>
      <c r="AB17" s="92"/>
      <c r="AC17" s="92"/>
      <c r="AD17" s="92"/>
      <c r="AE17" s="92"/>
      <c r="AF17" s="92"/>
      <c r="AG17" s="92"/>
      <c r="AH17" s="92"/>
      <c r="AI17" s="92"/>
      <c r="AJ17" s="92"/>
      <c r="AK17" s="92"/>
      <c r="AL17" s="92"/>
      <c r="AM17" s="92"/>
      <c r="AN17" s="92"/>
      <c r="AO17" s="92"/>
      <c r="AP17" s="92"/>
      <c r="AQ17" s="92"/>
      <c r="AR17" s="92"/>
      <c r="AS17" s="92"/>
      <c r="AT17" s="92"/>
      <c r="AU17" s="92"/>
      <c r="AV17" s="92"/>
      <c r="AW17" s="92"/>
      <c r="AX17" s="92"/>
      <c r="AY17" s="92"/>
      <c r="AZ17" s="92"/>
      <c r="BA17" s="33"/>
      <c r="BK17" s="28"/>
    </row>
    <row r="18" spans="1:63" ht="15" customHeight="1" x14ac:dyDescent="0.25">
      <c r="A18" s="27"/>
      <c r="K18" s="32"/>
      <c r="L18" s="92"/>
      <c r="M18" s="92"/>
      <c r="N18" s="92"/>
      <c r="O18" s="92"/>
      <c r="P18" s="92"/>
      <c r="Q18" s="92"/>
      <c r="R18" s="92"/>
      <c r="S18" s="92"/>
      <c r="T18" s="92"/>
      <c r="U18" s="92"/>
      <c r="V18" s="92"/>
      <c r="W18" s="92"/>
      <c r="X18" s="92"/>
      <c r="Y18" s="92"/>
      <c r="Z18" s="92"/>
      <c r="AA18" s="92"/>
      <c r="AB18" s="92"/>
      <c r="AC18" s="92"/>
      <c r="AD18" s="92"/>
      <c r="AE18" s="92"/>
      <c r="AF18" s="92"/>
      <c r="AG18" s="92"/>
      <c r="AH18" s="92"/>
      <c r="AI18" s="92"/>
      <c r="AJ18" s="92"/>
      <c r="AK18" s="92"/>
      <c r="AL18" s="92"/>
      <c r="AM18" s="92"/>
      <c r="AN18" s="92"/>
      <c r="AO18" s="92"/>
      <c r="AP18" s="92"/>
      <c r="AQ18" s="92"/>
      <c r="AR18" s="92"/>
      <c r="AS18" s="92"/>
      <c r="AT18" s="92"/>
      <c r="AU18" s="92"/>
      <c r="AV18" s="92"/>
      <c r="AW18" s="92"/>
      <c r="AX18" s="92"/>
      <c r="AY18" s="92"/>
      <c r="AZ18" s="92"/>
      <c r="BA18" s="33"/>
      <c r="BK18" s="28"/>
    </row>
    <row r="19" spans="1:63" ht="15" customHeight="1" x14ac:dyDescent="0.25">
      <c r="A19" s="27"/>
      <c r="K19" s="32"/>
      <c r="L19" s="92"/>
      <c r="M19" s="92"/>
      <c r="N19" s="92"/>
      <c r="O19" s="92"/>
      <c r="P19" s="92"/>
      <c r="Q19" s="92"/>
      <c r="R19" s="92"/>
      <c r="S19" s="92"/>
      <c r="T19" s="92"/>
      <c r="U19" s="92"/>
      <c r="V19" s="92"/>
      <c r="W19" s="92"/>
      <c r="X19" s="92"/>
      <c r="Y19" s="92"/>
      <c r="Z19" s="92"/>
      <c r="AA19" s="92"/>
      <c r="AB19" s="92"/>
      <c r="AC19" s="92"/>
      <c r="AD19" s="92"/>
      <c r="AE19" s="92"/>
      <c r="AF19" s="92"/>
      <c r="AG19" s="92"/>
      <c r="AH19" s="92"/>
      <c r="AI19" s="92"/>
      <c r="AJ19" s="92"/>
      <c r="AK19" s="92"/>
      <c r="AL19" s="92"/>
      <c r="AM19" s="92"/>
      <c r="AN19" s="92"/>
      <c r="AO19" s="92"/>
      <c r="AP19" s="92"/>
      <c r="AQ19" s="92"/>
      <c r="AR19" s="92"/>
      <c r="AS19" s="92"/>
      <c r="AT19" s="92"/>
      <c r="AU19" s="92"/>
      <c r="AV19" s="92"/>
      <c r="AW19" s="92"/>
      <c r="AX19" s="92"/>
      <c r="AY19" s="92"/>
      <c r="AZ19" s="92"/>
      <c r="BA19" s="33"/>
      <c r="BK19" s="28"/>
    </row>
    <row r="20" spans="1:63" ht="15" customHeight="1" x14ac:dyDescent="0.25">
      <c r="A20" s="27"/>
      <c r="K20" s="32"/>
      <c r="L20" s="92"/>
      <c r="M20" s="92"/>
      <c r="N20" s="92"/>
      <c r="O20" s="92"/>
      <c r="P20" s="92"/>
      <c r="Q20" s="92"/>
      <c r="R20" s="92"/>
      <c r="S20" s="92"/>
      <c r="T20" s="92"/>
      <c r="U20" s="92"/>
      <c r="V20" s="92"/>
      <c r="W20" s="92"/>
      <c r="X20" s="92"/>
      <c r="Y20" s="92"/>
      <c r="Z20" s="92"/>
      <c r="AA20" s="92"/>
      <c r="AB20" s="92"/>
      <c r="AC20" s="92"/>
      <c r="AD20" s="92"/>
      <c r="AE20" s="92"/>
      <c r="AF20" s="92"/>
      <c r="AG20" s="92"/>
      <c r="AH20" s="92"/>
      <c r="AI20" s="92"/>
      <c r="AJ20" s="92"/>
      <c r="AK20" s="92"/>
      <c r="AL20" s="92"/>
      <c r="AM20" s="92"/>
      <c r="AN20" s="92"/>
      <c r="AO20" s="92"/>
      <c r="AP20" s="92"/>
      <c r="AQ20" s="92"/>
      <c r="AR20" s="92"/>
      <c r="AS20" s="92"/>
      <c r="AT20" s="92"/>
      <c r="AU20" s="92"/>
      <c r="AV20" s="92"/>
      <c r="AW20" s="92"/>
      <c r="AX20" s="92"/>
      <c r="AY20" s="92"/>
      <c r="AZ20" s="92"/>
      <c r="BA20" s="33"/>
      <c r="BK20" s="28"/>
    </row>
    <row r="21" spans="1:63" ht="15" customHeight="1" x14ac:dyDescent="0.25">
      <c r="A21" s="27"/>
      <c r="K21" s="32"/>
      <c r="L21" s="92"/>
      <c r="M21" s="92"/>
      <c r="N21" s="92"/>
      <c r="O21" s="92"/>
      <c r="P21" s="92"/>
      <c r="Q21" s="92"/>
      <c r="R21" s="92"/>
      <c r="S21" s="92"/>
      <c r="T21" s="92"/>
      <c r="U21" s="92"/>
      <c r="V21" s="92"/>
      <c r="W21" s="92"/>
      <c r="X21" s="92"/>
      <c r="Y21" s="92"/>
      <c r="Z21" s="92"/>
      <c r="AA21" s="92"/>
      <c r="AB21" s="92"/>
      <c r="AC21" s="92"/>
      <c r="AD21" s="92"/>
      <c r="AE21" s="92"/>
      <c r="AF21" s="92"/>
      <c r="AG21" s="92"/>
      <c r="AH21" s="92"/>
      <c r="AI21" s="92"/>
      <c r="AJ21" s="92"/>
      <c r="AK21" s="92"/>
      <c r="AL21" s="92"/>
      <c r="AM21" s="92"/>
      <c r="AN21" s="92"/>
      <c r="AO21" s="92"/>
      <c r="AP21" s="92"/>
      <c r="AQ21" s="92"/>
      <c r="AR21" s="92"/>
      <c r="AS21" s="92"/>
      <c r="AT21" s="92"/>
      <c r="AU21" s="92"/>
      <c r="AV21" s="92"/>
      <c r="AW21" s="92"/>
      <c r="AX21" s="92"/>
      <c r="AY21" s="92"/>
      <c r="AZ21" s="92"/>
      <c r="BA21" s="33"/>
      <c r="BK21" s="28"/>
    </row>
    <row r="22" spans="1:63" ht="15" customHeight="1" thickBot="1" x14ac:dyDescent="0.3">
      <c r="A22" s="27"/>
      <c r="K22" s="32"/>
      <c r="L22" s="34"/>
      <c r="M22" s="34"/>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c r="BA22" s="33"/>
      <c r="BK22" s="28"/>
    </row>
    <row r="23" spans="1:63" ht="15" customHeight="1" x14ac:dyDescent="0.25">
      <c r="A23" s="27"/>
      <c r="K23" s="32"/>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3"/>
      <c r="BK23" s="28"/>
    </row>
    <row r="24" spans="1:63" ht="15" customHeight="1" x14ac:dyDescent="0.25">
      <c r="A24" s="27"/>
      <c r="K24" s="32"/>
      <c r="L24" s="92" t="str">
        <f>K2&amp;"/"&amp;H4&amp;"/"&amp;Z4</f>
        <v>POSサーバ/31_レジ別速報/日報/概要設計</v>
      </c>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33"/>
      <c r="BK24" s="28"/>
    </row>
    <row r="25" spans="1:63" ht="15" customHeight="1" x14ac:dyDescent="0.25">
      <c r="A25" s="27"/>
      <c r="K25" s="32"/>
      <c r="L25" s="92"/>
      <c r="M25" s="92"/>
      <c r="N25" s="92"/>
      <c r="O25" s="92"/>
      <c r="P25" s="92"/>
      <c r="Q25" s="92"/>
      <c r="R25" s="92"/>
      <c r="S25" s="92"/>
      <c r="T25" s="92"/>
      <c r="U25" s="92"/>
      <c r="V25" s="92"/>
      <c r="W25" s="92"/>
      <c r="X25" s="92"/>
      <c r="Y25" s="92"/>
      <c r="Z25" s="92"/>
      <c r="AA25" s="92"/>
      <c r="AB25" s="92"/>
      <c r="AC25" s="92"/>
      <c r="AD25" s="92"/>
      <c r="AE25" s="92"/>
      <c r="AF25" s="92"/>
      <c r="AG25" s="92"/>
      <c r="AH25" s="92"/>
      <c r="AI25" s="92"/>
      <c r="AJ25" s="92"/>
      <c r="AK25" s="92"/>
      <c r="AL25" s="92"/>
      <c r="AM25" s="92"/>
      <c r="AN25" s="92"/>
      <c r="AO25" s="92"/>
      <c r="AP25" s="92"/>
      <c r="AQ25" s="92"/>
      <c r="AR25" s="92"/>
      <c r="AS25" s="92"/>
      <c r="AT25" s="92"/>
      <c r="AU25" s="92"/>
      <c r="AV25" s="92"/>
      <c r="AW25" s="92"/>
      <c r="AX25" s="92"/>
      <c r="AY25" s="92"/>
      <c r="AZ25" s="92"/>
      <c r="BA25" s="33"/>
      <c r="BK25" s="28"/>
    </row>
    <row r="26" spans="1:63" ht="15" customHeight="1" x14ac:dyDescent="0.25">
      <c r="A26" s="27"/>
      <c r="K26" s="3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33"/>
      <c r="BK26" s="28"/>
    </row>
    <row r="27" spans="1:63" ht="15" customHeight="1" x14ac:dyDescent="0.25">
      <c r="A27" s="27"/>
      <c r="K27" s="3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92"/>
      <c r="AM27" s="92"/>
      <c r="AN27" s="92"/>
      <c r="AO27" s="92"/>
      <c r="AP27" s="92"/>
      <c r="AQ27" s="92"/>
      <c r="AR27" s="92"/>
      <c r="AS27" s="92"/>
      <c r="AT27" s="92"/>
      <c r="AU27" s="92"/>
      <c r="AV27" s="92"/>
      <c r="AW27" s="92"/>
      <c r="AX27" s="92"/>
      <c r="AY27" s="92"/>
      <c r="AZ27" s="92"/>
      <c r="BA27" s="33"/>
      <c r="BK27" s="28"/>
    </row>
    <row r="28" spans="1:63" ht="15" customHeight="1" x14ac:dyDescent="0.25">
      <c r="A28" s="27"/>
      <c r="K28" s="3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c r="AT28" s="92"/>
      <c r="AU28" s="92"/>
      <c r="AV28" s="92"/>
      <c r="AW28" s="92"/>
      <c r="AX28" s="92"/>
      <c r="AY28" s="92"/>
      <c r="AZ28" s="92"/>
      <c r="BA28" s="33"/>
      <c r="BK28" s="28"/>
    </row>
    <row r="29" spans="1:63" ht="15" customHeight="1" x14ac:dyDescent="0.25">
      <c r="A29" s="27"/>
      <c r="K29" s="32"/>
      <c r="L29" s="92"/>
      <c r="M29" s="92"/>
      <c r="N29" s="92"/>
      <c r="O29" s="92"/>
      <c r="P29" s="92"/>
      <c r="Q29" s="92"/>
      <c r="R29" s="92"/>
      <c r="S29" s="92"/>
      <c r="T29" s="92"/>
      <c r="U29" s="92"/>
      <c r="V29" s="92"/>
      <c r="W29" s="92"/>
      <c r="X29" s="92"/>
      <c r="Y29" s="92"/>
      <c r="Z29" s="92"/>
      <c r="AA29" s="92"/>
      <c r="AB29" s="92"/>
      <c r="AC29" s="92"/>
      <c r="AD29" s="92"/>
      <c r="AE29" s="92"/>
      <c r="AF29" s="92"/>
      <c r="AG29" s="92"/>
      <c r="AH29" s="92"/>
      <c r="AI29" s="92"/>
      <c r="AJ29" s="92"/>
      <c r="AK29" s="92"/>
      <c r="AL29" s="92"/>
      <c r="AM29" s="92"/>
      <c r="AN29" s="92"/>
      <c r="AO29" s="92"/>
      <c r="AP29" s="92"/>
      <c r="AQ29" s="92"/>
      <c r="AR29" s="92"/>
      <c r="AS29" s="92"/>
      <c r="AT29" s="92"/>
      <c r="AU29" s="92"/>
      <c r="AV29" s="92"/>
      <c r="AW29" s="92"/>
      <c r="AX29" s="92"/>
      <c r="AY29" s="92"/>
      <c r="AZ29" s="92"/>
      <c r="BA29" s="33"/>
      <c r="BK29" s="28"/>
    </row>
    <row r="30" spans="1:63" ht="15" customHeight="1" x14ac:dyDescent="0.25">
      <c r="A30" s="27"/>
      <c r="K30" s="32"/>
      <c r="L30" s="92"/>
      <c r="M30" s="92"/>
      <c r="N30" s="92"/>
      <c r="O30" s="92"/>
      <c r="P30" s="92"/>
      <c r="Q30" s="92"/>
      <c r="R30" s="92"/>
      <c r="S30" s="92"/>
      <c r="T30" s="92"/>
      <c r="U30" s="92"/>
      <c r="V30" s="92"/>
      <c r="W30" s="92"/>
      <c r="X30" s="92"/>
      <c r="Y30" s="92"/>
      <c r="Z30" s="92"/>
      <c r="AA30" s="92"/>
      <c r="AB30" s="92"/>
      <c r="AC30" s="92"/>
      <c r="AD30" s="92"/>
      <c r="AE30" s="92"/>
      <c r="AF30" s="92"/>
      <c r="AG30" s="92"/>
      <c r="AH30" s="92"/>
      <c r="AI30" s="92"/>
      <c r="AJ30" s="92"/>
      <c r="AK30" s="92"/>
      <c r="AL30" s="92"/>
      <c r="AM30" s="92"/>
      <c r="AN30" s="92"/>
      <c r="AO30" s="92"/>
      <c r="AP30" s="92"/>
      <c r="AQ30" s="92"/>
      <c r="AR30" s="92"/>
      <c r="AS30" s="92"/>
      <c r="AT30" s="92"/>
      <c r="AU30" s="92"/>
      <c r="AV30" s="92"/>
      <c r="AW30" s="92"/>
      <c r="AX30" s="92"/>
      <c r="AY30" s="92"/>
      <c r="AZ30" s="92"/>
      <c r="BA30" s="33"/>
      <c r="BK30" s="28"/>
    </row>
    <row r="31" spans="1:63" ht="15" customHeight="1" x14ac:dyDescent="0.25">
      <c r="A31" s="27"/>
      <c r="K31" s="32"/>
      <c r="L31" s="92"/>
      <c r="M31" s="92"/>
      <c r="N31" s="92"/>
      <c r="O31" s="92"/>
      <c r="P31" s="92"/>
      <c r="Q31" s="92"/>
      <c r="R31" s="92"/>
      <c r="S31" s="92"/>
      <c r="T31" s="92"/>
      <c r="U31" s="92"/>
      <c r="V31" s="92"/>
      <c r="W31" s="92"/>
      <c r="X31" s="92"/>
      <c r="Y31" s="92"/>
      <c r="Z31" s="92"/>
      <c r="AA31" s="92"/>
      <c r="AB31" s="92"/>
      <c r="AC31" s="92"/>
      <c r="AD31" s="92"/>
      <c r="AE31" s="92"/>
      <c r="AF31" s="92"/>
      <c r="AG31" s="92"/>
      <c r="AH31" s="92"/>
      <c r="AI31" s="92"/>
      <c r="AJ31" s="92"/>
      <c r="AK31" s="92"/>
      <c r="AL31" s="92"/>
      <c r="AM31" s="92"/>
      <c r="AN31" s="92"/>
      <c r="AO31" s="92"/>
      <c r="AP31" s="92"/>
      <c r="AQ31" s="92"/>
      <c r="AR31" s="92"/>
      <c r="AS31" s="92"/>
      <c r="AT31" s="92"/>
      <c r="AU31" s="92"/>
      <c r="AV31" s="92"/>
      <c r="AW31" s="92"/>
      <c r="AX31" s="92"/>
      <c r="AY31" s="92"/>
      <c r="AZ31" s="92"/>
      <c r="BA31" s="33"/>
      <c r="BK31" s="28"/>
    </row>
    <row r="32" spans="1:63" ht="15" customHeight="1" x14ac:dyDescent="0.25">
      <c r="A32" s="27"/>
      <c r="K32" s="3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33"/>
      <c r="BK32" s="28"/>
    </row>
    <row r="33" spans="1:63" ht="15" customHeight="1" x14ac:dyDescent="0.25">
      <c r="A33" s="27"/>
      <c r="K33" s="3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33"/>
      <c r="BK33" s="28"/>
    </row>
    <row r="34" spans="1:63" ht="15" customHeight="1" x14ac:dyDescent="0.25">
      <c r="A34" s="27"/>
      <c r="K34" s="32"/>
      <c r="L34" s="92"/>
      <c r="M34" s="92"/>
      <c r="N34" s="92"/>
      <c r="O34" s="92"/>
      <c r="P34" s="92"/>
      <c r="Q34" s="92"/>
      <c r="R34" s="92"/>
      <c r="S34" s="92"/>
      <c r="T34" s="92"/>
      <c r="U34" s="92"/>
      <c r="V34" s="92"/>
      <c r="W34" s="92"/>
      <c r="X34" s="92"/>
      <c r="Y34" s="92"/>
      <c r="Z34" s="92"/>
      <c r="AA34" s="92"/>
      <c r="AB34" s="92"/>
      <c r="AC34" s="92"/>
      <c r="AD34" s="92"/>
      <c r="AE34" s="92"/>
      <c r="AF34" s="92"/>
      <c r="AG34" s="92"/>
      <c r="AH34" s="92"/>
      <c r="AI34" s="92"/>
      <c r="AJ34" s="92"/>
      <c r="AK34" s="92"/>
      <c r="AL34" s="92"/>
      <c r="AM34" s="92"/>
      <c r="AN34" s="92"/>
      <c r="AO34" s="92"/>
      <c r="AP34" s="92"/>
      <c r="AQ34" s="92"/>
      <c r="AR34" s="92"/>
      <c r="AS34" s="92"/>
      <c r="AT34" s="92"/>
      <c r="AU34" s="92"/>
      <c r="AV34" s="92"/>
      <c r="AW34" s="92"/>
      <c r="AX34" s="92"/>
      <c r="AY34" s="92"/>
      <c r="AZ34" s="92"/>
      <c r="BA34" s="33"/>
      <c r="BK34" s="28"/>
    </row>
    <row r="35" spans="1:63" ht="15" customHeight="1" x14ac:dyDescent="0.25">
      <c r="A35" s="27"/>
      <c r="K35" s="3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2"/>
      <c r="AL35" s="92"/>
      <c r="AM35" s="92"/>
      <c r="AN35" s="92"/>
      <c r="AO35" s="92"/>
      <c r="AP35" s="92"/>
      <c r="AQ35" s="92"/>
      <c r="AR35" s="92"/>
      <c r="AS35" s="92"/>
      <c r="AT35" s="92"/>
      <c r="AU35" s="92"/>
      <c r="AV35" s="92"/>
      <c r="AW35" s="92"/>
      <c r="AX35" s="92"/>
      <c r="AY35" s="92"/>
      <c r="AZ35" s="92"/>
      <c r="BA35" s="33"/>
      <c r="BK35" s="28"/>
    </row>
    <row r="36" spans="1:63" ht="15" customHeight="1" x14ac:dyDescent="0.25">
      <c r="A36" s="27"/>
      <c r="K36" s="32"/>
      <c r="L36" s="92"/>
      <c r="M36" s="92"/>
      <c r="N36" s="92"/>
      <c r="O36" s="92"/>
      <c r="P36" s="92"/>
      <c r="Q36" s="92"/>
      <c r="R36" s="92"/>
      <c r="S36" s="92"/>
      <c r="T36" s="92"/>
      <c r="U36" s="92"/>
      <c r="V36" s="92"/>
      <c r="W36" s="92"/>
      <c r="X36" s="92"/>
      <c r="Y36" s="92"/>
      <c r="Z36" s="92"/>
      <c r="AA36" s="92"/>
      <c r="AB36" s="92"/>
      <c r="AC36" s="92"/>
      <c r="AD36" s="92"/>
      <c r="AE36" s="92"/>
      <c r="AF36" s="92"/>
      <c r="AG36" s="92"/>
      <c r="AH36" s="92"/>
      <c r="AI36" s="92"/>
      <c r="AJ36" s="92"/>
      <c r="AK36" s="92"/>
      <c r="AL36" s="92"/>
      <c r="AM36" s="92"/>
      <c r="AN36" s="92"/>
      <c r="AO36" s="92"/>
      <c r="AP36" s="92"/>
      <c r="AQ36" s="92"/>
      <c r="AR36" s="92"/>
      <c r="AS36" s="92"/>
      <c r="AT36" s="92"/>
      <c r="AU36" s="92"/>
      <c r="AV36" s="92"/>
      <c r="AW36" s="92"/>
      <c r="AX36" s="92"/>
      <c r="AY36" s="92"/>
      <c r="AZ36" s="92"/>
      <c r="BA36" s="33"/>
      <c r="BK36" s="28"/>
    </row>
    <row r="37" spans="1:63" ht="15" customHeight="1" thickBot="1" x14ac:dyDescent="0.3">
      <c r="A37" s="27"/>
      <c r="K37" s="36"/>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8"/>
      <c r="BK37" s="28"/>
    </row>
    <row r="38" spans="1:63" ht="15" customHeight="1" thickTop="1" x14ac:dyDescent="0.25">
      <c r="A38" s="27"/>
      <c r="BK38" s="28"/>
    </row>
    <row r="39" spans="1:63" ht="15" customHeight="1" x14ac:dyDescent="0.25">
      <c r="A39" s="27"/>
      <c r="BK39" s="28"/>
    </row>
    <row r="40" spans="1:63" ht="15" customHeight="1" x14ac:dyDescent="0.25">
      <c r="A40" s="27"/>
      <c r="BK40" s="28"/>
    </row>
    <row r="41" spans="1:63" ht="15" customHeight="1" x14ac:dyDescent="0.25">
      <c r="A41" s="27"/>
      <c r="BK41" s="28"/>
    </row>
    <row r="42" spans="1:63" ht="15" customHeight="1" x14ac:dyDescent="0.25">
      <c r="A42" s="27"/>
      <c r="BK42" s="28"/>
    </row>
    <row r="43" spans="1:63" ht="15" customHeight="1" x14ac:dyDescent="0.25">
      <c r="A43" s="27"/>
      <c r="BK43" s="28"/>
    </row>
    <row r="44" spans="1:63" ht="15" customHeight="1" x14ac:dyDescent="0.25">
      <c r="A44" s="27"/>
      <c r="Q44" s="82" t="s">
        <v>54</v>
      </c>
      <c r="R44" s="83"/>
      <c r="S44" s="83"/>
      <c r="T44" s="83"/>
      <c r="U44" s="83"/>
      <c r="V44" s="83"/>
      <c r="W44" s="83"/>
      <c r="X44" s="83"/>
      <c r="Y44" s="83"/>
      <c r="Z44" s="84"/>
      <c r="AA44" s="82" t="s">
        <v>55</v>
      </c>
      <c r="AB44" s="83"/>
      <c r="AC44" s="83"/>
      <c r="AD44" s="83"/>
      <c r="AE44" s="83"/>
      <c r="AF44" s="83"/>
      <c r="AG44" s="83"/>
      <c r="AH44" s="83"/>
      <c r="AI44" s="83"/>
      <c r="AJ44" s="83"/>
      <c r="AK44" s="83"/>
      <c r="AL44" s="83"/>
      <c r="AM44" s="83"/>
      <c r="AN44" s="83"/>
      <c r="AO44" s="83"/>
      <c r="AP44" s="84"/>
      <c r="AQ44" s="82" t="s">
        <v>49</v>
      </c>
      <c r="AR44" s="83"/>
      <c r="AS44" s="83"/>
      <c r="AT44" s="83"/>
      <c r="AU44" s="84"/>
      <c r="BK44" s="28"/>
    </row>
    <row r="45" spans="1:63" ht="15" customHeight="1" x14ac:dyDescent="0.25">
      <c r="A45" s="27"/>
      <c r="Q45" s="85"/>
      <c r="R45" s="86"/>
      <c r="S45" s="86"/>
      <c r="T45" s="86"/>
      <c r="U45" s="86"/>
      <c r="V45" s="86"/>
      <c r="W45" s="86"/>
      <c r="X45" s="86"/>
      <c r="Y45" s="86"/>
      <c r="Z45" s="87"/>
      <c r="AA45" s="85"/>
      <c r="AB45" s="86"/>
      <c r="AC45" s="86"/>
      <c r="AD45" s="86"/>
      <c r="AE45" s="86"/>
      <c r="AF45" s="86"/>
      <c r="AG45" s="86"/>
      <c r="AH45" s="86"/>
      <c r="AI45" s="86"/>
      <c r="AJ45" s="86"/>
      <c r="AK45" s="86"/>
      <c r="AL45" s="86"/>
      <c r="AM45" s="86"/>
      <c r="AN45" s="86"/>
      <c r="AO45" s="86"/>
      <c r="AP45" s="87"/>
      <c r="AQ45" s="85"/>
      <c r="AR45" s="86"/>
      <c r="AS45" s="86"/>
      <c r="AT45" s="86"/>
      <c r="AU45" s="87"/>
      <c r="BK45" s="28"/>
    </row>
    <row r="46" spans="1:63" ht="15" customHeight="1" x14ac:dyDescent="0.25">
      <c r="A46" s="27"/>
      <c r="Q46" s="73"/>
      <c r="R46" s="74"/>
      <c r="S46" s="74"/>
      <c r="T46" s="74"/>
      <c r="U46" s="74"/>
      <c r="V46" s="74"/>
      <c r="W46" s="74"/>
      <c r="X46" s="74"/>
      <c r="Y46" s="74"/>
      <c r="Z46" s="75"/>
      <c r="AA46" s="73"/>
      <c r="AB46" s="74"/>
      <c r="AC46" s="74"/>
      <c r="AD46" s="74"/>
      <c r="AE46" s="74"/>
      <c r="AF46" s="74"/>
      <c r="AG46" s="74"/>
      <c r="AH46" s="74"/>
      <c r="AI46" s="74"/>
      <c r="AJ46" s="74"/>
      <c r="AK46" s="74"/>
      <c r="AL46" s="74"/>
      <c r="AM46" s="74"/>
      <c r="AN46" s="74"/>
      <c r="AO46" s="74"/>
      <c r="AP46" s="75"/>
      <c r="AQ46" s="73"/>
      <c r="AR46" s="74"/>
      <c r="AS46" s="74"/>
      <c r="AT46" s="74"/>
      <c r="AU46" s="75"/>
      <c r="BK46" s="28"/>
    </row>
    <row r="47" spans="1:63" ht="15" customHeight="1" x14ac:dyDescent="0.25">
      <c r="A47" s="27"/>
      <c r="Q47" s="76"/>
      <c r="R47" s="77"/>
      <c r="S47" s="77"/>
      <c r="T47" s="77"/>
      <c r="U47" s="77"/>
      <c r="V47" s="77"/>
      <c r="W47" s="77"/>
      <c r="X47" s="77"/>
      <c r="Y47" s="77"/>
      <c r="Z47" s="78"/>
      <c r="AA47" s="76"/>
      <c r="AB47" s="77"/>
      <c r="AC47" s="77"/>
      <c r="AD47" s="77"/>
      <c r="AE47" s="77"/>
      <c r="AF47" s="77"/>
      <c r="AG47" s="77"/>
      <c r="AH47" s="77"/>
      <c r="AI47" s="77"/>
      <c r="AJ47" s="77"/>
      <c r="AK47" s="77"/>
      <c r="AL47" s="77"/>
      <c r="AM47" s="77"/>
      <c r="AN47" s="77"/>
      <c r="AO47" s="77"/>
      <c r="AP47" s="78"/>
      <c r="AQ47" s="76"/>
      <c r="AR47" s="77"/>
      <c r="AS47" s="77"/>
      <c r="AT47" s="77"/>
      <c r="AU47" s="78"/>
      <c r="BK47" s="28"/>
    </row>
    <row r="48" spans="1:63" ht="15" customHeight="1" x14ac:dyDescent="0.25">
      <c r="A48" s="27"/>
      <c r="Q48" s="76"/>
      <c r="R48" s="77"/>
      <c r="S48" s="77"/>
      <c r="T48" s="77"/>
      <c r="U48" s="77"/>
      <c r="V48" s="77"/>
      <c r="W48" s="77"/>
      <c r="X48" s="77"/>
      <c r="Y48" s="77"/>
      <c r="Z48" s="78"/>
      <c r="AA48" s="76"/>
      <c r="AB48" s="77"/>
      <c r="AC48" s="77"/>
      <c r="AD48" s="77"/>
      <c r="AE48" s="77"/>
      <c r="AF48" s="77"/>
      <c r="AG48" s="77"/>
      <c r="AH48" s="77"/>
      <c r="AI48" s="77"/>
      <c r="AJ48" s="77"/>
      <c r="AK48" s="77"/>
      <c r="AL48" s="77"/>
      <c r="AM48" s="77"/>
      <c r="AN48" s="77"/>
      <c r="AO48" s="77"/>
      <c r="AP48" s="78"/>
      <c r="AQ48" s="76"/>
      <c r="AR48" s="77"/>
      <c r="AS48" s="77"/>
      <c r="AT48" s="77"/>
      <c r="AU48" s="78"/>
      <c r="BK48" s="28"/>
    </row>
    <row r="49" spans="1:63" ht="15" customHeight="1" x14ac:dyDescent="0.25">
      <c r="A49" s="27"/>
      <c r="Q49" s="79"/>
      <c r="R49" s="80"/>
      <c r="S49" s="80"/>
      <c r="T49" s="80"/>
      <c r="U49" s="80"/>
      <c r="V49" s="80"/>
      <c r="W49" s="80"/>
      <c r="X49" s="80"/>
      <c r="Y49" s="80"/>
      <c r="Z49" s="81"/>
      <c r="AA49" s="79"/>
      <c r="AB49" s="80"/>
      <c r="AC49" s="80"/>
      <c r="AD49" s="80"/>
      <c r="AE49" s="80"/>
      <c r="AF49" s="80"/>
      <c r="AG49" s="80"/>
      <c r="AH49" s="80"/>
      <c r="AI49" s="80"/>
      <c r="AJ49" s="80"/>
      <c r="AK49" s="80"/>
      <c r="AL49" s="80"/>
      <c r="AM49" s="80"/>
      <c r="AN49" s="80"/>
      <c r="AO49" s="80"/>
      <c r="AP49" s="81"/>
      <c r="AQ49" s="79"/>
      <c r="AR49" s="80"/>
      <c r="AS49" s="80"/>
      <c r="AT49" s="80"/>
      <c r="AU49" s="81"/>
      <c r="BK49" s="28"/>
    </row>
    <row r="50" spans="1:63" ht="15" customHeight="1" x14ac:dyDescent="0.25">
      <c r="A50" s="27"/>
      <c r="BK50" s="28"/>
    </row>
    <row r="51" spans="1:63" ht="15" customHeight="1" x14ac:dyDescent="0.25">
      <c r="A51" s="27"/>
      <c r="BK51" s="28"/>
    </row>
    <row r="52" spans="1:63" ht="15" customHeight="1" x14ac:dyDescent="0.25">
      <c r="A52" s="27"/>
      <c r="BK52" s="28"/>
    </row>
    <row r="53" spans="1:63" ht="15" customHeight="1" x14ac:dyDescent="0.25">
      <c r="A53" s="27"/>
      <c r="BK53" s="28"/>
    </row>
    <row r="54" spans="1:63" ht="15" customHeight="1" x14ac:dyDescent="0.25">
      <c r="A54" s="27"/>
      <c r="BK54" s="28"/>
    </row>
    <row r="55" spans="1:63" ht="15" customHeight="1" x14ac:dyDescent="0.25">
      <c r="A55" s="24"/>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6"/>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4"/>
  <sheetViews>
    <sheetView tabSelected="1"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177" t="s">
        <v>0</v>
      </c>
      <c r="B1" s="178"/>
      <c r="C1" s="178"/>
      <c r="D1" s="178"/>
      <c r="E1" s="178"/>
      <c r="F1" s="178"/>
      <c r="G1" s="178"/>
      <c r="H1" s="178"/>
      <c r="I1" s="178"/>
      <c r="J1" s="179"/>
      <c r="K1" s="177" t="s">
        <v>1</v>
      </c>
      <c r="L1" s="178"/>
      <c r="M1" s="178"/>
      <c r="N1" s="178"/>
      <c r="O1" s="178"/>
      <c r="P1" s="178"/>
      <c r="Q1" s="178"/>
      <c r="R1" s="178"/>
      <c r="S1" s="178"/>
      <c r="T1" s="178"/>
      <c r="U1" s="178"/>
      <c r="V1" s="179"/>
      <c r="W1" s="180" t="str">
        <f>IF(表紙!W1="","",表紙!W1)</f>
        <v>基本設計書</v>
      </c>
      <c r="X1" s="181"/>
      <c r="Y1" s="181"/>
      <c r="Z1" s="181"/>
      <c r="AA1" s="181"/>
      <c r="AB1" s="181"/>
      <c r="AC1" s="181"/>
      <c r="AD1" s="181"/>
      <c r="AE1" s="181"/>
      <c r="AF1" s="181"/>
      <c r="AG1" s="181"/>
      <c r="AH1" s="181"/>
      <c r="AI1" s="181"/>
      <c r="AJ1" s="181"/>
      <c r="AK1" s="181"/>
      <c r="AL1" s="181"/>
      <c r="AM1" s="181"/>
      <c r="AN1" s="181"/>
      <c r="AO1" s="182"/>
      <c r="AP1" s="177" t="s">
        <v>2</v>
      </c>
      <c r="AQ1" s="178"/>
      <c r="AR1" s="178"/>
      <c r="AS1" s="179"/>
      <c r="AT1" s="177" t="s">
        <v>3</v>
      </c>
      <c r="AU1" s="178"/>
      <c r="AV1" s="178"/>
      <c r="AW1" s="178"/>
      <c r="AX1" s="179"/>
      <c r="AY1" s="177" t="s">
        <v>4</v>
      </c>
      <c r="AZ1" s="178"/>
      <c r="BA1" s="178"/>
      <c r="BB1" s="179"/>
      <c r="BC1" s="177" t="s">
        <v>5</v>
      </c>
      <c r="BD1" s="178"/>
      <c r="BE1" s="178"/>
      <c r="BF1" s="178"/>
      <c r="BG1" s="179"/>
      <c r="BH1" s="177" t="s">
        <v>6</v>
      </c>
      <c r="BI1" s="178"/>
      <c r="BJ1" s="178"/>
      <c r="BK1" s="179"/>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83"/>
      <c r="X2" s="184"/>
      <c r="Y2" s="184"/>
      <c r="Z2" s="184"/>
      <c r="AA2" s="184"/>
      <c r="AB2" s="184"/>
      <c r="AC2" s="184"/>
      <c r="AD2" s="184"/>
      <c r="AE2" s="184"/>
      <c r="AF2" s="184"/>
      <c r="AG2" s="184"/>
      <c r="AH2" s="184"/>
      <c r="AI2" s="184"/>
      <c r="AJ2" s="184"/>
      <c r="AK2" s="184"/>
      <c r="AL2" s="184"/>
      <c r="AM2" s="184"/>
      <c r="AN2" s="184"/>
      <c r="AO2" s="185"/>
      <c r="AP2" s="118" t="str">
        <f>IF(表紙!AP2="","",表紙!AP2)</f>
        <v>LoiLV</v>
      </c>
      <c r="AQ2" s="119"/>
      <c r="AR2" s="119"/>
      <c r="AS2" s="120"/>
      <c r="AT2" s="150">
        <f>IF(表紙!AT2="","",表紙!AT2)</f>
        <v>45427</v>
      </c>
      <c r="AU2" s="192"/>
      <c r="AV2" s="192"/>
      <c r="AW2" s="192"/>
      <c r="AX2" s="193"/>
      <c r="AY2" s="118" t="str">
        <f>IF(表紙!AY2="","",表紙!AY2)</f>
        <v>AnhNM</v>
      </c>
      <c r="AZ2" s="119"/>
      <c r="BA2" s="119"/>
      <c r="BB2" s="120"/>
      <c r="BC2" s="150">
        <f>IF(表紙!BC2="","",表紙!BC2)</f>
        <v>45588</v>
      </c>
      <c r="BD2" s="192"/>
      <c r="BE2" s="192"/>
      <c r="BF2" s="192"/>
      <c r="BG2" s="193"/>
      <c r="BH2" s="118">
        <f>IF(表紙!BH2="","",表紙!BH2)</f>
        <v>0.4</v>
      </c>
      <c r="BI2" s="119"/>
      <c r="BJ2" s="119"/>
      <c r="BK2" s="120"/>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86"/>
      <c r="X3" s="187"/>
      <c r="Y3" s="187"/>
      <c r="Z3" s="187"/>
      <c r="AA3" s="187"/>
      <c r="AB3" s="187"/>
      <c r="AC3" s="187"/>
      <c r="AD3" s="187"/>
      <c r="AE3" s="187"/>
      <c r="AF3" s="187"/>
      <c r="AG3" s="187"/>
      <c r="AH3" s="187"/>
      <c r="AI3" s="187"/>
      <c r="AJ3" s="187"/>
      <c r="AK3" s="187"/>
      <c r="AL3" s="187"/>
      <c r="AM3" s="187"/>
      <c r="AN3" s="187"/>
      <c r="AO3" s="188"/>
      <c r="AP3" s="121"/>
      <c r="AQ3" s="122"/>
      <c r="AR3" s="122"/>
      <c r="AS3" s="123"/>
      <c r="AT3" s="194"/>
      <c r="AU3" s="195"/>
      <c r="AV3" s="195"/>
      <c r="AW3" s="195"/>
      <c r="AX3" s="196"/>
      <c r="AY3" s="121"/>
      <c r="AZ3" s="122"/>
      <c r="BA3" s="122"/>
      <c r="BB3" s="123"/>
      <c r="BC3" s="194"/>
      <c r="BD3" s="195"/>
      <c r="BE3" s="195"/>
      <c r="BF3" s="195"/>
      <c r="BG3" s="196"/>
      <c r="BH3" s="121"/>
      <c r="BI3" s="122"/>
      <c r="BJ3" s="122"/>
      <c r="BK3" s="123"/>
    </row>
    <row r="4" spans="1:63" ht="24.95" customHeight="1" x14ac:dyDescent="0.25">
      <c r="A4" s="177" t="s">
        <v>41</v>
      </c>
      <c r="B4" s="178"/>
      <c r="C4" s="178"/>
      <c r="D4" s="178"/>
      <c r="E4" s="178"/>
      <c r="F4" s="178"/>
      <c r="G4" s="179"/>
      <c r="H4" s="189" t="str">
        <f>IF(表紙!H4="","",表紙!H4)</f>
        <v>31_レジ別速報/日報</v>
      </c>
      <c r="I4" s="190"/>
      <c r="J4" s="190"/>
      <c r="K4" s="190"/>
      <c r="L4" s="190"/>
      <c r="M4" s="190"/>
      <c r="N4" s="190"/>
      <c r="O4" s="190"/>
      <c r="P4" s="190"/>
      <c r="Q4" s="190"/>
      <c r="R4" s="190"/>
      <c r="S4" s="190"/>
      <c r="T4" s="191"/>
      <c r="U4" s="177" t="s">
        <v>7</v>
      </c>
      <c r="V4" s="178"/>
      <c r="W4" s="178"/>
      <c r="X4" s="178"/>
      <c r="Y4" s="179"/>
      <c r="Z4" s="189" t="str">
        <f>IF(表紙!Z4="","",表紙!Z4)</f>
        <v>概要設計</v>
      </c>
      <c r="AA4" s="190"/>
      <c r="AB4" s="190"/>
      <c r="AC4" s="190"/>
      <c r="AD4" s="190"/>
      <c r="AE4" s="190"/>
      <c r="AF4" s="190"/>
      <c r="AG4" s="190"/>
      <c r="AH4" s="190"/>
      <c r="AI4" s="190"/>
      <c r="AJ4" s="190"/>
      <c r="AK4" s="190"/>
      <c r="AL4" s="190"/>
      <c r="AM4" s="190"/>
      <c r="AN4" s="190"/>
      <c r="AO4" s="191"/>
      <c r="AP4" s="189" t="str">
        <f t="array" aca="1" ref="AP4" ca="1">RIGHT(CELL("filename",$A$1),LEN(CELL("filename",$A$1))-FIND("]",CELL("filename",$A$1)))</f>
        <v>改訂履歴</v>
      </c>
      <c r="AQ4" s="190"/>
      <c r="AR4" s="190"/>
      <c r="AS4" s="190"/>
      <c r="AT4" s="190"/>
      <c r="AU4" s="190"/>
      <c r="AV4" s="190"/>
      <c r="AW4" s="190"/>
      <c r="AX4" s="190"/>
      <c r="AY4" s="190"/>
      <c r="AZ4" s="190"/>
      <c r="BA4" s="190"/>
      <c r="BB4" s="190"/>
      <c r="BC4" s="190"/>
      <c r="BD4" s="190"/>
      <c r="BE4" s="190"/>
      <c r="BF4" s="190"/>
      <c r="BG4" s="190"/>
      <c r="BH4" s="190"/>
      <c r="BI4" s="190"/>
      <c r="BJ4" s="190"/>
      <c r="BK4" s="19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8</v>
      </c>
      <c r="BK8" s="4"/>
    </row>
    <row r="9" spans="1:63" ht="15" customHeight="1" x14ac:dyDescent="0.25">
      <c r="A9" s="1"/>
      <c r="BK9" s="4"/>
    </row>
    <row r="10" spans="1:63" ht="15" customHeight="1" x14ac:dyDescent="0.25">
      <c r="A10" s="1"/>
      <c r="B10" s="149" t="s">
        <v>5</v>
      </c>
      <c r="C10" s="149"/>
      <c r="D10" s="149"/>
      <c r="E10" s="149"/>
      <c r="F10" s="149"/>
      <c r="G10" s="149"/>
      <c r="H10" s="149" t="s">
        <v>4</v>
      </c>
      <c r="I10" s="149"/>
      <c r="J10" s="149"/>
      <c r="K10" s="149"/>
      <c r="L10" s="149"/>
      <c r="M10" s="149"/>
      <c r="N10" s="149"/>
      <c r="O10" s="149" t="s">
        <v>6</v>
      </c>
      <c r="P10" s="149"/>
      <c r="Q10" s="149"/>
      <c r="R10" s="149"/>
      <c r="S10" s="149" t="s">
        <v>9</v>
      </c>
      <c r="T10" s="149"/>
      <c r="U10" s="149"/>
      <c r="V10" s="149"/>
      <c r="W10" s="149"/>
      <c r="X10" s="149"/>
      <c r="Y10" s="149"/>
      <c r="Z10" s="149"/>
      <c r="AA10" s="149"/>
      <c r="AB10" s="149"/>
      <c r="AC10" s="149"/>
      <c r="AD10" s="149"/>
      <c r="AE10" s="149"/>
      <c r="AF10" s="149"/>
      <c r="AG10" s="149"/>
      <c r="AH10" s="149"/>
      <c r="AI10" s="149"/>
      <c r="AJ10" s="149"/>
      <c r="AK10" s="149"/>
      <c r="AL10" s="149"/>
      <c r="AM10" s="149"/>
      <c r="AN10" s="149"/>
      <c r="AO10" s="149"/>
      <c r="AP10" s="149"/>
      <c r="AQ10" s="149"/>
      <c r="AR10" s="149"/>
      <c r="AS10" s="149"/>
      <c r="AT10" s="149"/>
      <c r="AU10" s="149"/>
      <c r="AV10" s="149"/>
      <c r="AW10" s="149"/>
      <c r="AX10" s="149" t="s">
        <v>10</v>
      </c>
      <c r="AY10" s="149"/>
      <c r="AZ10" s="149"/>
      <c r="BA10" s="149"/>
      <c r="BB10" s="149"/>
      <c r="BC10" s="149"/>
      <c r="BD10" s="149" t="s">
        <v>11</v>
      </c>
      <c r="BE10" s="149"/>
      <c r="BF10" s="149"/>
      <c r="BG10" s="149"/>
      <c r="BH10" s="149"/>
      <c r="BI10" s="149"/>
      <c r="BJ10" s="149"/>
      <c r="BK10" s="4"/>
    </row>
    <row r="11" spans="1:63" ht="15" customHeight="1" x14ac:dyDescent="0.25">
      <c r="A11" s="1"/>
      <c r="B11" s="150">
        <v>45427</v>
      </c>
      <c r="C11" s="119"/>
      <c r="D11" s="119"/>
      <c r="E11" s="119"/>
      <c r="F11" s="119"/>
      <c r="G11" s="120"/>
      <c r="H11" s="108" t="s">
        <v>34</v>
      </c>
      <c r="I11" s="119"/>
      <c r="J11" s="119"/>
      <c r="K11" s="119"/>
      <c r="L11" s="119"/>
      <c r="M11" s="119"/>
      <c r="N11" s="120"/>
      <c r="O11" s="118">
        <v>0.1</v>
      </c>
      <c r="P11" s="119"/>
      <c r="Q11" s="119"/>
      <c r="R11" s="119"/>
      <c r="S11" s="124" t="s">
        <v>17</v>
      </c>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6"/>
      <c r="AX11" s="127"/>
      <c r="AY11" s="127"/>
      <c r="AZ11" s="127"/>
      <c r="BA11" s="127"/>
      <c r="BB11" s="127"/>
      <c r="BC11" s="128"/>
      <c r="BD11" s="131"/>
      <c r="BE11" s="127"/>
      <c r="BF11" s="127"/>
      <c r="BG11" s="127"/>
      <c r="BH11" s="127"/>
      <c r="BI11" s="127"/>
      <c r="BJ11" s="128"/>
      <c r="BK11" s="4"/>
    </row>
    <row r="12" spans="1:63" ht="15" customHeight="1" x14ac:dyDescent="0.25">
      <c r="A12" s="1"/>
      <c r="B12" s="121"/>
      <c r="C12" s="122"/>
      <c r="D12" s="122"/>
      <c r="E12" s="122"/>
      <c r="F12" s="122"/>
      <c r="G12" s="123"/>
      <c r="H12" s="121"/>
      <c r="I12" s="122"/>
      <c r="J12" s="122"/>
      <c r="K12" s="122"/>
      <c r="L12" s="122"/>
      <c r="M12" s="122"/>
      <c r="N12" s="123"/>
      <c r="O12" s="121"/>
      <c r="P12" s="122"/>
      <c r="Q12" s="122"/>
      <c r="R12" s="122"/>
      <c r="S12" s="133"/>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5"/>
      <c r="AX12" s="129"/>
      <c r="AY12" s="129"/>
      <c r="AZ12" s="129"/>
      <c r="BA12" s="129"/>
      <c r="BB12" s="129"/>
      <c r="BC12" s="130"/>
      <c r="BD12" s="132"/>
      <c r="BE12" s="129"/>
      <c r="BF12" s="129"/>
      <c r="BG12" s="129"/>
      <c r="BH12" s="129"/>
      <c r="BI12" s="129"/>
      <c r="BJ12" s="130"/>
      <c r="BK12" s="4"/>
    </row>
    <row r="13" spans="1:63" ht="15" customHeight="1" x14ac:dyDescent="0.25">
      <c r="A13" s="1"/>
      <c r="B13" s="161">
        <v>45503</v>
      </c>
      <c r="C13" s="162"/>
      <c r="D13" s="162"/>
      <c r="E13" s="162"/>
      <c r="F13" s="162"/>
      <c r="G13" s="163"/>
      <c r="H13" s="167" t="s">
        <v>56</v>
      </c>
      <c r="I13" s="162"/>
      <c r="J13" s="162"/>
      <c r="K13" s="162"/>
      <c r="L13" s="162"/>
      <c r="M13" s="162"/>
      <c r="N13" s="163"/>
      <c r="O13" s="167">
        <v>0.2</v>
      </c>
      <c r="P13" s="162"/>
      <c r="Q13" s="162"/>
      <c r="R13" s="162"/>
      <c r="S13" s="168" t="s">
        <v>57</v>
      </c>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70"/>
      <c r="AX13" s="127"/>
      <c r="AY13" s="127"/>
      <c r="AZ13" s="127"/>
      <c r="BA13" s="127"/>
      <c r="BB13" s="127"/>
      <c r="BC13" s="128"/>
      <c r="BD13" s="131"/>
      <c r="BE13" s="127"/>
      <c r="BF13" s="127"/>
      <c r="BG13" s="127"/>
      <c r="BH13" s="127"/>
      <c r="BI13" s="127"/>
      <c r="BJ13" s="128"/>
      <c r="BK13" s="4"/>
    </row>
    <row r="14" spans="1:63" ht="15" customHeight="1" x14ac:dyDescent="0.25">
      <c r="A14" s="1"/>
      <c r="B14" s="164"/>
      <c r="C14" s="165"/>
      <c r="D14" s="165"/>
      <c r="E14" s="165"/>
      <c r="F14" s="165"/>
      <c r="G14" s="166"/>
      <c r="H14" s="164"/>
      <c r="I14" s="165"/>
      <c r="J14" s="165"/>
      <c r="K14" s="165"/>
      <c r="L14" s="165"/>
      <c r="M14" s="165"/>
      <c r="N14" s="166"/>
      <c r="O14" s="164"/>
      <c r="P14" s="165"/>
      <c r="Q14" s="165"/>
      <c r="R14" s="165"/>
      <c r="S14" s="171" t="s">
        <v>58</v>
      </c>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3"/>
      <c r="AX14" s="129"/>
      <c r="AY14" s="129"/>
      <c r="AZ14" s="129"/>
      <c r="BA14" s="129"/>
      <c r="BB14" s="129"/>
      <c r="BC14" s="130"/>
      <c r="BD14" s="132"/>
      <c r="BE14" s="129"/>
      <c r="BF14" s="129"/>
      <c r="BG14" s="129"/>
      <c r="BH14" s="129"/>
      <c r="BI14" s="129"/>
      <c r="BJ14" s="130"/>
      <c r="BK14" s="4"/>
    </row>
    <row r="15" spans="1:63" ht="15" customHeight="1" x14ac:dyDescent="0.25">
      <c r="A15" s="1"/>
      <c r="B15" s="102">
        <v>45524</v>
      </c>
      <c r="C15" s="74"/>
      <c r="D15" s="74"/>
      <c r="E15" s="74"/>
      <c r="F15" s="74"/>
      <c r="G15" s="75"/>
      <c r="H15" s="73" t="s">
        <v>59</v>
      </c>
      <c r="I15" s="74"/>
      <c r="J15" s="74"/>
      <c r="K15" s="74"/>
      <c r="L15" s="74"/>
      <c r="M15" s="74"/>
      <c r="N15" s="75"/>
      <c r="O15" s="73">
        <v>0.3</v>
      </c>
      <c r="P15" s="74"/>
      <c r="Q15" s="74"/>
      <c r="R15" s="74"/>
      <c r="S15" s="152" t="s">
        <v>60</v>
      </c>
      <c r="T15" s="153"/>
      <c r="U15" s="153"/>
      <c r="V15" s="153"/>
      <c r="W15" s="153"/>
      <c r="X15" s="153"/>
      <c r="Y15" s="153"/>
      <c r="Z15" s="153"/>
      <c r="AA15" s="153"/>
      <c r="AB15" s="153"/>
      <c r="AC15" s="153"/>
      <c r="AD15" s="153"/>
      <c r="AE15" s="153"/>
      <c r="AF15" s="153"/>
      <c r="AG15" s="153"/>
      <c r="AH15" s="153"/>
      <c r="AI15" s="153"/>
      <c r="AJ15" s="153"/>
      <c r="AK15" s="153"/>
      <c r="AL15" s="153"/>
      <c r="AM15" s="153"/>
      <c r="AN15" s="153"/>
      <c r="AO15" s="153"/>
      <c r="AP15" s="153"/>
      <c r="AQ15" s="153"/>
      <c r="AR15" s="153"/>
      <c r="AS15" s="153"/>
      <c r="AT15" s="153"/>
      <c r="AU15" s="153"/>
      <c r="AV15" s="153"/>
      <c r="AW15" s="154"/>
      <c r="AX15" s="127"/>
      <c r="AY15" s="127"/>
      <c r="AZ15" s="127"/>
      <c r="BA15" s="127"/>
      <c r="BB15" s="127"/>
      <c r="BC15" s="128"/>
      <c r="BD15" s="131"/>
      <c r="BE15" s="127"/>
      <c r="BF15" s="127"/>
      <c r="BG15" s="127"/>
      <c r="BH15" s="127"/>
      <c r="BI15" s="127"/>
      <c r="BJ15" s="128"/>
      <c r="BK15" s="4"/>
    </row>
    <row r="16" spans="1:63" ht="15" customHeight="1" x14ac:dyDescent="0.25">
      <c r="A16" s="1"/>
      <c r="B16" s="151"/>
      <c r="C16" s="77"/>
      <c r="D16" s="77"/>
      <c r="E16" s="77"/>
      <c r="F16" s="77"/>
      <c r="G16" s="78"/>
      <c r="H16" s="76"/>
      <c r="I16" s="77"/>
      <c r="J16" s="77"/>
      <c r="K16" s="77"/>
      <c r="L16" s="77"/>
      <c r="M16" s="77"/>
      <c r="N16" s="78"/>
      <c r="O16" s="76"/>
      <c r="P16" s="77"/>
      <c r="Q16" s="77"/>
      <c r="R16" s="77"/>
      <c r="S16" s="174" t="s">
        <v>61</v>
      </c>
      <c r="T16" s="175"/>
      <c r="U16" s="175"/>
      <c r="V16" s="175"/>
      <c r="W16" s="175"/>
      <c r="X16" s="175"/>
      <c r="Y16" s="175"/>
      <c r="Z16" s="175"/>
      <c r="AA16" s="175"/>
      <c r="AB16" s="175"/>
      <c r="AC16" s="175"/>
      <c r="AD16" s="175"/>
      <c r="AE16" s="175"/>
      <c r="AF16" s="175"/>
      <c r="AG16" s="175"/>
      <c r="AH16" s="175"/>
      <c r="AI16" s="175"/>
      <c r="AJ16" s="175"/>
      <c r="AK16" s="175"/>
      <c r="AL16" s="175"/>
      <c r="AM16" s="175"/>
      <c r="AN16" s="175"/>
      <c r="AO16" s="175"/>
      <c r="AP16" s="175"/>
      <c r="AQ16" s="175"/>
      <c r="AR16" s="175"/>
      <c r="AS16" s="175"/>
      <c r="AT16" s="175"/>
      <c r="AU16" s="175"/>
      <c r="AV16" s="175"/>
      <c r="AW16" s="176"/>
      <c r="AX16" s="155"/>
      <c r="AY16" s="155"/>
      <c r="AZ16" s="155"/>
      <c r="BA16" s="155"/>
      <c r="BB16" s="155"/>
      <c r="BC16" s="156"/>
      <c r="BD16" s="157"/>
      <c r="BE16" s="155"/>
      <c r="BF16" s="155"/>
      <c r="BG16" s="155"/>
      <c r="BH16" s="155"/>
      <c r="BI16" s="155"/>
      <c r="BJ16" s="156"/>
      <c r="BK16" s="4"/>
    </row>
    <row r="17" spans="1:63" ht="15" customHeight="1" x14ac:dyDescent="0.25">
      <c r="A17" s="1"/>
      <c r="B17" s="79"/>
      <c r="C17" s="80"/>
      <c r="D17" s="80"/>
      <c r="E17" s="80"/>
      <c r="F17" s="80"/>
      <c r="G17" s="81"/>
      <c r="H17" s="79"/>
      <c r="I17" s="80"/>
      <c r="J17" s="80"/>
      <c r="K17" s="80"/>
      <c r="L17" s="80"/>
      <c r="M17" s="80"/>
      <c r="N17" s="81"/>
      <c r="O17" s="79"/>
      <c r="P17" s="80"/>
      <c r="Q17" s="80"/>
      <c r="R17" s="80"/>
      <c r="S17" s="158" t="s">
        <v>62</v>
      </c>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159"/>
      <c r="AV17" s="159"/>
      <c r="AW17" s="160"/>
      <c r="AX17" s="129"/>
      <c r="AY17" s="129"/>
      <c r="AZ17" s="129"/>
      <c r="BA17" s="129"/>
      <c r="BB17" s="129"/>
      <c r="BC17" s="130"/>
      <c r="BD17" s="132"/>
      <c r="BE17" s="129"/>
      <c r="BF17" s="129"/>
      <c r="BG17" s="129"/>
      <c r="BH17" s="129"/>
      <c r="BI17" s="129"/>
      <c r="BJ17" s="130"/>
      <c r="BK17" s="4"/>
    </row>
    <row r="18" spans="1:63" ht="15" customHeight="1" x14ac:dyDescent="0.25">
      <c r="A18" s="1"/>
      <c r="B18" s="139">
        <v>45588</v>
      </c>
      <c r="C18" s="140"/>
      <c r="D18" s="140"/>
      <c r="E18" s="140"/>
      <c r="F18" s="140"/>
      <c r="G18" s="141"/>
      <c r="H18" s="145" t="s">
        <v>96</v>
      </c>
      <c r="I18" s="140"/>
      <c r="J18" s="140"/>
      <c r="K18" s="140"/>
      <c r="L18" s="140"/>
      <c r="M18" s="140"/>
      <c r="N18" s="141"/>
      <c r="O18" s="145">
        <v>0.4</v>
      </c>
      <c r="P18" s="140"/>
      <c r="Q18" s="140"/>
      <c r="R18" s="140"/>
      <c r="S18" s="146" t="s">
        <v>97</v>
      </c>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c r="AW18" s="148"/>
      <c r="AX18" s="127"/>
      <c r="AY18" s="127"/>
      <c r="AZ18" s="127"/>
      <c r="BA18" s="127"/>
      <c r="BB18" s="127"/>
      <c r="BC18" s="128"/>
      <c r="BD18" s="131"/>
      <c r="BE18" s="127"/>
      <c r="BF18" s="127"/>
      <c r="BG18" s="127"/>
      <c r="BH18" s="127"/>
      <c r="BI18" s="127"/>
      <c r="BJ18" s="128"/>
      <c r="BK18" s="4"/>
    </row>
    <row r="19" spans="1:63" ht="65.25" customHeight="1" x14ac:dyDescent="0.25">
      <c r="A19" s="1"/>
      <c r="B19" s="142"/>
      <c r="C19" s="143"/>
      <c r="D19" s="143"/>
      <c r="E19" s="143"/>
      <c r="F19" s="143"/>
      <c r="G19" s="144"/>
      <c r="H19" s="142"/>
      <c r="I19" s="143"/>
      <c r="J19" s="143"/>
      <c r="K19" s="143"/>
      <c r="L19" s="143"/>
      <c r="M19" s="143"/>
      <c r="N19" s="144"/>
      <c r="O19" s="142"/>
      <c r="P19" s="143"/>
      <c r="Q19" s="143"/>
      <c r="R19" s="143"/>
      <c r="S19" s="136" t="s">
        <v>101</v>
      </c>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8"/>
      <c r="AX19" s="129"/>
      <c r="AY19" s="129"/>
      <c r="AZ19" s="129"/>
      <c r="BA19" s="129"/>
      <c r="BB19" s="129"/>
      <c r="BC19" s="130"/>
      <c r="BD19" s="132"/>
      <c r="BE19" s="129"/>
      <c r="BF19" s="129"/>
      <c r="BG19" s="129"/>
      <c r="BH19" s="129"/>
      <c r="BI19" s="129"/>
      <c r="BJ19" s="130"/>
      <c r="BK19" s="4"/>
    </row>
    <row r="20" spans="1:63" ht="15" customHeight="1" x14ac:dyDescent="0.25">
      <c r="A20" s="1"/>
      <c r="B20" s="118"/>
      <c r="C20" s="119"/>
      <c r="D20" s="119"/>
      <c r="E20" s="119"/>
      <c r="F20" s="119"/>
      <c r="G20" s="120"/>
      <c r="H20" s="118"/>
      <c r="I20" s="119"/>
      <c r="J20" s="119"/>
      <c r="K20" s="119"/>
      <c r="L20" s="119"/>
      <c r="M20" s="119"/>
      <c r="N20" s="120"/>
      <c r="O20" s="118"/>
      <c r="P20" s="119"/>
      <c r="Q20" s="119"/>
      <c r="R20" s="119"/>
      <c r="S20" s="124"/>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6"/>
      <c r="AX20" s="127"/>
      <c r="AY20" s="127"/>
      <c r="AZ20" s="127"/>
      <c r="BA20" s="127"/>
      <c r="BB20" s="127"/>
      <c r="BC20" s="128"/>
      <c r="BD20" s="131"/>
      <c r="BE20" s="127"/>
      <c r="BF20" s="127"/>
      <c r="BG20" s="127"/>
      <c r="BH20" s="127"/>
      <c r="BI20" s="127"/>
      <c r="BJ20" s="128"/>
      <c r="BK20" s="4"/>
    </row>
    <row r="21" spans="1:63" ht="15" customHeight="1" x14ac:dyDescent="0.25">
      <c r="A21" s="1"/>
      <c r="B21" s="121"/>
      <c r="C21" s="122"/>
      <c r="D21" s="122"/>
      <c r="E21" s="122"/>
      <c r="F21" s="122"/>
      <c r="G21" s="123"/>
      <c r="H21" s="121"/>
      <c r="I21" s="122"/>
      <c r="J21" s="122"/>
      <c r="K21" s="122"/>
      <c r="L21" s="122"/>
      <c r="M21" s="122"/>
      <c r="N21" s="123"/>
      <c r="O21" s="121"/>
      <c r="P21" s="122"/>
      <c r="Q21" s="122"/>
      <c r="R21" s="122"/>
      <c r="S21" s="133"/>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5"/>
      <c r="AX21" s="129"/>
      <c r="AY21" s="129"/>
      <c r="AZ21" s="129"/>
      <c r="BA21" s="129"/>
      <c r="BB21" s="129"/>
      <c r="BC21" s="130"/>
      <c r="BD21" s="132"/>
      <c r="BE21" s="129"/>
      <c r="BF21" s="129"/>
      <c r="BG21" s="129"/>
      <c r="BH21" s="129"/>
      <c r="BI21" s="129"/>
      <c r="BJ21" s="130"/>
      <c r="BK21" s="4"/>
    </row>
    <row r="22" spans="1:63" ht="15" customHeight="1" x14ac:dyDescent="0.25">
      <c r="A22" s="1"/>
      <c r="B22" s="118"/>
      <c r="C22" s="119"/>
      <c r="D22" s="119"/>
      <c r="E22" s="119"/>
      <c r="F22" s="119"/>
      <c r="G22" s="120"/>
      <c r="H22" s="118"/>
      <c r="I22" s="119"/>
      <c r="J22" s="119"/>
      <c r="K22" s="119"/>
      <c r="L22" s="119"/>
      <c r="M22" s="119"/>
      <c r="N22" s="120"/>
      <c r="O22" s="118"/>
      <c r="P22" s="119"/>
      <c r="Q22" s="119"/>
      <c r="R22" s="119"/>
      <c r="S22" s="124"/>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6"/>
      <c r="AX22" s="127"/>
      <c r="AY22" s="127"/>
      <c r="AZ22" s="127"/>
      <c r="BA22" s="127"/>
      <c r="BB22" s="127"/>
      <c r="BC22" s="128"/>
      <c r="BD22" s="131"/>
      <c r="BE22" s="127"/>
      <c r="BF22" s="127"/>
      <c r="BG22" s="127"/>
      <c r="BH22" s="127"/>
      <c r="BI22" s="127"/>
      <c r="BJ22" s="128"/>
      <c r="BK22" s="4"/>
    </row>
    <row r="23" spans="1:63" ht="15" customHeight="1" x14ac:dyDescent="0.25">
      <c r="A23" s="1"/>
      <c r="B23" s="121"/>
      <c r="C23" s="122"/>
      <c r="D23" s="122"/>
      <c r="E23" s="122"/>
      <c r="F23" s="122"/>
      <c r="G23" s="123"/>
      <c r="H23" s="121"/>
      <c r="I23" s="122"/>
      <c r="J23" s="122"/>
      <c r="K23" s="122"/>
      <c r="L23" s="122"/>
      <c r="M23" s="122"/>
      <c r="N23" s="123"/>
      <c r="O23" s="121"/>
      <c r="P23" s="122"/>
      <c r="Q23" s="122"/>
      <c r="R23" s="122"/>
      <c r="S23" s="133"/>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5"/>
      <c r="AX23" s="129"/>
      <c r="AY23" s="129"/>
      <c r="AZ23" s="129"/>
      <c r="BA23" s="129"/>
      <c r="BB23" s="129"/>
      <c r="BC23" s="130"/>
      <c r="BD23" s="132"/>
      <c r="BE23" s="129"/>
      <c r="BF23" s="129"/>
      <c r="BG23" s="129"/>
      <c r="BH23" s="129"/>
      <c r="BI23" s="129"/>
      <c r="BJ23" s="130"/>
      <c r="BK23" s="4"/>
    </row>
    <row r="24" spans="1:63" ht="15" customHeight="1" x14ac:dyDescent="0.25">
      <c r="A24" s="1"/>
      <c r="B24" s="118"/>
      <c r="C24" s="119"/>
      <c r="D24" s="119"/>
      <c r="E24" s="119"/>
      <c r="F24" s="119"/>
      <c r="G24" s="120"/>
      <c r="H24" s="118"/>
      <c r="I24" s="119"/>
      <c r="J24" s="119"/>
      <c r="K24" s="119"/>
      <c r="L24" s="119"/>
      <c r="M24" s="119"/>
      <c r="N24" s="120"/>
      <c r="O24" s="118"/>
      <c r="P24" s="119"/>
      <c r="Q24" s="119"/>
      <c r="R24" s="119"/>
      <c r="S24" s="124"/>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6"/>
      <c r="AX24" s="127"/>
      <c r="AY24" s="127"/>
      <c r="AZ24" s="127"/>
      <c r="BA24" s="127"/>
      <c r="BB24" s="127"/>
      <c r="BC24" s="128"/>
      <c r="BD24" s="131"/>
      <c r="BE24" s="127"/>
      <c r="BF24" s="127"/>
      <c r="BG24" s="127"/>
      <c r="BH24" s="127"/>
      <c r="BI24" s="127"/>
      <c r="BJ24" s="128"/>
      <c r="BK24" s="4"/>
    </row>
    <row r="25" spans="1:63" ht="15" customHeight="1" x14ac:dyDescent="0.25">
      <c r="A25" s="1"/>
      <c r="B25" s="121"/>
      <c r="C25" s="122"/>
      <c r="D25" s="122"/>
      <c r="E25" s="122"/>
      <c r="F25" s="122"/>
      <c r="G25" s="123"/>
      <c r="H25" s="121"/>
      <c r="I25" s="122"/>
      <c r="J25" s="122"/>
      <c r="K25" s="122"/>
      <c r="L25" s="122"/>
      <c r="M25" s="122"/>
      <c r="N25" s="123"/>
      <c r="O25" s="121"/>
      <c r="P25" s="122"/>
      <c r="Q25" s="122"/>
      <c r="R25" s="122"/>
      <c r="S25" s="133"/>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5"/>
      <c r="AX25" s="129"/>
      <c r="AY25" s="129"/>
      <c r="AZ25" s="129"/>
      <c r="BA25" s="129"/>
      <c r="BB25" s="129"/>
      <c r="BC25" s="130"/>
      <c r="BD25" s="132"/>
      <c r="BE25" s="129"/>
      <c r="BF25" s="129"/>
      <c r="BG25" s="129"/>
      <c r="BH25" s="129"/>
      <c r="BI25" s="129"/>
      <c r="BJ25" s="130"/>
      <c r="BK25" s="4"/>
    </row>
    <row r="26" spans="1:63" ht="15" customHeight="1" x14ac:dyDescent="0.25">
      <c r="A26" s="1"/>
      <c r="B26" s="118"/>
      <c r="C26" s="119"/>
      <c r="D26" s="119"/>
      <c r="E26" s="119"/>
      <c r="F26" s="119"/>
      <c r="G26" s="120"/>
      <c r="H26" s="118"/>
      <c r="I26" s="119"/>
      <c r="J26" s="119"/>
      <c r="K26" s="119"/>
      <c r="L26" s="119"/>
      <c r="M26" s="119"/>
      <c r="N26" s="120"/>
      <c r="O26" s="118"/>
      <c r="P26" s="119"/>
      <c r="Q26" s="119"/>
      <c r="R26" s="119"/>
      <c r="S26" s="124"/>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6"/>
      <c r="AX26" s="127"/>
      <c r="AY26" s="127"/>
      <c r="AZ26" s="127"/>
      <c r="BA26" s="127"/>
      <c r="BB26" s="127"/>
      <c r="BC26" s="128"/>
      <c r="BD26" s="131"/>
      <c r="BE26" s="127"/>
      <c r="BF26" s="127"/>
      <c r="BG26" s="127"/>
      <c r="BH26" s="127"/>
      <c r="BI26" s="127"/>
      <c r="BJ26" s="128"/>
      <c r="BK26" s="4"/>
    </row>
    <row r="27" spans="1:63" ht="15" customHeight="1" x14ac:dyDescent="0.25">
      <c r="A27" s="1"/>
      <c r="B27" s="121"/>
      <c r="C27" s="122"/>
      <c r="D27" s="122"/>
      <c r="E27" s="122"/>
      <c r="F27" s="122"/>
      <c r="G27" s="123"/>
      <c r="H27" s="121"/>
      <c r="I27" s="122"/>
      <c r="J27" s="122"/>
      <c r="K27" s="122"/>
      <c r="L27" s="122"/>
      <c r="M27" s="122"/>
      <c r="N27" s="123"/>
      <c r="O27" s="121"/>
      <c r="P27" s="122"/>
      <c r="Q27" s="122"/>
      <c r="R27" s="122"/>
      <c r="S27" s="133"/>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5"/>
      <c r="AX27" s="129"/>
      <c r="AY27" s="129"/>
      <c r="AZ27" s="129"/>
      <c r="BA27" s="129"/>
      <c r="BB27" s="129"/>
      <c r="BC27" s="130"/>
      <c r="BD27" s="132"/>
      <c r="BE27" s="129"/>
      <c r="BF27" s="129"/>
      <c r="BG27" s="129"/>
      <c r="BH27" s="129"/>
      <c r="BI27" s="129"/>
      <c r="BJ27" s="130"/>
      <c r="BK27" s="4"/>
    </row>
    <row r="28" spans="1:63" ht="15" customHeight="1" x14ac:dyDescent="0.25">
      <c r="A28" s="1"/>
      <c r="B28" s="118"/>
      <c r="C28" s="119"/>
      <c r="D28" s="119"/>
      <c r="E28" s="119"/>
      <c r="F28" s="119"/>
      <c r="G28" s="120"/>
      <c r="H28" s="118"/>
      <c r="I28" s="119"/>
      <c r="J28" s="119"/>
      <c r="K28" s="119"/>
      <c r="L28" s="119"/>
      <c r="M28" s="119"/>
      <c r="N28" s="120"/>
      <c r="O28" s="118"/>
      <c r="P28" s="119"/>
      <c r="Q28" s="119"/>
      <c r="R28" s="119"/>
      <c r="S28" s="124"/>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6"/>
      <c r="AX28" s="127"/>
      <c r="AY28" s="127"/>
      <c r="AZ28" s="127"/>
      <c r="BA28" s="127"/>
      <c r="BB28" s="127"/>
      <c r="BC28" s="128"/>
      <c r="BD28" s="131"/>
      <c r="BE28" s="127"/>
      <c r="BF28" s="127"/>
      <c r="BG28" s="127"/>
      <c r="BH28" s="127"/>
      <c r="BI28" s="127"/>
      <c r="BJ28" s="128"/>
      <c r="BK28" s="4"/>
    </row>
    <row r="29" spans="1:63" ht="15" customHeight="1" x14ac:dyDescent="0.25">
      <c r="A29" s="1"/>
      <c r="B29" s="121"/>
      <c r="C29" s="122"/>
      <c r="D29" s="122"/>
      <c r="E29" s="122"/>
      <c r="F29" s="122"/>
      <c r="G29" s="123"/>
      <c r="H29" s="121"/>
      <c r="I29" s="122"/>
      <c r="J29" s="122"/>
      <c r="K29" s="122"/>
      <c r="L29" s="122"/>
      <c r="M29" s="122"/>
      <c r="N29" s="123"/>
      <c r="O29" s="121"/>
      <c r="P29" s="122"/>
      <c r="Q29" s="122"/>
      <c r="R29" s="122"/>
      <c r="S29" s="133"/>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5"/>
      <c r="AX29" s="129"/>
      <c r="AY29" s="129"/>
      <c r="AZ29" s="129"/>
      <c r="BA29" s="129"/>
      <c r="BB29" s="129"/>
      <c r="BC29" s="130"/>
      <c r="BD29" s="132"/>
      <c r="BE29" s="129"/>
      <c r="BF29" s="129"/>
      <c r="BG29" s="129"/>
      <c r="BH29" s="129"/>
      <c r="BI29" s="129"/>
      <c r="BJ29" s="130"/>
      <c r="BK29" s="4"/>
    </row>
    <row r="30" spans="1:63" ht="15" customHeight="1" x14ac:dyDescent="0.25">
      <c r="A30" s="1"/>
      <c r="B30" s="118"/>
      <c r="C30" s="119"/>
      <c r="D30" s="119"/>
      <c r="E30" s="119"/>
      <c r="F30" s="119"/>
      <c r="G30" s="120"/>
      <c r="H30" s="118"/>
      <c r="I30" s="119"/>
      <c r="J30" s="119"/>
      <c r="K30" s="119"/>
      <c r="L30" s="119"/>
      <c r="M30" s="119"/>
      <c r="N30" s="120"/>
      <c r="O30" s="118"/>
      <c r="P30" s="119"/>
      <c r="Q30" s="119"/>
      <c r="R30" s="119"/>
      <c r="S30" s="124"/>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6"/>
      <c r="AX30" s="127"/>
      <c r="AY30" s="127"/>
      <c r="AZ30" s="127"/>
      <c r="BA30" s="127"/>
      <c r="BB30" s="127"/>
      <c r="BC30" s="128"/>
      <c r="BD30" s="131"/>
      <c r="BE30" s="127"/>
      <c r="BF30" s="127"/>
      <c r="BG30" s="127"/>
      <c r="BH30" s="127"/>
      <c r="BI30" s="127"/>
      <c r="BJ30" s="128"/>
      <c r="BK30" s="4"/>
    </row>
    <row r="31" spans="1:63" ht="15" customHeight="1" x14ac:dyDescent="0.25">
      <c r="A31" s="1"/>
      <c r="B31" s="121"/>
      <c r="C31" s="122"/>
      <c r="D31" s="122"/>
      <c r="E31" s="122"/>
      <c r="F31" s="122"/>
      <c r="G31" s="123"/>
      <c r="H31" s="121"/>
      <c r="I31" s="122"/>
      <c r="J31" s="122"/>
      <c r="K31" s="122"/>
      <c r="L31" s="122"/>
      <c r="M31" s="122"/>
      <c r="N31" s="123"/>
      <c r="O31" s="121"/>
      <c r="P31" s="122"/>
      <c r="Q31" s="122"/>
      <c r="R31" s="122"/>
      <c r="S31" s="133"/>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5"/>
      <c r="AX31" s="129"/>
      <c r="AY31" s="129"/>
      <c r="AZ31" s="129"/>
      <c r="BA31" s="129"/>
      <c r="BB31" s="129"/>
      <c r="BC31" s="130"/>
      <c r="BD31" s="132"/>
      <c r="BE31" s="129"/>
      <c r="BF31" s="129"/>
      <c r="BG31" s="129"/>
      <c r="BH31" s="129"/>
      <c r="BI31" s="129"/>
      <c r="BJ31" s="130"/>
      <c r="BK31" s="4"/>
    </row>
    <row r="32" spans="1:63" ht="15" customHeight="1" x14ac:dyDescent="0.25">
      <c r="A32" s="1"/>
      <c r="B32" s="118"/>
      <c r="C32" s="119"/>
      <c r="D32" s="119"/>
      <c r="E32" s="119"/>
      <c r="F32" s="119"/>
      <c r="G32" s="120"/>
      <c r="H32" s="118"/>
      <c r="I32" s="119"/>
      <c r="J32" s="119"/>
      <c r="K32" s="119"/>
      <c r="L32" s="119"/>
      <c r="M32" s="119"/>
      <c r="N32" s="120"/>
      <c r="O32" s="118"/>
      <c r="P32" s="119"/>
      <c r="Q32" s="119"/>
      <c r="R32" s="119"/>
      <c r="S32" s="124"/>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6"/>
      <c r="AX32" s="127"/>
      <c r="AY32" s="127"/>
      <c r="AZ32" s="127"/>
      <c r="BA32" s="127"/>
      <c r="BB32" s="127"/>
      <c r="BC32" s="128"/>
      <c r="BD32" s="131"/>
      <c r="BE32" s="127"/>
      <c r="BF32" s="127"/>
      <c r="BG32" s="127"/>
      <c r="BH32" s="127"/>
      <c r="BI32" s="127"/>
      <c r="BJ32" s="128"/>
      <c r="BK32" s="4"/>
    </row>
    <row r="33" spans="1:63" ht="15" customHeight="1" x14ac:dyDescent="0.25">
      <c r="A33" s="1"/>
      <c r="B33" s="121"/>
      <c r="C33" s="122"/>
      <c r="D33" s="122"/>
      <c r="E33" s="122"/>
      <c r="F33" s="122"/>
      <c r="G33" s="123"/>
      <c r="H33" s="121"/>
      <c r="I33" s="122"/>
      <c r="J33" s="122"/>
      <c r="K33" s="122"/>
      <c r="L33" s="122"/>
      <c r="M33" s="122"/>
      <c r="N33" s="123"/>
      <c r="O33" s="121"/>
      <c r="P33" s="122"/>
      <c r="Q33" s="122"/>
      <c r="R33" s="122"/>
      <c r="S33" s="133"/>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5"/>
      <c r="AX33" s="129"/>
      <c r="AY33" s="129"/>
      <c r="AZ33" s="129"/>
      <c r="BA33" s="129"/>
      <c r="BB33" s="129"/>
      <c r="BC33" s="130"/>
      <c r="BD33" s="132"/>
      <c r="BE33" s="129"/>
      <c r="BF33" s="129"/>
      <c r="BG33" s="129"/>
      <c r="BH33" s="129"/>
      <c r="BI33" s="129"/>
      <c r="BJ33" s="130"/>
      <c r="BK33" s="4"/>
    </row>
    <row r="34" spans="1:63" ht="15" customHeight="1" x14ac:dyDescent="0.25">
      <c r="A34" s="1"/>
      <c r="B34" s="118"/>
      <c r="C34" s="119"/>
      <c r="D34" s="119"/>
      <c r="E34" s="119"/>
      <c r="F34" s="119"/>
      <c r="G34" s="120"/>
      <c r="H34" s="118"/>
      <c r="I34" s="119"/>
      <c r="J34" s="119"/>
      <c r="K34" s="119"/>
      <c r="L34" s="119"/>
      <c r="M34" s="119"/>
      <c r="N34" s="120"/>
      <c r="O34" s="118"/>
      <c r="P34" s="119"/>
      <c r="Q34" s="119"/>
      <c r="R34" s="119"/>
      <c r="S34" s="124"/>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6"/>
      <c r="AX34" s="127"/>
      <c r="AY34" s="127"/>
      <c r="AZ34" s="127"/>
      <c r="BA34" s="127"/>
      <c r="BB34" s="127"/>
      <c r="BC34" s="128"/>
      <c r="BD34" s="131"/>
      <c r="BE34" s="127"/>
      <c r="BF34" s="127"/>
      <c r="BG34" s="127"/>
      <c r="BH34" s="127"/>
      <c r="BI34" s="127"/>
      <c r="BJ34" s="128"/>
      <c r="BK34" s="4"/>
    </row>
    <row r="35" spans="1:63" ht="15" customHeight="1" x14ac:dyDescent="0.25">
      <c r="A35" s="1"/>
      <c r="B35" s="121"/>
      <c r="C35" s="122"/>
      <c r="D35" s="122"/>
      <c r="E35" s="122"/>
      <c r="F35" s="122"/>
      <c r="G35" s="123"/>
      <c r="H35" s="121"/>
      <c r="I35" s="122"/>
      <c r="J35" s="122"/>
      <c r="K35" s="122"/>
      <c r="L35" s="122"/>
      <c r="M35" s="122"/>
      <c r="N35" s="123"/>
      <c r="O35" s="121"/>
      <c r="P35" s="122"/>
      <c r="Q35" s="122"/>
      <c r="R35" s="122"/>
      <c r="S35" s="133"/>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5"/>
      <c r="AX35" s="129"/>
      <c r="AY35" s="129"/>
      <c r="AZ35" s="129"/>
      <c r="BA35" s="129"/>
      <c r="BB35" s="129"/>
      <c r="BC35" s="130"/>
      <c r="BD35" s="132"/>
      <c r="BE35" s="129"/>
      <c r="BF35" s="129"/>
      <c r="BG35" s="129"/>
      <c r="BH35" s="129"/>
      <c r="BI35" s="129"/>
      <c r="BJ35" s="130"/>
      <c r="BK35" s="4"/>
    </row>
    <row r="36" spans="1:63" ht="15" customHeight="1" x14ac:dyDescent="0.25">
      <c r="A36" s="1"/>
      <c r="B36" s="118"/>
      <c r="C36" s="119"/>
      <c r="D36" s="119"/>
      <c r="E36" s="119"/>
      <c r="F36" s="119"/>
      <c r="G36" s="120"/>
      <c r="H36" s="118"/>
      <c r="I36" s="119"/>
      <c r="J36" s="119"/>
      <c r="K36" s="119"/>
      <c r="L36" s="119"/>
      <c r="M36" s="119"/>
      <c r="N36" s="120"/>
      <c r="O36" s="118"/>
      <c r="P36" s="119"/>
      <c r="Q36" s="119"/>
      <c r="R36" s="119"/>
      <c r="S36" s="124"/>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6"/>
      <c r="AX36" s="127"/>
      <c r="AY36" s="127"/>
      <c r="AZ36" s="127"/>
      <c r="BA36" s="127"/>
      <c r="BB36" s="127"/>
      <c r="BC36" s="128"/>
      <c r="BD36" s="131"/>
      <c r="BE36" s="127"/>
      <c r="BF36" s="127"/>
      <c r="BG36" s="127"/>
      <c r="BH36" s="127"/>
      <c r="BI36" s="127"/>
      <c r="BJ36" s="128"/>
      <c r="BK36" s="4"/>
    </row>
    <row r="37" spans="1:63" ht="15" customHeight="1" x14ac:dyDescent="0.25">
      <c r="A37" s="1"/>
      <c r="B37" s="121"/>
      <c r="C37" s="122"/>
      <c r="D37" s="122"/>
      <c r="E37" s="122"/>
      <c r="F37" s="122"/>
      <c r="G37" s="123"/>
      <c r="H37" s="121"/>
      <c r="I37" s="122"/>
      <c r="J37" s="122"/>
      <c r="K37" s="122"/>
      <c r="L37" s="122"/>
      <c r="M37" s="122"/>
      <c r="N37" s="123"/>
      <c r="O37" s="121"/>
      <c r="P37" s="122"/>
      <c r="Q37" s="122"/>
      <c r="R37" s="122"/>
      <c r="S37" s="133"/>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5"/>
      <c r="AX37" s="129"/>
      <c r="AY37" s="129"/>
      <c r="AZ37" s="129"/>
      <c r="BA37" s="129"/>
      <c r="BB37" s="129"/>
      <c r="BC37" s="130"/>
      <c r="BD37" s="132"/>
      <c r="BE37" s="129"/>
      <c r="BF37" s="129"/>
      <c r="BG37" s="129"/>
      <c r="BH37" s="129"/>
      <c r="BI37" s="129"/>
      <c r="BJ37" s="130"/>
      <c r="BK37" s="4"/>
    </row>
    <row r="38" spans="1:63" ht="15" customHeight="1" x14ac:dyDescent="0.25">
      <c r="A38" s="1"/>
      <c r="B38" s="118"/>
      <c r="C38" s="119"/>
      <c r="D38" s="119"/>
      <c r="E38" s="119"/>
      <c r="F38" s="119"/>
      <c r="G38" s="120"/>
      <c r="H38" s="118"/>
      <c r="I38" s="119"/>
      <c r="J38" s="119"/>
      <c r="K38" s="119"/>
      <c r="L38" s="119"/>
      <c r="M38" s="119"/>
      <c r="N38" s="120"/>
      <c r="O38" s="118"/>
      <c r="P38" s="119"/>
      <c r="Q38" s="119"/>
      <c r="R38" s="119"/>
      <c r="S38" s="124"/>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6"/>
      <c r="AX38" s="127"/>
      <c r="AY38" s="127"/>
      <c r="AZ38" s="127"/>
      <c r="BA38" s="127"/>
      <c r="BB38" s="127"/>
      <c r="BC38" s="128"/>
      <c r="BD38" s="131"/>
      <c r="BE38" s="127"/>
      <c r="BF38" s="127"/>
      <c r="BG38" s="127"/>
      <c r="BH38" s="127"/>
      <c r="BI38" s="127"/>
      <c r="BJ38" s="128"/>
      <c r="BK38" s="4"/>
    </row>
    <row r="39" spans="1:63" ht="15" customHeight="1" x14ac:dyDescent="0.25">
      <c r="A39" s="1"/>
      <c r="B39" s="121"/>
      <c r="C39" s="122"/>
      <c r="D39" s="122"/>
      <c r="E39" s="122"/>
      <c r="F39" s="122"/>
      <c r="G39" s="123"/>
      <c r="H39" s="121"/>
      <c r="I39" s="122"/>
      <c r="J39" s="122"/>
      <c r="K39" s="122"/>
      <c r="L39" s="122"/>
      <c r="M39" s="122"/>
      <c r="N39" s="123"/>
      <c r="O39" s="121"/>
      <c r="P39" s="122"/>
      <c r="Q39" s="122"/>
      <c r="R39" s="122"/>
      <c r="S39" s="133"/>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5"/>
      <c r="AX39" s="129"/>
      <c r="AY39" s="129"/>
      <c r="AZ39" s="129"/>
      <c r="BA39" s="129"/>
      <c r="BB39" s="129"/>
      <c r="BC39" s="130"/>
      <c r="BD39" s="132"/>
      <c r="BE39" s="129"/>
      <c r="BF39" s="129"/>
      <c r="BG39" s="129"/>
      <c r="BH39" s="129"/>
      <c r="BI39" s="129"/>
      <c r="BJ39" s="130"/>
      <c r="BK39" s="4"/>
    </row>
    <row r="40" spans="1:63" ht="15" customHeight="1" x14ac:dyDescent="0.25">
      <c r="A40" s="1"/>
      <c r="B40" s="118"/>
      <c r="C40" s="119"/>
      <c r="D40" s="119"/>
      <c r="E40" s="119"/>
      <c r="F40" s="119"/>
      <c r="G40" s="120"/>
      <c r="H40" s="118"/>
      <c r="I40" s="119"/>
      <c r="J40" s="119"/>
      <c r="K40" s="119"/>
      <c r="L40" s="119"/>
      <c r="M40" s="119"/>
      <c r="N40" s="120"/>
      <c r="O40" s="118"/>
      <c r="P40" s="119"/>
      <c r="Q40" s="119"/>
      <c r="R40" s="119"/>
      <c r="S40" s="124"/>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6"/>
      <c r="AX40" s="127"/>
      <c r="AY40" s="127"/>
      <c r="AZ40" s="127"/>
      <c r="BA40" s="127"/>
      <c r="BB40" s="127"/>
      <c r="BC40" s="128"/>
      <c r="BD40" s="131"/>
      <c r="BE40" s="127"/>
      <c r="BF40" s="127"/>
      <c r="BG40" s="127"/>
      <c r="BH40" s="127"/>
      <c r="BI40" s="127"/>
      <c r="BJ40" s="128"/>
      <c r="BK40" s="4"/>
    </row>
    <row r="41" spans="1:63" ht="15" customHeight="1" x14ac:dyDescent="0.25">
      <c r="A41" s="1"/>
      <c r="B41" s="121"/>
      <c r="C41" s="122"/>
      <c r="D41" s="122"/>
      <c r="E41" s="122"/>
      <c r="F41" s="122"/>
      <c r="G41" s="123"/>
      <c r="H41" s="121"/>
      <c r="I41" s="122"/>
      <c r="J41" s="122"/>
      <c r="K41" s="122"/>
      <c r="L41" s="122"/>
      <c r="M41" s="122"/>
      <c r="N41" s="123"/>
      <c r="O41" s="121"/>
      <c r="P41" s="122"/>
      <c r="Q41" s="122"/>
      <c r="R41" s="122"/>
      <c r="S41" s="133"/>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5"/>
      <c r="AX41" s="129"/>
      <c r="AY41" s="129"/>
      <c r="AZ41" s="129"/>
      <c r="BA41" s="129"/>
      <c r="BB41" s="129"/>
      <c r="BC41" s="130"/>
      <c r="BD41" s="132"/>
      <c r="BE41" s="129"/>
      <c r="BF41" s="129"/>
      <c r="BG41" s="129"/>
      <c r="BH41" s="129"/>
      <c r="BI41" s="129"/>
      <c r="BJ41" s="130"/>
      <c r="BK41" s="4"/>
    </row>
    <row r="42" spans="1:63" ht="15" customHeight="1" x14ac:dyDescent="0.25">
      <c r="A42" s="1"/>
      <c r="B42" s="118"/>
      <c r="C42" s="119"/>
      <c r="D42" s="119"/>
      <c r="E42" s="119"/>
      <c r="F42" s="119"/>
      <c r="G42" s="120"/>
      <c r="H42" s="118"/>
      <c r="I42" s="119"/>
      <c r="J42" s="119"/>
      <c r="K42" s="119"/>
      <c r="L42" s="119"/>
      <c r="M42" s="119"/>
      <c r="N42" s="120"/>
      <c r="O42" s="118"/>
      <c r="P42" s="119"/>
      <c r="Q42" s="119"/>
      <c r="R42" s="119"/>
      <c r="S42" s="124"/>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6"/>
      <c r="AX42" s="127"/>
      <c r="AY42" s="127"/>
      <c r="AZ42" s="127"/>
      <c r="BA42" s="127"/>
      <c r="BB42" s="127"/>
      <c r="BC42" s="128"/>
      <c r="BD42" s="131"/>
      <c r="BE42" s="127"/>
      <c r="BF42" s="127"/>
      <c r="BG42" s="127"/>
      <c r="BH42" s="127"/>
      <c r="BI42" s="127"/>
      <c r="BJ42" s="128"/>
      <c r="BK42" s="4"/>
    </row>
    <row r="43" spans="1:63" ht="15" customHeight="1" x14ac:dyDescent="0.25">
      <c r="A43" s="1"/>
      <c r="B43" s="121"/>
      <c r="C43" s="122"/>
      <c r="D43" s="122"/>
      <c r="E43" s="122"/>
      <c r="F43" s="122"/>
      <c r="G43" s="123"/>
      <c r="H43" s="121"/>
      <c r="I43" s="122"/>
      <c r="J43" s="122"/>
      <c r="K43" s="122"/>
      <c r="L43" s="122"/>
      <c r="M43" s="122"/>
      <c r="N43" s="123"/>
      <c r="O43" s="121"/>
      <c r="P43" s="122"/>
      <c r="Q43" s="122"/>
      <c r="R43" s="122"/>
      <c r="S43" s="133"/>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5"/>
      <c r="AX43" s="129"/>
      <c r="AY43" s="129"/>
      <c r="AZ43" s="129"/>
      <c r="BA43" s="129"/>
      <c r="BB43" s="129"/>
      <c r="BC43" s="130"/>
      <c r="BD43" s="132"/>
      <c r="BE43" s="129"/>
      <c r="BF43" s="129"/>
      <c r="BG43" s="129"/>
      <c r="BH43" s="129"/>
      <c r="BI43" s="129"/>
      <c r="BJ43" s="130"/>
      <c r="BK43" s="4"/>
    </row>
    <row r="44" spans="1:63" ht="15" customHeight="1" x14ac:dyDescent="0.25">
      <c r="A44" s="1"/>
      <c r="B44" s="118"/>
      <c r="C44" s="119"/>
      <c r="D44" s="119"/>
      <c r="E44" s="119"/>
      <c r="F44" s="119"/>
      <c r="G44" s="120"/>
      <c r="H44" s="118"/>
      <c r="I44" s="119"/>
      <c r="J44" s="119"/>
      <c r="K44" s="119"/>
      <c r="L44" s="119"/>
      <c r="M44" s="119"/>
      <c r="N44" s="120"/>
      <c r="O44" s="118"/>
      <c r="P44" s="119"/>
      <c r="Q44" s="119"/>
      <c r="R44" s="119"/>
      <c r="S44" s="124"/>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6"/>
      <c r="AX44" s="127"/>
      <c r="AY44" s="127"/>
      <c r="AZ44" s="127"/>
      <c r="BA44" s="127"/>
      <c r="BB44" s="127"/>
      <c r="BC44" s="128"/>
      <c r="BD44" s="131"/>
      <c r="BE44" s="127"/>
      <c r="BF44" s="127"/>
      <c r="BG44" s="127"/>
      <c r="BH44" s="127"/>
      <c r="BI44" s="127"/>
      <c r="BJ44" s="128"/>
      <c r="BK44" s="4"/>
    </row>
    <row r="45" spans="1:63" ht="15" customHeight="1" x14ac:dyDescent="0.25">
      <c r="A45" s="1"/>
      <c r="B45" s="121"/>
      <c r="C45" s="122"/>
      <c r="D45" s="122"/>
      <c r="E45" s="122"/>
      <c r="F45" s="122"/>
      <c r="G45" s="123"/>
      <c r="H45" s="121"/>
      <c r="I45" s="122"/>
      <c r="J45" s="122"/>
      <c r="K45" s="122"/>
      <c r="L45" s="122"/>
      <c r="M45" s="122"/>
      <c r="N45" s="123"/>
      <c r="O45" s="121"/>
      <c r="P45" s="122"/>
      <c r="Q45" s="122"/>
      <c r="R45" s="122"/>
      <c r="S45" s="133"/>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5"/>
      <c r="AX45" s="129"/>
      <c r="AY45" s="129"/>
      <c r="AZ45" s="129"/>
      <c r="BA45" s="129"/>
      <c r="BB45" s="129"/>
      <c r="BC45" s="130"/>
      <c r="BD45" s="132"/>
      <c r="BE45" s="129"/>
      <c r="BF45" s="129"/>
      <c r="BG45" s="129"/>
      <c r="BH45" s="129"/>
      <c r="BI45" s="129"/>
      <c r="BJ45" s="130"/>
      <c r="BK45" s="4"/>
    </row>
    <row r="46" spans="1:63" ht="15" customHeight="1" x14ac:dyDescent="0.25">
      <c r="A46" s="1"/>
      <c r="B46" s="118"/>
      <c r="C46" s="119"/>
      <c r="D46" s="119"/>
      <c r="E46" s="119"/>
      <c r="F46" s="119"/>
      <c r="G46" s="120"/>
      <c r="H46" s="118"/>
      <c r="I46" s="119"/>
      <c r="J46" s="119"/>
      <c r="K46" s="119"/>
      <c r="L46" s="119"/>
      <c r="M46" s="119"/>
      <c r="N46" s="120"/>
      <c r="O46" s="118"/>
      <c r="P46" s="119"/>
      <c r="Q46" s="119"/>
      <c r="R46" s="119"/>
      <c r="S46" s="124"/>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6"/>
      <c r="AX46" s="127"/>
      <c r="AY46" s="127"/>
      <c r="AZ46" s="127"/>
      <c r="BA46" s="127"/>
      <c r="BB46" s="127"/>
      <c r="BC46" s="128"/>
      <c r="BD46" s="131"/>
      <c r="BE46" s="127"/>
      <c r="BF46" s="127"/>
      <c r="BG46" s="127"/>
      <c r="BH46" s="127"/>
      <c r="BI46" s="127"/>
      <c r="BJ46" s="128"/>
      <c r="BK46" s="4"/>
    </row>
    <row r="47" spans="1:63" ht="15" customHeight="1" x14ac:dyDescent="0.25">
      <c r="A47" s="1"/>
      <c r="B47" s="121"/>
      <c r="C47" s="122"/>
      <c r="D47" s="122"/>
      <c r="E47" s="122"/>
      <c r="F47" s="122"/>
      <c r="G47" s="123"/>
      <c r="H47" s="121"/>
      <c r="I47" s="122"/>
      <c r="J47" s="122"/>
      <c r="K47" s="122"/>
      <c r="L47" s="122"/>
      <c r="M47" s="122"/>
      <c r="N47" s="123"/>
      <c r="O47" s="121"/>
      <c r="P47" s="122"/>
      <c r="Q47" s="122"/>
      <c r="R47" s="122"/>
      <c r="S47" s="133"/>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5"/>
      <c r="AX47" s="129"/>
      <c r="AY47" s="129"/>
      <c r="AZ47" s="129"/>
      <c r="BA47" s="129"/>
      <c r="BB47" s="129"/>
      <c r="BC47" s="130"/>
      <c r="BD47" s="132"/>
      <c r="BE47" s="129"/>
      <c r="BF47" s="129"/>
      <c r="BG47" s="129"/>
      <c r="BH47" s="129"/>
      <c r="BI47" s="129"/>
      <c r="BJ47" s="130"/>
      <c r="BK47" s="4"/>
    </row>
    <row r="48" spans="1:63" ht="15" customHeight="1" x14ac:dyDescent="0.25">
      <c r="A48" s="1"/>
      <c r="B48" s="118"/>
      <c r="C48" s="119"/>
      <c r="D48" s="119"/>
      <c r="E48" s="119"/>
      <c r="F48" s="119"/>
      <c r="G48" s="120"/>
      <c r="H48" s="118"/>
      <c r="I48" s="119"/>
      <c r="J48" s="119"/>
      <c r="K48" s="119"/>
      <c r="L48" s="119"/>
      <c r="M48" s="119"/>
      <c r="N48" s="120"/>
      <c r="O48" s="118"/>
      <c r="P48" s="119"/>
      <c r="Q48" s="119"/>
      <c r="R48" s="119"/>
      <c r="S48" s="124"/>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6"/>
      <c r="AX48" s="127"/>
      <c r="AY48" s="127"/>
      <c r="AZ48" s="127"/>
      <c r="BA48" s="127"/>
      <c r="BB48" s="127"/>
      <c r="BC48" s="128"/>
      <c r="BD48" s="131"/>
      <c r="BE48" s="127"/>
      <c r="BF48" s="127"/>
      <c r="BG48" s="127"/>
      <c r="BH48" s="127"/>
      <c r="BI48" s="127"/>
      <c r="BJ48" s="128"/>
      <c r="BK48" s="4"/>
    </row>
    <row r="49" spans="1:63" ht="15" customHeight="1" x14ac:dyDescent="0.25">
      <c r="A49" s="1"/>
      <c r="B49" s="121"/>
      <c r="C49" s="122"/>
      <c r="D49" s="122"/>
      <c r="E49" s="122"/>
      <c r="F49" s="122"/>
      <c r="G49" s="123"/>
      <c r="H49" s="121"/>
      <c r="I49" s="122"/>
      <c r="J49" s="122"/>
      <c r="K49" s="122"/>
      <c r="L49" s="122"/>
      <c r="M49" s="122"/>
      <c r="N49" s="123"/>
      <c r="O49" s="121"/>
      <c r="P49" s="122"/>
      <c r="Q49" s="122"/>
      <c r="R49" s="122"/>
      <c r="S49" s="133"/>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5"/>
      <c r="AX49" s="129"/>
      <c r="AY49" s="129"/>
      <c r="AZ49" s="129"/>
      <c r="BA49" s="129"/>
      <c r="BB49" s="129"/>
      <c r="BC49" s="130"/>
      <c r="BD49" s="132"/>
      <c r="BE49" s="129"/>
      <c r="BF49" s="129"/>
      <c r="BG49" s="129"/>
      <c r="BH49" s="129"/>
      <c r="BI49" s="129"/>
      <c r="BJ49" s="130"/>
      <c r="BK49" s="4"/>
    </row>
    <row r="50" spans="1:63" ht="15" customHeight="1" x14ac:dyDescent="0.25">
      <c r="A50" s="1"/>
      <c r="B50" s="118"/>
      <c r="C50" s="119"/>
      <c r="D50" s="119"/>
      <c r="E50" s="119"/>
      <c r="F50" s="119"/>
      <c r="G50" s="120"/>
      <c r="H50" s="118"/>
      <c r="I50" s="119"/>
      <c r="J50" s="119"/>
      <c r="K50" s="119"/>
      <c r="L50" s="119"/>
      <c r="M50" s="119"/>
      <c r="N50" s="120"/>
      <c r="O50" s="118"/>
      <c r="P50" s="119"/>
      <c r="Q50" s="119"/>
      <c r="R50" s="119"/>
      <c r="S50" s="124"/>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6"/>
      <c r="AX50" s="127"/>
      <c r="AY50" s="127"/>
      <c r="AZ50" s="127"/>
      <c r="BA50" s="127"/>
      <c r="BB50" s="127"/>
      <c r="BC50" s="128"/>
      <c r="BD50" s="131"/>
      <c r="BE50" s="127"/>
      <c r="BF50" s="127"/>
      <c r="BG50" s="127"/>
      <c r="BH50" s="127"/>
      <c r="BI50" s="127"/>
      <c r="BJ50" s="128"/>
      <c r="BK50" s="4"/>
    </row>
    <row r="51" spans="1:63" ht="15" customHeight="1" x14ac:dyDescent="0.25">
      <c r="A51" s="1"/>
      <c r="B51" s="121"/>
      <c r="C51" s="122"/>
      <c r="D51" s="122"/>
      <c r="E51" s="122"/>
      <c r="F51" s="122"/>
      <c r="G51" s="123"/>
      <c r="H51" s="121"/>
      <c r="I51" s="122"/>
      <c r="J51" s="122"/>
      <c r="K51" s="122"/>
      <c r="L51" s="122"/>
      <c r="M51" s="122"/>
      <c r="N51" s="123"/>
      <c r="O51" s="121"/>
      <c r="P51" s="122"/>
      <c r="Q51" s="122"/>
      <c r="R51" s="122"/>
      <c r="S51" s="133"/>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5"/>
      <c r="AX51" s="129"/>
      <c r="AY51" s="129"/>
      <c r="AZ51" s="129"/>
      <c r="BA51" s="129"/>
      <c r="BB51" s="129"/>
      <c r="BC51" s="130"/>
      <c r="BD51" s="132"/>
      <c r="BE51" s="129"/>
      <c r="BF51" s="129"/>
      <c r="BG51" s="129"/>
      <c r="BH51" s="129"/>
      <c r="BI51" s="129"/>
      <c r="BJ51" s="130"/>
      <c r="BK51" s="4"/>
    </row>
    <row r="52" spans="1:63" ht="15" customHeight="1" x14ac:dyDescent="0.25">
      <c r="A52" s="1"/>
      <c r="B52" s="118"/>
      <c r="C52" s="119"/>
      <c r="D52" s="119"/>
      <c r="E52" s="119"/>
      <c r="F52" s="119"/>
      <c r="G52" s="120"/>
      <c r="H52" s="118"/>
      <c r="I52" s="119"/>
      <c r="J52" s="119"/>
      <c r="K52" s="119"/>
      <c r="L52" s="119"/>
      <c r="M52" s="119"/>
      <c r="N52" s="120"/>
      <c r="O52" s="118"/>
      <c r="P52" s="119"/>
      <c r="Q52" s="119"/>
      <c r="R52" s="119"/>
      <c r="S52" s="124"/>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6"/>
      <c r="AX52" s="127"/>
      <c r="AY52" s="127"/>
      <c r="AZ52" s="127"/>
      <c r="BA52" s="127"/>
      <c r="BB52" s="127"/>
      <c r="BC52" s="128"/>
      <c r="BD52" s="131"/>
      <c r="BE52" s="127"/>
      <c r="BF52" s="127"/>
      <c r="BG52" s="127"/>
      <c r="BH52" s="127"/>
      <c r="BI52" s="127"/>
      <c r="BJ52" s="128"/>
      <c r="BK52" s="4"/>
    </row>
    <row r="53" spans="1:63" ht="15" customHeight="1" x14ac:dyDescent="0.25">
      <c r="A53" s="1"/>
      <c r="B53" s="121"/>
      <c r="C53" s="122"/>
      <c r="D53" s="122"/>
      <c r="E53" s="122"/>
      <c r="F53" s="122"/>
      <c r="G53" s="123"/>
      <c r="H53" s="121"/>
      <c r="I53" s="122"/>
      <c r="J53" s="122"/>
      <c r="K53" s="122"/>
      <c r="L53" s="122"/>
      <c r="M53" s="122"/>
      <c r="N53" s="123"/>
      <c r="O53" s="121"/>
      <c r="P53" s="122"/>
      <c r="Q53" s="122"/>
      <c r="R53" s="122"/>
      <c r="S53" s="133"/>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5"/>
      <c r="AX53" s="129"/>
      <c r="AY53" s="129"/>
      <c r="AZ53" s="129"/>
      <c r="BA53" s="129"/>
      <c r="BB53" s="129"/>
      <c r="BC53" s="130"/>
      <c r="BD53" s="132"/>
      <c r="BE53" s="129"/>
      <c r="BF53" s="129"/>
      <c r="BG53" s="129"/>
      <c r="BH53" s="129"/>
      <c r="BI53" s="129"/>
      <c r="BJ53" s="130"/>
      <c r="BK53" s="4"/>
    </row>
    <row r="54" spans="1:63" ht="15" customHeight="1" x14ac:dyDescent="0.25">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5"/>
    </row>
  </sheetData>
  <mergeCells count="174">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K2:V3"/>
    <mergeCell ref="A2:J3"/>
    <mergeCell ref="B15:G17"/>
    <mergeCell ref="H15:N17"/>
    <mergeCell ref="O15:R17"/>
    <mergeCell ref="S15:AW15"/>
    <mergeCell ref="AX15:BC17"/>
    <mergeCell ref="BD15:BJ17"/>
    <mergeCell ref="S17:AW17"/>
    <mergeCell ref="B13:G14"/>
    <mergeCell ref="H13:N14"/>
    <mergeCell ref="O13:R14"/>
    <mergeCell ref="S13:AW13"/>
    <mergeCell ref="AX13:BC14"/>
    <mergeCell ref="BD13:BJ14"/>
    <mergeCell ref="S14:AW14"/>
    <mergeCell ref="S16:AW16"/>
    <mergeCell ref="BD10:BJ10"/>
    <mergeCell ref="AX10:BC10"/>
    <mergeCell ref="S10:AW10"/>
    <mergeCell ref="O10:R10"/>
    <mergeCell ref="H10:N10"/>
    <mergeCell ref="B10:G10"/>
    <mergeCell ref="BD11:BJ12"/>
    <mergeCell ref="AX11:BC12"/>
    <mergeCell ref="S12:AW12"/>
    <mergeCell ref="S11:AW11"/>
    <mergeCell ref="O11:R12"/>
    <mergeCell ref="H11:N12"/>
    <mergeCell ref="B11:G12"/>
    <mergeCell ref="B20:G21"/>
    <mergeCell ref="H20:N21"/>
    <mergeCell ref="O20:R21"/>
    <mergeCell ref="S20:AW20"/>
    <mergeCell ref="AX20:BC21"/>
    <mergeCell ref="BD20:BJ21"/>
    <mergeCell ref="S21:AW21"/>
    <mergeCell ref="BD18:BJ19"/>
    <mergeCell ref="S19:AW19"/>
    <mergeCell ref="B18:G19"/>
    <mergeCell ref="H18:N19"/>
    <mergeCell ref="O18:R19"/>
    <mergeCell ref="S18:AW18"/>
    <mergeCell ref="AX18:BC19"/>
    <mergeCell ref="B24:G25"/>
    <mergeCell ref="H24:N25"/>
    <mergeCell ref="O24:R25"/>
    <mergeCell ref="S24:AW24"/>
    <mergeCell ref="AX24:BC25"/>
    <mergeCell ref="BD24:BJ25"/>
    <mergeCell ref="S25:AW25"/>
    <mergeCell ref="B22:G23"/>
    <mergeCell ref="H22:N23"/>
    <mergeCell ref="O22:R23"/>
    <mergeCell ref="S22:AW22"/>
    <mergeCell ref="AX22:BC23"/>
    <mergeCell ref="BD22:BJ23"/>
    <mergeCell ref="S23:AW23"/>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81F8F-F301-42F9-A9A5-F71257FD25C9}">
  <sheetPr>
    <pageSetUpPr fitToPage="1"/>
  </sheetPr>
  <dimension ref="A1:BK54"/>
  <sheetViews>
    <sheetView view="pageBreakPreview" topLeftCell="A2" zoomScale="85" zoomScaleNormal="75" zoomScaleSheetLayoutView="85" workbookViewId="0">
      <selection activeCell="S11" sqref="S11:AW11"/>
    </sheetView>
  </sheetViews>
  <sheetFormatPr defaultColWidth="2.77734375" defaultRowHeight="15.75" customHeight="1" x14ac:dyDescent="0.25"/>
  <cols>
    <col min="1" max="60" width="2.77734375" customWidth="1"/>
  </cols>
  <sheetData>
    <row r="1" spans="1:63" ht="24.95" customHeight="1" x14ac:dyDescent="0.25">
      <c r="A1" s="177" t="s">
        <v>0</v>
      </c>
      <c r="B1" s="178"/>
      <c r="C1" s="178"/>
      <c r="D1" s="178"/>
      <c r="E1" s="178"/>
      <c r="F1" s="178"/>
      <c r="G1" s="178"/>
      <c r="H1" s="178"/>
      <c r="I1" s="178"/>
      <c r="J1" s="179"/>
      <c r="K1" s="177" t="s">
        <v>1</v>
      </c>
      <c r="L1" s="178"/>
      <c r="M1" s="178"/>
      <c r="N1" s="178"/>
      <c r="O1" s="178"/>
      <c r="P1" s="178"/>
      <c r="Q1" s="178"/>
      <c r="R1" s="178"/>
      <c r="S1" s="178"/>
      <c r="T1" s="178"/>
      <c r="U1" s="178"/>
      <c r="V1" s="179"/>
      <c r="W1" s="180" t="str">
        <f>IF([1]表紙!W1="","",[1]表紙!W1)</f>
        <v>基本設計書</v>
      </c>
      <c r="X1" s="181"/>
      <c r="Y1" s="181"/>
      <c r="Z1" s="181"/>
      <c r="AA1" s="181"/>
      <c r="AB1" s="181"/>
      <c r="AC1" s="181"/>
      <c r="AD1" s="181"/>
      <c r="AE1" s="181"/>
      <c r="AF1" s="181"/>
      <c r="AG1" s="181"/>
      <c r="AH1" s="181"/>
      <c r="AI1" s="181"/>
      <c r="AJ1" s="181"/>
      <c r="AK1" s="181"/>
      <c r="AL1" s="181"/>
      <c r="AM1" s="181"/>
      <c r="AN1" s="181"/>
      <c r="AO1" s="182"/>
      <c r="AP1" s="177" t="s">
        <v>2</v>
      </c>
      <c r="AQ1" s="178"/>
      <c r="AR1" s="178"/>
      <c r="AS1" s="179"/>
      <c r="AT1" s="177" t="s">
        <v>3</v>
      </c>
      <c r="AU1" s="178"/>
      <c r="AV1" s="178"/>
      <c r="AW1" s="178"/>
      <c r="AX1" s="179"/>
      <c r="AY1" s="177" t="s">
        <v>4</v>
      </c>
      <c r="AZ1" s="178"/>
      <c r="BA1" s="178"/>
      <c r="BB1" s="179"/>
      <c r="BC1" s="177" t="s">
        <v>5</v>
      </c>
      <c r="BD1" s="178"/>
      <c r="BE1" s="178"/>
      <c r="BF1" s="178"/>
      <c r="BG1" s="179"/>
      <c r="BH1" s="177" t="s">
        <v>6</v>
      </c>
      <c r="BI1" s="178"/>
      <c r="BJ1" s="178"/>
      <c r="BK1" s="179"/>
    </row>
    <row r="2" spans="1:63" ht="15" customHeight="1" x14ac:dyDescent="0.25">
      <c r="A2" s="118" t="str">
        <f>IF([1]表紙!A2="","",[1]表紙!A2)</f>
        <v>POSサーバー</v>
      </c>
      <c r="B2" s="119"/>
      <c r="C2" s="119"/>
      <c r="D2" s="119"/>
      <c r="E2" s="119"/>
      <c r="F2" s="119"/>
      <c r="G2" s="119"/>
      <c r="H2" s="119"/>
      <c r="I2" s="119"/>
      <c r="J2" s="120"/>
      <c r="K2" s="118" t="str">
        <f>IF([1]表紙!K2="","",[1]表紙!K2)</f>
        <v>POSサーバ</v>
      </c>
      <c r="L2" s="119"/>
      <c r="M2" s="119"/>
      <c r="N2" s="119"/>
      <c r="O2" s="119"/>
      <c r="P2" s="119"/>
      <c r="Q2" s="119"/>
      <c r="R2" s="119"/>
      <c r="S2" s="119"/>
      <c r="T2" s="119"/>
      <c r="U2" s="119"/>
      <c r="V2" s="120"/>
      <c r="W2" s="183"/>
      <c r="X2" s="184"/>
      <c r="Y2" s="184"/>
      <c r="Z2" s="184"/>
      <c r="AA2" s="184"/>
      <c r="AB2" s="184"/>
      <c r="AC2" s="184"/>
      <c r="AD2" s="184"/>
      <c r="AE2" s="184"/>
      <c r="AF2" s="184"/>
      <c r="AG2" s="184"/>
      <c r="AH2" s="184"/>
      <c r="AI2" s="184"/>
      <c r="AJ2" s="184"/>
      <c r="AK2" s="184"/>
      <c r="AL2" s="184"/>
      <c r="AM2" s="184"/>
      <c r="AN2" s="184"/>
      <c r="AO2" s="185"/>
      <c r="AP2" s="118" t="str">
        <f>IF([1]表紙!AP2="","",[1]表紙!AP2)</f>
        <v>LoiLV</v>
      </c>
      <c r="AQ2" s="119"/>
      <c r="AR2" s="119"/>
      <c r="AS2" s="120"/>
      <c r="AT2" s="150">
        <f>IF([1]表紙!AT2="","",[1]表紙!AT2)</f>
        <v>45427</v>
      </c>
      <c r="AU2" s="192"/>
      <c r="AV2" s="192"/>
      <c r="AW2" s="192"/>
      <c r="AX2" s="193"/>
      <c r="AY2" s="118" t="str">
        <f>IF([1]表紙!AY2="","",[1]表紙!AY2)</f>
        <v>DuNT</v>
      </c>
      <c r="AZ2" s="119"/>
      <c r="BA2" s="119"/>
      <c r="BB2" s="120"/>
      <c r="BC2" s="150">
        <f>IF([1]表紙!BC2="","",[1]表紙!BC2)</f>
        <v>45524</v>
      </c>
      <c r="BD2" s="192"/>
      <c r="BE2" s="192"/>
      <c r="BF2" s="192"/>
      <c r="BG2" s="193"/>
      <c r="BH2" s="118">
        <f>IF([1]表紙!BH2="","",[1]表紙!BH2)</f>
        <v>0.3</v>
      </c>
      <c r="BI2" s="119"/>
      <c r="BJ2" s="119"/>
      <c r="BK2" s="120"/>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86"/>
      <c r="X3" s="187"/>
      <c r="Y3" s="187"/>
      <c r="Z3" s="187"/>
      <c r="AA3" s="187"/>
      <c r="AB3" s="187"/>
      <c r="AC3" s="187"/>
      <c r="AD3" s="187"/>
      <c r="AE3" s="187"/>
      <c r="AF3" s="187"/>
      <c r="AG3" s="187"/>
      <c r="AH3" s="187"/>
      <c r="AI3" s="187"/>
      <c r="AJ3" s="187"/>
      <c r="AK3" s="187"/>
      <c r="AL3" s="187"/>
      <c r="AM3" s="187"/>
      <c r="AN3" s="187"/>
      <c r="AO3" s="188"/>
      <c r="AP3" s="121"/>
      <c r="AQ3" s="122"/>
      <c r="AR3" s="122"/>
      <c r="AS3" s="123"/>
      <c r="AT3" s="194"/>
      <c r="AU3" s="195"/>
      <c r="AV3" s="195"/>
      <c r="AW3" s="195"/>
      <c r="AX3" s="196"/>
      <c r="AY3" s="121"/>
      <c r="AZ3" s="122"/>
      <c r="BA3" s="122"/>
      <c r="BB3" s="123"/>
      <c r="BC3" s="194"/>
      <c r="BD3" s="195"/>
      <c r="BE3" s="195"/>
      <c r="BF3" s="195"/>
      <c r="BG3" s="196"/>
      <c r="BH3" s="121"/>
      <c r="BI3" s="122"/>
      <c r="BJ3" s="122"/>
      <c r="BK3" s="123"/>
    </row>
    <row r="4" spans="1:63" ht="24.95" customHeight="1" x14ac:dyDescent="0.25">
      <c r="A4" s="177" t="s">
        <v>41</v>
      </c>
      <c r="B4" s="178"/>
      <c r="C4" s="178"/>
      <c r="D4" s="178"/>
      <c r="E4" s="178"/>
      <c r="F4" s="178"/>
      <c r="G4" s="179"/>
      <c r="H4" s="189" t="str">
        <f>IF([1]表紙!H4="","",[1]表紙!H4)</f>
        <v>31_レジ別速報/日報</v>
      </c>
      <c r="I4" s="190"/>
      <c r="J4" s="190"/>
      <c r="K4" s="190"/>
      <c r="L4" s="190"/>
      <c r="M4" s="190"/>
      <c r="N4" s="190"/>
      <c r="O4" s="190"/>
      <c r="P4" s="190"/>
      <c r="Q4" s="190"/>
      <c r="R4" s="190"/>
      <c r="S4" s="190"/>
      <c r="T4" s="191"/>
      <c r="U4" s="177" t="s">
        <v>7</v>
      </c>
      <c r="V4" s="178"/>
      <c r="W4" s="178"/>
      <c r="X4" s="178"/>
      <c r="Y4" s="179"/>
      <c r="Z4" s="189" t="str">
        <f>IF([1]表紙!Z4="","",[1]表紙!Z4)</f>
        <v>概要設計</v>
      </c>
      <c r="AA4" s="190"/>
      <c r="AB4" s="190"/>
      <c r="AC4" s="190"/>
      <c r="AD4" s="190"/>
      <c r="AE4" s="190"/>
      <c r="AF4" s="190"/>
      <c r="AG4" s="190"/>
      <c r="AH4" s="190"/>
      <c r="AI4" s="190"/>
      <c r="AJ4" s="190"/>
      <c r="AK4" s="190"/>
      <c r="AL4" s="190"/>
      <c r="AM4" s="190"/>
      <c r="AN4" s="190"/>
      <c r="AO4" s="191"/>
      <c r="AP4" s="189" t="str">
        <f t="array" aca="1" ref="AP4" ca="1">RIGHT(CELL("filename",$A$1),LEN(CELL("filename",$A$1))-FIND("]",CELL("filename",$A$1)))</f>
        <v>指摘履歴</v>
      </c>
      <c r="AQ4" s="190"/>
      <c r="AR4" s="190"/>
      <c r="AS4" s="190"/>
      <c r="AT4" s="190"/>
      <c r="AU4" s="190"/>
      <c r="AV4" s="190"/>
      <c r="AW4" s="190"/>
      <c r="AX4" s="190"/>
      <c r="AY4" s="190"/>
      <c r="AZ4" s="190"/>
      <c r="BA4" s="190"/>
      <c r="BB4" s="190"/>
      <c r="BC4" s="190"/>
      <c r="BD4" s="190"/>
      <c r="BE4" s="190"/>
      <c r="BF4" s="190"/>
      <c r="BG4" s="190"/>
      <c r="BH4" s="190"/>
      <c r="BI4" s="190"/>
      <c r="BJ4" s="190"/>
      <c r="BK4" s="19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s="72" t="s">
        <v>86</v>
      </c>
      <c r="BK8" s="4"/>
    </row>
    <row r="9" spans="1:63" ht="15" customHeight="1" x14ac:dyDescent="0.25">
      <c r="A9" s="1"/>
      <c r="BK9" s="4"/>
    </row>
    <row r="10" spans="1:63" ht="15" customHeight="1" x14ac:dyDescent="0.25">
      <c r="A10" s="1"/>
      <c r="B10" s="149" t="s">
        <v>5</v>
      </c>
      <c r="C10" s="149"/>
      <c r="D10" s="149"/>
      <c r="E10" s="149"/>
      <c r="F10" s="149"/>
      <c r="G10" s="149"/>
      <c r="H10" s="149" t="s">
        <v>4</v>
      </c>
      <c r="I10" s="149"/>
      <c r="J10" s="149"/>
      <c r="K10" s="149"/>
      <c r="L10" s="149"/>
      <c r="M10" s="149"/>
      <c r="N10" s="149"/>
      <c r="O10" s="149" t="s">
        <v>6</v>
      </c>
      <c r="P10" s="149"/>
      <c r="Q10" s="149"/>
      <c r="R10" s="149"/>
      <c r="S10" s="149" t="s">
        <v>9</v>
      </c>
      <c r="T10" s="149"/>
      <c r="U10" s="149"/>
      <c r="V10" s="149"/>
      <c r="W10" s="149"/>
      <c r="X10" s="149"/>
      <c r="Y10" s="149"/>
      <c r="Z10" s="149"/>
      <c r="AA10" s="149"/>
      <c r="AB10" s="149"/>
      <c r="AC10" s="149"/>
      <c r="AD10" s="149"/>
      <c r="AE10" s="149"/>
      <c r="AF10" s="149"/>
      <c r="AG10" s="149"/>
      <c r="AH10" s="149"/>
      <c r="AI10" s="149"/>
      <c r="AJ10" s="149"/>
      <c r="AK10" s="149"/>
      <c r="AL10" s="149"/>
      <c r="AM10" s="149"/>
      <c r="AN10" s="149"/>
      <c r="AO10" s="149"/>
      <c r="AP10" s="149"/>
      <c r="AQ10" s="149"/>
      <c r="AR10" s="149"/>
      <c r="AS10" s="149"/>
      <c r="AT10" s="149"/>
      <c r="AU10" s="149"/>
      <c r="AV10" s="149"/>
      <c r="AW10" s="149"/>
      <c r="AX10" s="149" t="s">
        <v>87</v>
      </c>
      <c r="AY10" s="149"/>
      <c r="AZ10" s="149"/>
      <c r="BA10" s="149"/>
      <c r="BB10" s="149"/>
      <c r="BC10" s="149"/>
      <c r="BD10" s="149" t="s">
        <v>88</v>
      </c>
      <c r="BE10" s="149"/>
      <c r="BF10" s="149"/>
      <c r="BG10" s="149"/>
      <c r="BH10" s="149"/>
      <c r="BI10" s="149"/>
      <c r="BJ10" s="149"/>
      <c r="BK10" s="4"/>
    </row>
    <row r="11" spans="1:63" ht="15" customHeight="1" x14ac:dyDescent="0.25">
      <c r="A11" s="1"/>
      <c r="B11" s="150">
        <v>45545</v>
      </c>
      <c r="C11" s="119"/>
      <c r="D11" s="119"/>
      <c r="E11" s="119"/>
      <c r="F11" s="119"/>
      <c r="G11" s="120"/>
      <c r="H11" s="108" t="s">
        <v>89</v>
      </c>
      <c r="I11" s="119"/>
      <c r="J11" s="119"/>
      <c r="K11" s="119"/>
      <c r="L11" s="119"/>
      <c r="M11" s="119"/>
      <c r="N11" s="120"/>
      <c r="O11" s="118"/>
      <c r="P11" s="119"/>
      <c r="Q11" s="119"/>
      <c r="R11" s="119"/>
      <c r="S11" s="124" t="s">
        <v>100</v>
      </c>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6"/>
      <c r="AX11" s="127"/>
      <c r="AY11" s="127"/>
      <c r="AZ11" s="127"/>
      <c r="BA11" s="127"/>
      <c r="BB11" s="127"/>
      <c r="BC11" s="128"/>
      <c r="BD11" s="131"/>
      <c r="BE11" s="127"/>
      <c r="BF11" s="127"/>
      <c r="BG11" s="127"/>
      <c r="BH11" s="127"/>
      <c r="BI11" s="127"/>
      <c r="BJ11" s="128"/>
      <c r="BK11" s="4"/>
    </row>
    <row r="12" spans="1:63" ht="15" customHeight="1" x14ac:dyDescent="0.25">
      <c r="A12" s="1"/>
      <c r="B12" s="121"/>
      <c r="C12" s="122"/>
      <c r="D12" s="122"/>
      <c r="E12" s="122"/>
      <c r="F12" s="122"/>
      <c r="G12" s="123"/>
      <c r="H12" s="121"/>
      <c r="I12" s="122"/>
      <c r="J12" s="122"/>
      <c r="K12" s="122"/>
      <c r="L12" s="122"/>
      <c r="M12" s="122"/>
      <c r="N12" s="123"/>
      <c r="O12" s="121"/>
      <c r="P12" s="122"/>
      <c r="Q12" s="122"/>
      <c r="R12" s="122"/>
      <c r="S12" s="197" t="s">
        <v>90</v>
      </c>
      <c r="T12" s="134"/>
      <c r="U12" s="134"/>
      <c r="V12" s="134"/>
      <c r="W12" s="134"/>
      <c r="X12" s="134"/>
      <c r="Y12" s="134"/>
      <c r="Z12" s="134"/>
      <c r="AA12" s="134"/>
      <c r="AB12" s="134"/>
      <c r="AC12" s="134"/>
      <c r="AD12" s="134"/>
      <c r="AE12" s="134"/>
      <c r="AF12" s="134"/>
      <c r="AG12" s="134"/>
      <c r="AH12" s="134"/>
      <c r="AI12" s="134"/>
      <c r="AJ12" s="134"/>
      <c r="AK12" s="134"/>
      <c r="AL12" s="134"/>
      <c r="AM12" s="134"/>
      <c r="AN12" s="134"/>
      <c r="AO12" s="134"/>
      <c r="AP12" s="134"/>
      <c r="AQ12" s="134"/>
      <c r="AR12" s="134"/>
      <c r="AS12" s="134"/>
      <c r="AT12" s="134"/>
      <c r="AU12" s="134"/>
      <c r="AV12" s="134"/>
      <c r="AW12" s="135"/>
      <c r="AX12" s="129"/>
      <c r="AY12" s="129"/>
      <c r="AZ12" s="129"/>
      <c r="BA12" s="129"/>
      <c r="BB12" s="129"/>
      <c r="BC12" s="130"/>
      <c r="BD12" s="132"/>
      <c r="BE12" s="129"/>
      <c r="BF12" s="129"/>
      <c r="BG12" s="129"/>
      <c r="BH12" s="129"/>
      <c r="BI12" s="129"/>
      <c r="BJ12" s="130"/>
      <c r="BK12" s="4"/>
    </row>
    <row r="13" spans="1:63" ht="15" customHeight="1" x14ac:dyDescent="0.25">
      <c r="A13" s="1"/>
      <c r="B13" s="161">
        <v>45545</v>
      </c>
      <c r="C13" s="162"/>
      <c r="D13" s="162"/>
      <c r="E13" s="162"/>
      <c r="F13" s="162"/>
      <c r="G13" s="163"/>
      <c r="H13" s="108" t="s">
        <v>89</v>
      </c>
      <c r="I13" s="119"/>
      <c r="J13" s="119"/>
      <c r="K13" s="119"/>
      <c r="L13" s="119"/>
      <c r="M13" s="119"/>
      <c r="N13" s="120"/>
      <c r="O13" s="167"/>
      <c r="P13" s="162"/>
      <c r="Q13" s="162"/>
      <c r="R13" s="162"/>
      <c r="S13" s="168" t="s">
        <v>99</v>
      </c>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70"/>
      <c r="AX13" s="127"/>
      <c r="AY13" s="127"/>
      <c r="AZ13" s="127"/>
      <c r="BA13" s="127"/>
      <c r="BB13" s="127"/>
      <c r="BC13" s="128"/>
      <c r="BD13" s="131"/>
      <c r="BE13" s="127"/>
      <c r="BF13" s="127"/>
      <c r="BG13" s="127"/>
      <c r="BH13" s="127"/>
      <c r="BI13" s="127"/>
      <c r="BJ13" s="128"/>
      <c r="BK13" s="4"/>
    </row>
    <row r="14" spans="1:63" ht="15" customHeight="1" x14ac:dyDescent="0.25">
      <c r="A14" s="1"/>
      <c r="B14" s="164"/>
      <c r="C14" s="165"/>
      <c r="D14" s="165"/>
      <c r="E14" s="165"/>
      <c r="F14" s="165"/>
      <c r="G14" s="166"/>
      <c r="H14" s="121"/>
      <c r="I14" s="122"/>
      <c r="J14" s="122"/>
      <c r="K14" s="122"/>
      <c r="L14" s="122"/>
      <c r="M14" s="122"/>
      <c r="N14" s="123"/>
      <c r="O14" s="164"/>
      <c r="P14" s="165"/>
      <c r="Q14" s="165"/>
      <c r="R14" s="165"/>
      <c r="S14" s="217" t="s">
        <v>98</v>
      </c>
      <c r="T14" s="172"/>
      <c r="U14" s="172"/>
      <c r="V14" s="172"/>
      <c r="W14" s="172"/>
      <c r="X14" s="172"/>
      <c r="Y14" s="172"/>
      <c r="Z14" s="172"/>
      <c r="AA14" s="172"/>
      <c r="AB14" s="172"/>
      <c r="AC14" s="172"/>
      <c r="AD14" s="172"/>
      <c r="AE14" s="172"/>
      <c r="AF14" s="172"/>
      <c r="AG14" s="172"/>
      <c r="AH14" s="172"/>
      <c r="AI14" s="172"/>
      <c r="AJ14" s="172"/>
      <c r="AK14" s="172"/>
      <c r="AL14" s="172"/>
      <c r="AM14" s="172"/>
      <c r="AN14" s="172"/>
      <c r="AO14" s="172"/>
      <c r="AP14" s="172"/>
      <c r="AQ14" s="172"/>
      <c r="AR14" s="172"/>
      <c r="AS14" s="172"/>
      <c r="AT14" s="172"/>
      <c r="AU14" s="172"/>
      <c r="AV14" s="172"/>
      <c r="AW14" s="173"/>
      <c r="AX14" s="129"/>
      <c r="AY14" s="129"/>
      <c r="AZ14" s="129"/>
      <c r="BA14" s="129"/>
      <c r="BB14" s="129"/>
      <c r="BC14" s="130"/>
      <c r="BD14" s="132"/>
      <c r="BE14" s="129"/>
      <c r="BF14" s="129"/>
      <c r="BG14" s="129"/>
      <c r="BH14" s="129"/>
      <c r="BI14" s="129"/>
      <c r="BJ14" s="130"/>
      <c r="BK14" s="4"/>
    </row>
    <row r="15" spans="1:63" ht="35.25" customHeight="1" x14ac:dyDescent="0.25">
      <c r="A15" s="1"/>
      <c r="B15" s="102">
        <v>45545</v>
      </c>
      <c r="C15" s="74"/>
      <c r="D15" s="74"/>
      <c r="E15" s="74"/>
      <c r="F15" s="74"/>
      <c r="G15" s="75"/>
      <c r="H15" s="73" t="s">
        <v>89</v>
      </c>
      <c r="I15" s="74"/>
      <c r="J15" s="74"/>
      <c r="K15" s="74"/>
      <c r="L15" s="74"/>
      <c r="M15" s="74"/>
      <c r="N15" s="75"/>
      <c r="O15" s="202"/>
      <c r="P15" s="203"/>
      <c r="Q15" s="203"/>
      <c r="R15" s="203"/>
      <c r="S15" s="208" t="s">
        <v>91</v>
      </c>
      <c r="T15" s="209"/>
      <c r="U15" s="209"/>
      <c r="V15" s="209"/>
      <c r="W15" s="209"/>
      <c r="X15" s="209"/>
      <c r="Y15" s="209"/>
      <c r="Z15" s="209"/>
      <c r="AA15" s="209"/>
      <c r="AB15" s="209"/>
      <c r="AC15" s="209"/>
      <c r="AD15" s="209"/>
      <c r="AE15" s="209"/>
      <c r="AF15" s="209"/>
      <c r="AG15" s="209"/>
      <c r="AH15" s="209"/>
      <c r="AI15" s="209"/>
      <c r="AJ15" s="209"/>
      <c r="AK15" s="209"/>
      <c r="AL15" s="209"/>
      <c r="AM15" s="209"/>
      <c r="AN15" s="209"/>
      <c r="AO15" s="209"/>
      <c r="AP15" s="209"/>
      <c r="AQ15" s="209"/>
      <c r="AR15" s="209"/>
      <c r="AS15" s="209"/>
      <c r="AT15" s="209"/>
      <c r="AU15" s="209"/>
      <c r="AV15" s="209"/>
      <c r="AW15" s="210"/>
      <c r="AX15" s="127"/>
      <c r="AY15" s="127"/>
      <c r="AZ15" s="127"/>
      <c r="BA15" s="127"/>
      <c r="BB15" s="127"/>
      <c r="BC15" s="128"/>
      <c r="BD15" s="131"/>
      <c r="BE15" s="127"/>
      <c r="BF15" s="127"/>
      <c r="BG15" s="127"/>
      <c r="BH15" s="127"/>
      <c r="BI15" s="127"/>
      <c r="BJ15" s="128"/>
      <c r="BK15" s="4"/>
    </row>
    <row r="16" spans="1:63" ht="15" customHeight="1" x14ac:dyDescent="0.25">
      <c r="A16" s="1"/>
      <c r="B16" s="198"/>
      <c r="C16" s="199"/>
      <c r="D16" s="199"/>
      <c r="E16" s="199"/>
      <c r="F16" s="199"/>
      <c r="G16" s="200"/>
      <c r="H16" s="201"/>
      <c r="I16" s="199"/>
      <c r="J16" s="199"/>
      <c r="K16" s="199"/>
      <c r="L16" s="199"/>
      <c r="M16" s="199"/>
      <c r="N16" s="200"/>
      <c r="O16" s="204"/>
      <c r="P16" s="205"/>
      <c r="Q16" s="205"/>
      <c r="R16" s="205"/>
      <c r="S16" s="211" t="s">
        <v>92</v>
      </c>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3"/>
      <c r="AX16" s="155"/>
      <c r="AY16" s="155"/>
      <c r="AZ16" s="155"/>
      <c r="BA16" s="155"/>
      <c r="BB16" s="155"/>
      <c r="BC16" s="156"/>
      <c r="BD16" s="157"/>
      <c r="BE16" s="155"/>
      <c r="BF16" s="155"/>
      <c r="BG16" s="155"/>
      <c r="BH16" s="155"/>
      <c r="BI16" s="155"/>
      <c r="BJ16" s="156"/>
      <c r="BK16" s="4"/>
    </row>
    <row r="17" spans="1:63" ht="15" customHeight="1" x14ac:dyDescent="0.25">
      <c r="A17" s="1"/>
      <c r="B17" s="121"/>
      <c r="C17" s="122"/>
      <c r="D17" s="122"/>
      <c r="E17" s="122"/>
      <c r="F17" s="122"/>
      <c r="G17" s="123"/>
      <c r="H17" s="121"/>
      <c r="I17" s="122"/>
      <c r="J17" s="122"/>
      <c r="K17" s="122"/>
      <c r="L17" s="122"/>
      <c r="M17" s="122"/>
      <c r="N17" s="123"/>
      <c r="O17" s="206"/>
      <c r="P17" s="207"/>
      <c r="Q17" s="207"/>
      <c r="R17" s="207"/>
      <c r="S17" s="214" t="s">
        <v>93</v>
      </c>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6"/>
      <c r="AX17" s="129"/>
      <c r="AY17" s="129"/>
      <c r="AZ17" s="129"/>
      <c r="BA17" s="129"/>
      <c r="BB17" s="129"/>
      <c r="BC17" s="130"/>
      <c r="BD17" s="132"/>
      <c r="BE17" s="129"/>
      <c r="BF17" s="129"/>
      <c r="BG17" s="129"/>
      <c r="BH17" s="129"/>
      <c r="BI17" s="129"/>
      <c r="BJ17" s="130"/>
      <c r="BK17" s="4"/>
    </row>
    <row r="18" spans="1:63" ht="15" customHeight="1" x14ac:dyDescent="0.25">
      <c r="A18" s="1"/>
      <c r="B18" s="150">
        <v>45545</v>
      </c>
      <c r="C18" s="119"/>
      <c r="D18" s="119"/>
      <c r="E18" s="119"/>
      <c r="F18" s="119"/>
      <c r="G18" s="120"/>
      <c r="H18" s="118" t="s">
        <v>89</v>
      </c>
      <c r="I18" s="119"/>
      <c r="J18" s="119"/>
      <c r="K18" s="119"/>
      <c r="L18" s="119"/>
      <c r="M18" s="119"/>
      <c r="N18" s="120"/>
      <c r="O18" s="118"/>
      <c r="P18" s="119"/>
      <c r="Q18" s="119"/>
      <c r="R18" s="119"/>
      <c r="S18" s="124" t="s">
        <v>94</v>
      </c>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6"/>
      <c r="AX18" s="127"/>
      <c r="AY18" s="127"/>
      <c r="AZ18" s="127"/>
      <c r="BA18" s="127"/>
      <c r="BB18" s="127"/>
      <c r="BC18" s="128"/>
      <c r="BD18" s="131"/>
      <c r="BE18" s="127"/>
      <c r="BF18" s="127"/>
      <c r="BG18" s="127"/>
      <c r="BH18" s="127"/>
      <c r="BI18" s="127"/>
      <c r="BJ18" s="128"/>
      <c r="BK18" s="4"/>
    </row>
    <row r="19" spans="1:63" ht="15" customHeight="1" x14ac:dyDescent="0.25">
      <c r="A19" s="1"/>
      <c r="B19" s="121"/>
      <c r="C19" s="122"/>
      <c r="D19" s="122"/>
      <c r="E19" s="122"/>
      <c r="F19" s="122"/>
      <c r="G19" s="123"/>
      <c r="H19" s="121"/>
      <c r="I19" s="122"/>
      <c r="J19" s="122"/>
      <c r="K19" s="122"/>
      <c r="L19" s="122"/>
      <c r="M19" s="122"/>
      <c r="N19" s="123"/>
      <c r="O19" s="121"/>
      <c r="P19" s="122"/>
      <c r="Q19" s="122"/>
      <c r="R19" s="122"/>
      <c r="S19" s="133" t="s">
        <v>95</v>
      </c>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5"/>
      <c r="AX19" s="129"/>
      <c r="AY19" s="129"/>
      <c r="AZ19" s="129"/>
      <c r="BA19" s="129"/>
      <c r="BB19" s="129"/>
      <c r="BC19" s="130"/>
      <c r="BD19" s="132"/>
      <c r="BE19" s="129"/>
      <c r="BF19" s="129"/>
      <c r="BG19" s="129"/>
      <c r="BH19" s="129"/>
      <c r="BI19" s="129"/>
      <c r="BJ19" s="130"/>
      <c r="BK19" s="4"/>
    </row>
    <row r="20" spans="1:63" ht="15" customHeight="1" x14ac:dyDescent="0.25">
      <c r="A20" s="1"/>
      <c r="B20" s="118"/>
      <c r="C20" s="119"/>
      <c r="D20" s="119"/>
      <c r="E20" s="119"/>
      <c r="F20" s="119"/>
      <c r="G20" s="120"/>
      <c r="H20" s="118"/>
      <c r="I20" s="119"/>
      <c r="J20" s="119"/>
      <c r="K20" s="119"/>
      <c r="L20" s="119"/>
      <c r="M20" s="119"/>
      <c r="N20" s="120"/>
      <c r="O20" s="118"/>
      <c r="P20" s="119"/>
      <c r="Q20" s="119"/>
      <c r="R20" s="119"/>
      <c r="S20" s="124"/>
      <c r="T20" s="125"/>
      <c r="U20" s="125"/>
      <c r="V20" s="125"/>
      <c r="W20" s="125"/>
      <c r="X20" s="125"/>
      <c r="Y20" s="125"/>
      <c r="Z20" s="125"/>
      <c r="AA20" s="125"/>
      <c r="AB20" s="125"/>
      <c r="AC20" s="125"/>
      <c r="AD20" s="125"/>
      <c r="AE20" s="125"/>
      <c r="AF20" s="125"/>
      <c r="AG20" s="125"/>
      <c r="AH20" s="125"/>
      <c r="AI20" s="125"/>
      <c r="AJ20" s="125"/>
      <c r="AK20" s="125"/>
      <c r="AL20" s="125"/>
      <c r="AM20" s="125"/>
      <c r="AN20" s="125"/>
      <c r="AO20" s="125"/>
      <c r="AP20" s="125"/>
      <c r="AQ20" s="125"/>
      <c r="AR20" s="125"/>
      <c r="AS20" s="125"/>
      <c r="AT20" s="125"/>
      <c r="AU20" s="125"/>
      <c r="AV20" s="125"/>
      <c r="AW20" s="126"/>
      <c r="AX20" s="127"/>
      <c r="AY20" s="127"/>
      <c r="AZ20" s="127"/>
      <c r="BA20" s="127"/>
      <c r="BB20" s="127"/>
      <c r="BC20" s="128"/>
      <c r="BD20" s="131"/>
      <c r="BE20" s="127"/>
      <c r="BF20" s="127"/>
      <c r="BG20" s="127"/>
      <c r="BH20" s="127"/>
      <c r="BI20" s="127"/>
      <c r="BJ20" s="128"/>
      <c r="BK20" s="4"/>
    </row>
    <row r="21" spans="1:63" ht="15" customHeight="1" x14ac:dyDescent="0.25">
      <c r="A21" s="1"/>
      <c r="B21" s="121"/>
      <c r="C21" s="122"/>
      <c r="D21" s="122"/>
      <c r="E21" s="122"/>
      <c r="F21" s="122"/>
      <c r="G21" s="123"/>
      <c r="H21" s="121"/>
      <c r="I21" s="122"/>
      <c r="J21" s="122"/>
      <c r="K21" s="122"/>
      <c r="L21" s="122"/>
      <c r="M21" s="122"/>
      <c r="N21" s="123"/>
      <c r="O21" s="121"/>
      <c r="P21" s="122"/>
      <c r="Q21" s="122"/>
      <c r="R21" s="122"/>
      <c r="S21" s="133"/>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5"/>
      <c r="AX21" s="129"/>
      <c r="AY21" s="129"/>
      <c r="AZ21" s="129"/>
      <c r="BA21" s="129"/>
      <c r="BB21" s="129"/>
      <c r="BC21" s="130"/>
      <c r="BD21" s="132"/>
      <c r="BE21" s="129"/>
      <c r="BF21" s="129"/>
      <c r="BG21" s="129"/>
      <c r="BH21" s="129"/>
      <c r="BI21" s="129"/>
      <c r="BJ21" s="130"/>
      <c r="BK21" s="4"/>
    </row>
    <row r="22" spans="1:63" ht="15" customHeight="1" x14ac:dyDescent="0.25">
      <c r="A22" s="1"/>
      <c r="B22" s="118"/>
      <c r="C22" s="119"/>
      <c r="D22" s="119"/>
      <c r="E22" s="119"/>
      <c r="F22" s="119"/>
      <c r="G22" s="120"/>
      <c r="H22" s="118"/>
      <c r="I22" s="119"/>
      <c r="J22" s="119"/>
      <c r="K22" s="119"/>
      <c r="L22" s="119"/>
      <c r="M22" s="119"/>
      <c r="N22" s="120"/>
      <c r="O22" s="118"/>
      <c r="P22" s="119"/>
      <c r="Q22" s="119"/>
      <c r="R22" s="119"/>
      <c r="S22" s="124"/>
      <c r="T22" s="125"/>
      <c r="U22" s="125"/>
      <c r="V22" s="125"/>
      <c r="W22" s="125"/>
      <c r="X22" s="125"/>
      <c r="Y22" s="125"/>
      <c r="Z22" s="125"/>
      <c r="AA22" s="125"/>
      <c r="AB22" s="125"/>
      <c r="AC22" s="125"/>
      <c r="AD22" s="125"/>
      <c r="AE22" s="125"/>
      <c r="AF22" s="125"/>
      <c r="AG22" s="125"/>
      <c r="AH22" s="125"/>
      <c r="AI22" s="125"/>
      <c r="AJ22" s="125"/>
      <c r="AK22" s="125"/>
      <c r="AL22" s="125"/>
      <c r="AM22" s="125"/>
      <c r="AN22" s="125"/>
      <c r="AO22" s="125"/>
      <c r="AP22" s="125"/>
      <c r="AQ22" s="125"/>
      <c r="AR22" s="125"/>
      <c r="AS22" s="125"/>
      <c r="AT22" s="125"/>
      <c r="AU22" s="125"/>
      <c r="AV22" s="125"/>
      <c r="AW22" s="126"/>
      <c r="AX22" s="127"/>
      <c r="AY22" s="127"/>
      <c r="AZ22" s="127"/>
      <c r="BA22" s="127"/>
      <c r="BB22" s="127"/>
      <c r="BC22" s="128"/>
      <c r="BD22" s="131"/>
      <c r="BE22" s="127"/>
      <c r="BF22" s="127"/>
      <c r="BG22" s="127"/>
      <c r="BH22" s="127"/>
      <c r="BI22" s="127"/>
      <c r="BJ22" s="128"/>
      <c r="BK22" s="4"/>
    </row>
    <row r="23" spans="1:63" ht="15" customHeight="1" x14ac:dyDescent="0.25">
      <c r="A23" s="1"/>
      <c r="B23" s="121"/>
      <c r="C23" s="122"/>
      <c r="D23" s="122"/>
      <c r="E23" s="122"/>
      <c r="F23" s="122"/>
      <c r="G23" s="123"/>
      <c r="H23" s="121"/>
      <c r="I23" s="122"/>
      <c r="J23" s="122"/>
      <c r="K23" s="122"/>
      <c r="L23" s="122"/>
      <c r="M23" s="122"/>
      <c r="N23" s="123"/>
      <c r="O23" s="121"/>
      <c r="P23" s="122"/>
      <c r="Q23" s="122"/>
      <c r="R23" s="122"/>
      <c r="S23" s="133"/>
      <c r="T23" s="134"/>
      <c r="U23" s="134"/>
      <c r="V23" s="134"/>
      <c r="W23" s="134"/>
      <c r="X23" s="134"/>
      <c r="Y23" s="134"/>
      <c r="Z23" s="134"/>
      <c r="AA23" s="134"/>
      <c r="AB23" s="134"/>
      <c r="AC23" s="134"/>
      <c r="AD23" s="134"/>
      <c r="AE23" s="134"/>
      <c r="AF23" s="134"/>
      <c r="AG23" s="134"/>
      <c r="AH23" s="134"/>
      <c r="AI23" s="134"/>
      <c r="AJ23" s="134"/>
      <c r="AK23" s="134"/>
      <c r="AL23" s="134"/>
      <c r="AM23" s="134"/>
      <c r="AN23" s="134"/>
      <c r="AO23" s="134"/>
      <c r="AP23" s="134"/>
      <c r="AQ23" s="134"/>
      <c r="AR23" s="134"/>
      <c r="AS23" s="134"/>
      <c r="AT23" s="134"/>
      <c r="AU23" s="134"/>
      <c r="AV23" s="134"/>
      <c r="AW23" s="135"/>
      <c r="AX23" s="129"/>
      <c r="AY23" s="129"/>
      <c r="AZ23" s="129"/>
      <c r="BA23" s="129"/>
      <c r="BB23" s="129"/>
      <c r="BC23" s="130"/>
      <c r="BD23" s="132"/>
      <c r="BE23" s="129"/>
      <c r="BF23" s="129"/>
      <c r="BG23" s="129"/>
      <c r="BH23" s="129"/>
      <c r="BI23" s="129"/>
      <c r="BJ23" s="130"/>
      <c r="BK23" s="4"/>
    </row>
    <row r="24" spans="1:63" ht="15" customHeight="1" x14ac:dyDescent="0.25">
      <c r="A24" s="1"/>
      <c r="B24" s="118"/>
      <c r="C24" s="119"/>
      <c r="D24" s="119"/>
      <c r="E24" s="119"/>
      <c r="F24" s="119"/>
      <c r="G24" s="120"/>
      <c r="H24" s="118"/>
      <c r="I24" s="119"/>
      <c r="J24" s="119"/>
      <c r="K24" s="119"/>
      <c r="L24" s="119"/>
      <c r="M24" s="119"/>
      <c r="N24" s="120"/>
      <c r="O24" s="118"/>
      <c r="P24" s="119"/>
      <c r="Q24" s="119"/>
      <c r="R24" s="119"/>
      <c r="S24" s="124"/>
      <c r="T24" s="125"/>
      <c r="U24" s="125"/>
      <c r="V24" s="125"/>
      <c r="W24" s="125"/>
      <c r="X24" s="125"/>
      <c r="Y24" s="125"/>
      <c r="Z24" s="125"/>
      <c r="AA24" s="125"/>
      <c r="AB24" s="125"/>
      <c r="AC24" s="125"/>
      <c r="AD24" s="125"/>
      <c r="AE24" s="125"/>
      <c r="AF24" s="125"/>
      <c r="AG24" s="125"/>
      <c r="AH24" s="125"/>
      <c r="AI24" s="125"/>
      <c r="AJ24" s="125"/>
      <c r="AK24" s="125"/>
      <c r="AL24" s="125"/>
      <c r="AM24" s="125"/>
      <c r="AN24" s="125"/>
      <c r="AO24" s="125"/>
      <c r="AP24" s="125"/>
      <c r="AQ24" s="125"/>
      <c r="AR24" s="125"/>
      <c r="AS24" s="125"/>
      <c r="AT24" s="125"/>
      <c r="AU24" s="125"/>
      <c r="AV24" s="125"/>
      <c r="AW24" s="126"/>
      <c r="AX24" s="127"/>
      <c r="AY24" s="127"/>
      <c r="AZ24" s="127"/>
      <c r="BA24" s="127"/>
      <c r="BB24" s="127"/>
      <c r="BC24" s="128"/>
      <c r="BD24" s="131"/>
      <c r="BE24" s="127"/>
      <c r="BF24" s="127"/>
      <c r="BG24" s="127"/>
      <c r="BH24" s="127"/>
      <c r="BI24" s="127"/>
      <c r="BJ24" s="128"/>
      <c r="BK24" s="4"/>
    </row>
    <row r="25" spans="1:63" ht="15" customHeight="1" x14ac:dyDescent="0.25">
      <c r="A25" s="1"/>
      <c r="B25" s="121"/>
      <c r="C25" s="122"/>
      <c r="D25" s="122"/>
      <c r="E25" s="122"/>
      <c r="F25" s="122"/>
      <c r="G25" s="123"/>
      <c r="H25" s="121"/>
      <c r="I25" s="122"/>
      <c r="J25" s="122"/>
      <c r="K25" s="122"/>
      <c r="L25" s="122"/>
      <c r="M25" s="122"/>
      <c r="N25" s="123"/>
      <c r="O25" s="121"/>
      <c r="P25" s="122"/>
      <c r="Q25" s="122"/>
      <c r="R25" s="122"/>
      <c r="S25" s="133"/>
      <c r="T25" s="134"/>
      <c r="U25" s="134"/>
      <c r="V25" s="134"/>
      <c r="W25" s="134"/>
      <c r="X25" s="134"/>
      <c r="Y25" s="134"/>
      <c r="Z25" s="134"/>
      <c r="AA25" s="134"/>
      <c r="AB25" s="134"/>
      <c r="AC25" s="134"/>
      <c r="AD25" s="134"/>
      <c r="AE25" s="134"/>
      <c r="AF25" s="134"/>
      <c r="AG25" s="134"/>
      <c r="AH25" s="134"/>
      <c r="AI25" s="134"/>
      <c r="AJ25" s="134"/>
      <c r="AK25" s="134"/>
      <c r="AL25" s="134"/>
      <c r="AM25" s="134"/>
      <c r="AN25" s="134"/>
      <c r="AO25" s="134"/>
      <c r="AP25" s="134"/>
      <c r="AQ25" s="134"/>
      <c r="AR25" s="134"/>
      <c r="AS25" s="134"/>
      <c r="AT25" s="134"/>
      <c r="AU25" s="134"/>
      <c r="AV25" s="134"/>
      <c r="AW25" s="135"/>
      <c r="AX25" s="129"/>
      <c r="AY25" s="129"/>
      <c r="AZ25" s="129"/>
      <c r="BA25" s="129"/>
      <c r="BB25" s="129"/>
      <c r="BC25" s="130"/>
      <c r="BD25" s="132"/>
      <c r="BE25" s="129"/>
      <c r="BF25" s="129"/>
      <c r="BG25" s="129"/>
      <c r="BH25" s="129"/>
      <c r="BI25" s="129"/>
      <c r="BJ25" s="130"/>
      <c r="BK25" s="4"/>
    </row>
    <row r="26" spans="1:63" ht="15" customHeight="1" x14ac:dyDescent="0.25">
      <c r="A26" s="1"/>
      <c r="B26" s="118"/>
      <c r="C26" s="119"/>
      <c r="D26" s="119"/>
      <c r="E26" s="119"/>
      <c r="F26" s="119"/>
      <c r="G26" s="120"/>
      <c r="H26" s="118"/>
      <c r="I26" s="119"/>
      <c r="J26" s="119"/>
      <c r="K26" s="119"/>
      <c r="L26" s="119"/>
      <c r="M26" s="119"/>
      <c r="N26" s="120"/>
      <c r="O26" s="118"/>
      <c r="P26" s="119"/>
      <c r="Q26" s="119"/>
      <c r="R26" s="119"/>
      <c r="S26" s="124"/>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6"/>
      <c r="AX26" s="127"/>
      <c r="AY26" s="127"/>
      <c r="AZ26" s="127"/>
      <c r="BA26" s="127"/>
      <c r="BB26" s="127"/>
      <c r="BC26" s="128"/>
      <c r="BD26" s="131"/>
      <c r="BE26" s="127"/>
      <c r="BF26" s="127"/>
      <c r="BG26" s="127"/>
      <c r="BH26" s="127"/>
      <c r="BI26" s="127"/>
      <c r="BJ26" s="128"/>
      <c r="BK26" s="4"/>
    </row>
    <row r="27" spans="1:63" ht="15" customHeight="1" x14ac:dyDescent="0.25">
      <c r="A27" s="1"/>
      <c r="B27" s="121"/>
      <c r="C27" s="122"/>
      <c r="D27" s="122"/>
      <c r="E27" s="122"/>
      <c r="F27" s="122"/>
      <c r="G27" s="123"/>
      <c r="H27" s="121"/>
      <c r="I27" s="122"/>
      <c r="J27" s="122"/>
      <c r="K27" s="122"/>
      <c r="L27" s="122"/>
      <c r="M27" s="122"/>
      <c r="N27" s="123"/>
      <c r="O27" s="121"/>
      <c r="P27" s="122"/>
      <c r="Q27" s="122"/>
      <c r="R27" s="122"/>
      <c r="S27" s="133"/>
      <c r="T27" s="134"/>
      <c r="U27" s="134"/>
      <c r="V27" s="134"/>
      <c r="W27" s="134"/>
      <c r="X27" s="134"/>
      <c r="Y27" s="134"/>
      <c r="Z27" s="134"/>
      <c r="AA27" s="134"/>
      <c r="AB27" s="134"/>
      <c r="AC27" s="134"/>
      <c r="AD27" s="134"/>
      <c r="AE27" s="134"/>
      <c r="AF27" s="134"/>
      <c r="AG27" s="134"/>
      <c r="AH27" s="134"/>
      <c r="AI27" s="134"/>
      <c r="AJ27" s="134"/>
      <c r="AK27" s="134"/>
      <c r="AL27" s="134"/>
      <c r="AM27" s="134"/>
      <c r="AN27" s="134"/>
      <c r="AO27" s="134"/>
      <c r="AP27" s="134"/>
      <c r="AQ27" s="134"/>
      <c r="AR27" s="134"/>
      <c r="AS27" s="134"/>
      <c r="AT27" s="134"/>
      <c r="AU27" s="134"/>
      <c r="AV27" s="134"/>
      <c r="AW27" s="135"/>
      <c r="AX27" s="129"/>
      <c r="AY27" s="129"/>
      <c r="AZ27" s="129"/>
      <c r="BA27" s="129"/>
      <c r="BB27" s="129"/>
      <c r="BC27" s="130"/>
      <c r="BD27" s="132"/>
      <c r="BE27" s="129"/>
      <c r="BF27" s="129"/>
      <c r="BG27" s="129"/>
      <c r="BH27" s="129"/>
      <c r="BI27" s="129"/>
      <c r="BJ27" s="130"/>
      <c r="BK27" s="4"/>
    </row>
    <row r="28" spans="1:63" ht="15" customHeight="1" x14ac:dyDescent="0.25">
      <c r="A28" s="1"/>
      <c r="B28" s="118"/>
      <c r="C28" s="119"/>
      <c r="D28" s="119"/>
      <c r="E28" s="119"/>
      <c r="F28" s="119"/>
      <c r="G28" s="120"/>
      <c r="H28" s="118"/>
      <c r="I28" s="119"/>
      <c r="J28" s="119"/>
      <c r="K28" s="119"/>
      <c r="L28" s="119"/>
      <c r="M28" s="119"/>
      <c r="N28" s="120"/>
      <c r="O28" s="118"/>
      <c r="P28" s="119"/>
      <c r="Q28" s="119"/>
      <c r="R28" s="119"/>
      <c r="S28" s="124"/>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6"/>
      <c r="AX28" s="127"/>
      <c r="AY28" s="127"/>
      <c r="AZ28" s="127"/>
      <c r="BA28" s="127"/>
      <c r="BB28" s="127"/>
      <c r="BC28" s="128"/>
      <c r="BD28" s="131"/>
      <c r="BE28" s="127"/>
      <c r="BF28" s="127"/>
      <c r="BG28" s="127"/>
      <c r="BH28" s="127"/>
      <c r="BI28" s="127"/>
      <c r="BJ28" s="128"/>
      <c r="BK28" s="4"/>
    </row>
    <row r="29" spans="1:63" ht="15" customHeight="1" x14ac:dyDescent="0.25">
      <c r="A29" s="1"/>
      <c r="B29" s="121"/>
      <c r="C29" s="122"/>
      <c r="D29" s="122"/>
      <c r="E29" s="122"/>
      <c r="F29" s="122"/>
      <c r="G29" s="123"/>
      <c r="H29" s="121"/>
      <c r="I29" s="122"/>
      <c r="J29" s="122"/>
      <c r="K29" s="122"/>
      <c r="L29" s="122"/>
      <c r="M29" s="122"/>
      <c r="N29" s="123"/>
      <c r="O29" s="121"/>
      <c r="P29" s="122"/>
      <c r="Q29" s="122"/>
      <c r="R29" s="122"/>
      <c r="S29" s="133"/>
      <c r="T29" s="134"/>
      <c r="U29" s="134"/>
      <c r="V29" s="134"/>
      <c r="W29" s="134"/>
      <c r="X29" s="134"/>
      <c r="Y29" s="134"/>
      <c r="Z29" s="134"/>
      <c r="AA29" s="134"/>
      <c r="AB29" s="134"/>
      <c r="AC29" s="134"/>
      <c r="AD29" s="134"/>
      <c r="AE29" s="134"/>
      <c r="AF29" s="134"/>
      <c r="AG29" s="134"/>
      <c r="AH29" s="134"/>
      <c r="AI29" s="134"/>
      <c r="AJ29" s="134"/>
      <c r="AK29" s="134"/>
      <c r="AL29" s="134"/>
      <c r="AM29" s="134"/>
      <c r="AN29" s="134"/>
      <c r="AO29" s="134"/>
      <c r="AP29" s="134"/>
      <c r="AQ29" s="134"/>
      <c r="AR29" s="134"/>
      <c r="AS29" s="134"/>
      <c r="AT29" s="134"/>
      <c r="AU29" s="134"/>
      <c r="AV29" s="134"/>
      <c r="AW29" s="135"/>
      <c r="AX29" s="129"/>
      <c r="AY29" s="129"/>
      <c r="AZ29" s="129"/>
      <c r="BA29" s="129"/>
      <c r="BB29" s="129"/>
      <c r="BC29" s="130"/>
      <c r="BD29" s="132"/>
      <c r="BE29" s="129"/>
      <c r="BF29" s="129"/>
      <c r="BG29" s="129"/>
      <c r="BH29" s="129"/>
      <c r="BI29" s="129"/>
      <c r="BJ29" s="130"/>
      <c r="BK29" s="4"/>
    </row>
    <row r="30" spans="1:63" ht="15" customHeight="1" x14ac:dyDescent="0.25">
      <c r="A30" s="1"/>
      <c r="B30" s="118"/>
      <c r="C30" s="119"/>
      <c r="D30" s="119"/>
      <c r="E30" s="119"/>
      <c r="F30" s="119"/>
      <c r="G30" s="120"/>
      <c r="H30" s="118"/>
      <c r="I30" s="119"/>
      <c r="J30" s="119"/>
      <c r="K30" s="119"/>
      <c r="L30" s="119"/>
      <c r="M30" s="119"/>
      <c r="N30" s="120"/>
      <c r="O30" s="118"/>
      <c r="P30" s="119"/>
      <c r="Q30" s="119"/>
      <c r="R30" s="119"/>
      <c r="S30" s="124"/>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6"/>
      <c r="AX30" s="127"/>
      <c r="AY30" s="127"/>
      <c r="AZ30" s="127"/>
      <c r="BA30" s="127"/>
      <c r="BB30" s="127"/>
      <c r="BC30" s="128"/>
      <c r="BD30" s="131"/>
      <c r="BE30" s="127"/>
      <c r="BF30" s="127"/>
      <c r="BG30" s="127"/>
      <c r="BH30" s="127"/>
      <c r="BI30" s="127"/>
      <c r="BJ30" s="128"/>
      <c r="BK30" s="4"/>
    </row>
    <row r="31" spans="1:63" ht="15" customHeight="1" x14ac:dyDescent="0.25">
      <c r="A31" s="1"/>
      <c r="B31" s="121"/>
      <c r="C31" s="122"/>
      <c r="D31" s="122"/>
      <c r="E31" s="122"/>
      <c r="F31" s="122"/>
      <c r="G31" s="123"/>
      <c r="H31" s="121"/>
      <c r="I31" s="122"/>
      <c r="J31" s="122"/>
      <c r="K31" s="122"/>
      <c r="L31" s="122"/>
      <c r="M31" s="122"/>
      <c r="N31" s="123"/>
      <c r="O31" s="121"/>
      <c r="P31" s="122"/>
      <c r="Q31" s="122"/>
      <c r="R31" s="122"/>
      <c r="S31" s="133"/>
      <c r="T31" s="134"/>
      <c r="U31" s="134"/>
      <c r="V31" s="134"/>
      <c r="W31" s="134"/>
      <c r="X31" s="134"/>
      <c r="Y31" s="134"/>
      <c r="Z31" s="134"/>
      <c r="AA31" s="134"/>
      <c r="AB31" s="134"/>
      <c r="AC31" s="134"/>
      <c r="AD31" s="134"/>
      <c r="AE31" s="134"/>
      <c r="AF31" s="134"/>
      <c r="AG31" s="134"/>
      <c r="AH31" s="134"/>
      <c r="AI31" s="134"/>
      <c r="AJ31" s="134"/>
      <c r="AK31" s="134"/>
      <c r="AL31" s="134"/>
      <c r="AM31" s="134"/>
      <c r="AN31" s="134"/>
      <c r="AO31" s="134"/>
      <c r="AP31" s="134"/>
      <c r="AQ31" s="134"/>
      <c r="AR31" s="134"/>
      <c r="AS31" s="134"/>
      <c r="AT31" s="134"/>
      <c r="AU31" s="134"/>
      <c r="AV31" s="134"/>
      <c r="AW31" s="135"/>
      <c r="AX31" s="129"/>
      <c r="AY31" s="129"/>
      <c r="AZ31" s="129"/>
      <c r="BA31" s="129"/>
      <c r="BB31" s="129"/>
      <c r="BC31" s="130"/>
      <c r="BD31" s="132"/>
      <c r="BE31" s="129"/>
      <c r="BF31" s="129"/>
      <c r="BG31" s="129"/>
      <c r="BH31" s="129"/>
      <c r="BI31" s="129"/>
      <c r="BJ31" s="130"/>
      <c r="BK31" s="4"/>
    </row>
    <row r="32" spans="1:63" ht="15" customHeight="1" x14ac:dyDescent="0.25">
      <c r="A32" s="1"/>
      <c r="B32" s="118"/>
      <c r="C32" s="119"/>
      <c r="D32" s="119"/>
      <c r="E32" s="119"/>
      <c r="F32" s="119"/>
      <c r="G32" s="120"/>
      <c r="H32" s="118"/>
      <c r="I32" s="119"/>
      <c r="J32" s="119"/>
      <c r="K32" s="119"/>
      <c r="L32" s="119"/>
      <c r="M32" s="119"/>
      <c r="N32" s="120"/>
      <c r="O32" s="118"/>
      <c r="P32" s="119"/>
      <c r="Q32" s="119"/>
      <c r="R32" s="119"/>
      <c r="S32" s="124"/>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6"/>
      <c r="AX32" s="127"/>
      <c r="AY32" s="127"/>
      <c r="AZ32" s="127"/>
      <c r="BA32" s="127"/>
      <c r="BB32" s="127"/>
      <c r="BC32" s="128"/>
      <c r="BD32" s="131"/>
      <c r="BE32" s="127"/>
      <c r="BF32" s="127"/>
      <c r="BG32" s="127"/>
      <c r="BH32" s="127"/>
      <c r="BI32" s="127"/>
      <c r="BJ32" s="128"/>
      <c r="BK32" s="4"/>
    </row>
    <row r="33" spans="1:63" ht="15" customHeight="1" x14ac:dyDescent="0.25">
      <c r="A33" s="1"/>
      <c r="B33" s="121"/>
      <c r="C33" s="122"/>
      <c r="D33" s="122"/>
      <c r="E33" s="122"/>
      <c r="F33" s="122"/>
      <c r="G33" s="123"/>
      <c r="H33" s="121"/>
      <c r="I33" s="122"/>
      <c r="J33" s="122"/>
      <c r="K33" s="122"/>
      <c r="L33" s="122"/>
      <c r="M33" s="122"/>
      <c r="N33" s="123"/>
      <c r="O33" s="121"/>
      <c r="P33" s="122"/>
      <c r="Q33" s="122"/>
      <c r="R33" s="122"/>
      <c r="S33" s="133"/>
      <c r="T33" s="134"/>
      <c r="U33" s="134"/>
      <c r="V33" s="134"/>
      <c r="W33" s="134"/>
      <c r="X33" s="134"/>
      <c r="Y33" s="134"/>
      <c r="Z33" s="134"/>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5"/>
      <c r="AX33" s="129"/>
      <c r="AY33" s="129"/>
      <c r="AZ33" s="129"/>
      <c r="BA33" s="129"/>
      <c r="BB33" s="129"/>
      <c r="BC33" s="130"/>
      <c r="BD33" s="132"/>
      <c r="BE33" s="129"/>
      <c r="BF33" s="129"/>
      <c r="BG33" s="129"/>
      <c r="BH33" s="129"/>
      <c r="BI33" s="129"/>
      <c r="BJ33" s="130"/>
      <c r="BK33" s="4"/>
    </row>
    <row r="34" spans="1:63" ht="15" customHeight="1" x14ac:dyDescent="0.25">
      <c r="A34" s="1"/>
      <c r="B34" s="118"/>
      <c r="C34" s="119"/>
      <c r="D34" s="119"/>
      <c r="E34" s="119"/>
      <c r="F34" s="119"/>
      <c r="G34" s="120"/>
      <c r="H34" s="118"/>
      <c r="I34" s="119"/>
      <c r="J34" s="119"/>
      <c r="K34" s="119"/>
      <c r="L34" s="119"/>
      <c r="M34" s="119"/>
      <c r="N34" s="120"/>
      <c r="O34" s="118"/>
      <c r="P34" s="119"/>
      <c r="Q34" s="119"/>
      <c r="R34" s="119"/>
      <c r="S34" s="124"/>
      <c r="T34" s="125"/>
      <c r="U34" s="125"/>
      <c r="V34" s="125"/>
      <c r="W34" s="125"/>
      <c r="X34" s="125"/>
      <c r="Y34" s="125"/>
      <c r="Z34" s="125"/>
      <c r="AA34" s="125"/>
      <c r="AB34" s="125"/>
      <c r="AC34" s="125"/>
      <c r="AD34" s="125"/>
      <c r="AE34" s="125"/>
      <c r="AF34" s="125"/>
      <c r="AG34" s="125"/>
      <c r="AH34" s="125"/>
      <c r="AI34" s="125"/>
      <c r="AJ34" s="125"/>
      <c r="AK34" s="125"/>
      <c r="AL34" s="125"/>
      <c r="AM34" s="125"/>
      <c r="AN34" s="125"/>
      <c r="AO34" s="125"/>
      <c r="AP34" s="125"/>
      <c r="AQ34" s="125"/>
      <c r="AR34" s="125"/>
      <c r="AS34" s="125"/>
      <c r="AT34" s="125"/>
      <c r="AU34" s="125"/>
      <c r="AV34" s="125"/>
      <c r="AW34" s="126"/>
      <c r="AX34" s="127"/>
      <c r="AY34" s="127"/>
      <c r="AZ34" s="127"/>
      <c r="BA34" s="127"/>
      <c r="BB34" s="127"/>
      <c r="BC34" s="128"/>
      <c r="BD34" s="131"/>
      <c r="BE34" s="127"/>
      <c r="BF34" s="127"/>
      <c r="BG34" s="127"/>
      <c r="BH34" s="127"/>
      <c r="BI34" s="127"/>
      <c r="BJ34" s="128"/>
      <c r="BK34" s="4"/>
    </row>
    <row r="35" spans="1:63" ht="15" customHeight="1" x14ac:dyDescent="0.25">
      <c r="A35" s="1"/>
      <c r="B35" s="121"/>
      <c r="C35" s="122"/>
      <c r="D35" s="122"/>
      <c r="E35" s="122"/>
      <c r="F35" s="122"/>
      <c r="G35" s="123"/>
      <c r="H35" s="121"/>
      <c r="I35" s="122"/>
      <c r="J35" s="122"/>
      <c r="K35" s="122"/>
      <c r="L35" s="122"/>
      <c r="M35" s="122"/>
      <c r="N35" s="123"/>
      <c r="O35" s="121"/>
      <c r="P35" s="122"/>
      <c r="Q35" s="122"/>
      <c r="R35" s="122"/>
      <c r="S35" s="133"/>
      <c r="T35" s="134"/>
      <c r="U35" s="134"/>
      <c r="V35" s="134"/>
      <c r="W35" s="134"/>
      <c r="X35" s="134"/>
      <c r="Y35" s="134"/>
      <c r="Z35" s="134"/>
      <c r="AA35" s="134"/>
      <c r="AB35" s="134"/>
      <c r="AC35" s="134"/>
      <c r="AD35" s="134"/>
      <c r="AE35" s="134"/>
      <c r="AF35" s="134"/>
      <c r="AG35" s="134"/>
      <c r="AH35" s="134"/>
      <c r="AI35" s="134"/>
      <c r="AJ35" s="134"/>
      <c r="AK35" s="134"/>
      <c r="AL35" s="134"/>
      <c r="AM35" s="134"/>
      <c r="AN35" s="134"/>
      <c r="AO35" s="134"/>
      <c r="AP35" s="134"/>
      <c r="AQ35" s="134"/>
      <c r="AR35" s="134"/>
      <c r="AS35" s="134"/>
      <c r="AT35" s="134"/>
      <c r="AU35" s="134"/>
      <c r="AV35" s="134"/>
      <c r="AW35" s="135"/>
      <c r="AX35" s="129"/>
      <c r="AY35" s="129"/>
      <c r="AZ35" s="129"/>
      <c r="BA35" s="129"/>
      <c r="BB35" s="129"/>
      <c r="BC35" s="130"/>
      <c r="BD35" s="132"/>
      <c r="BE35" s="129"/>
      <c r="BF35" s="129"/>
      <c r="BG35" s="129"/>
      <c r="BH35" s="129"/>
      <c r="BI35" s="129"/>
      <c r="BJ35" s="130"/>
      <c r="BK35" s="4"/>
    </row>
    <row r="36" spans="1:63" ht="15" customHeight="1" x14ac:dyDescent="0.25">
      <c r="A36" s="1"/>
      <c r="B36" s="118"/>
      <c r="C36" s="119"/>
      <c r="D36" s="119"/>
      <c r="E36" s="119"/>
      <c r="F36" s="119"/>
      <c r="G36" s="120"/>
      <c r="H36" s="118"/>
      <c r="I36" s="119"/>
      <c r="J36" s="119"/>
      <c r="K36" s="119"/>
      <c r="L36" s="119"/>
      <c r="M36" s="119"/>
      <c r="N36" s="120"/>
      <c r="O36" s="118"/>
      <c r="P36" s="119"/>
      <c r="Q36" s="119"/>
      <c r="R36" s="119"/>
      <c r="S36" s="124"/>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6"/>
      <c r="AX36" s="127"/>
      <c r="AY36" s="127"/>
      <c r="AZ36" s="127"/>
      <c r="BA36" s="127"/>
      <c r="BB36" s="127"/>
      <c r="BC36" s="128"/>
      <c r="BD36" s="131"/>
      <c r="BE36" s="127"/>
      <c r="BF36" s="127"/>
      <c r="BG36" s="127"/>
      <c r="BH36" s="127"/>
      <c r="BI36" s="127"/>
      <c r="BJ36" s="128"/>
      <c r="BK36" s="4"/>
    </row>
    <row r="37" spans="1:63" ht="15" customHeight="1" x14ac:dyDescent="0.25">
      <c r="A37" s="1"/>
      <c r="B37" s="121"/>
      <c r="C37" s="122"/>
      <c r="D37" s="122"/>
      <c r="E37" s="122"/>
      <c r="F37" s="122"/>
      <c r="G37" s="123"/>
      <c r="H37" s="121"/>
      <c r="I37" s="122"/>
      <c r="J37" s="122"/>
      <c r="K37" s="122"/>
      <c r="L37" s="122"/>
      <c r="M37" s="122"/>
      <c r="N37" s="123"/>
      <c r="O37" s="121"/>
      <c r="P37" s="122"/>
      <c r="Q37" s="122"/>
      <c r="R37" s="122"/>
      <c r="S37" s="133"/>
      <c r="T37" s="134"/>
      <c r="U37" s="134"/>
      <c r="V37" s="134"/>
      <c r="W37" s="134"/>
      <c r="X37" s="134"/>
      <c r="Y37" s="134"/>
      <c r="Z37" s="134"/>
      <c r="AA37" s="134"/>
      <c r="AB37" s="134"/>
      <c r="AC37" s="134"/>
      <c r="AD37" s="134"/>
      <c r="AE37" s="134"/>
      <c r="AF37" s="134"/>
      <c r="AG37" s="134"/>
      <c r="AH37" s="134"/>
      <c r="AI37" s="134"/>
      <c r="AJ37" s="134"/>
      <c r="AK37" s="134"/>
      <c r="AL37" s="134"/>
      <c r="AM37" s="134"/>
      <c r="AN37" s="134"/>
      <c r="AO37" s="134"/>
      <c r="AP37" s="134"/>
      <c r="AQ37" s="134"/>
      <c r="AR37" s="134"/>
      <c r="AS37" s="134"/>
      <c r="AT37" s="134"/>
      <c r="AU37" s="134"/>
      <c r="AV37" s="134"/>
      <c r="AW37" s="135"/>
      <c r="AX37" s="129"/>
      <c r="AY37" s="129"/>
      <c r="AZ37" s="129"/>
      <c r="BA37" s="129"/>
      <c r="BB37" s="129"/>
      <c r="BC37" s="130"/>
      <c r="BD37" s="132"/>
      <c r="BE37" s="129"/>
      <c r="BF37" s="129"/>
      <c r="BG37" s="129"/>
      <c r="BH37" s="129"/>
      <c r="BI37" s="129"/>
      <c r="BJ37" s="130"/>
      <c r="BK37" s="4"/>
    </row>
    <row r="38" spans="1:63" ht="15" customHeight="1" x14ac:dyDescent="0.25">
      <c r="A38" s="1"/>
      <c r="B38" s="118"/>
      <c r="C38" s="119"/>
      <c r="D38" s="119"/>
      <c r="E38" s="119"/>
      <c r="F38" s="119"/>
      <c r="G38" s="120"/>
      <c r="H38" s="118"/>
      <c r="I38" s="119"/>
      <c r="J38" s="119"/>
      <c r="K38" s="119"/>
      <c r="L38" s="119"/>
      <c r="M38" s="119"/>
      <c r="N38" s="120"/>
      <c r="O38" s="118"/>
      <c r="P38" s="119"/>
      <c r="Q38" s="119"/>
      <c r="R38" s="119"/>
      <c r="S38" s="124"/>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6"/>
      <c r="AX38" s="127"/>
      <c r="AY38" s="127"/>
      <c r="AZ38" s="127"/>
      <c r="BA38" s="127"/>
      <c r="BB38" s="127"/>
      <c r="BC38" s="128"/>
      <c r="BD38" s="131"/>
      <c r="BE38" s="127"/>
      <c r="BF38" s="127"/>
      <c r="BG38" s="127"/>
      <c r="BH38" s="127"/>
      <c r="BI38" s="127"/>
      <c r="BJ38" s="128"/>
      <c r="BK38" s="4"/>
    </row>
    <row r="39" spans="1:63" ht="15" customHeight="1" x14ac:dyDescent="0.25">
      <c r="A39" s="1"/>
      <c r="B39" s="121"/>
      <c r="C39" s="122"/>
      <c r="D39" s="122"/>
      <c r="E39" s="122"/>
      <c r="F39" s="122"/>
      <c r="G39" s="123"/>
      <c r="H39" s="121"/>
      <c r="I39" s="122"/>
      <c r="J39" s="122"/>
      <c r="K39" s="122"/>
      <c r="L39" s="122"/>
      <c r="M39" s="122"/>
      <c r="N39" s="123"/>
      <c r="O39" s="121"/>
      <c r="P39" s="122"/>
      <c r="Q39" s="122"/>
      <c r="R39" s="122"/>
      <c r="S39" s="133"/>
      <c r="T39" s="134"/>
      <c r="U39" s="134"/>
      <c r="V39" s="134"/>
      <c r="W39" s="134"/>
      <c r="X39" s="134"/>
      <c r="Y39" s="134"/>
      <c r="Z39" s="134"/>
      <c r="AA39" s="134"/>
      <c r="AB39" s="134"/>
      <c r="AC39" s="134"/>
      <c r="AD39" s="134"/>
      <c r="AE39" s="134"/>
      <c r="AF39" s="134"/>
      <c r="AG39" s="134"/>
      <c r="AH39" s="134"/>
      <c r="AI39" s="134"/>
      <c r="AJ39" s="134"/>
      <c r="AK39" s="134"/>
      <c r="AL39" s="134"/>
      <c r="AM39" s="134"/>
      <c r="AN39" s="134"/>
      <c r="AO39" s="134"/>
      <c r="AP39" s="134"/>
      <c r="AQ39" s="134"/>
      <c r="AR39" s="134"/>
      <c r="AS39" s="134"/>
      <c r="AT39" s="134"/>
      <c r="AU39" s="134"/>
      <c r="AV39" s="134"/>
      <c r="AW39" s="135"/>
      <c r="AX39" s="129"/>
      <c r="AY39" s="129"/>
      <c r="AZ39" s="129"/>
      <c r="BA39" s="129"/>
      <c r="BB39" s="129"/>
      <c r="BC39" s="130"/>
      <c r="BD39" s="132"/>
      <c r="BE39" s="129"/>
      <c r="BF39" s="129"/>
      <c r="BG39" s="129"/>
      <c r="BH39" s="129"/>
      <c r="BI39" s="129"/>
      <c r="BJ39" s="130"/>
      <c r="BK39" s="4"/>
    </row>
    <row r="40" spans="1:63" ht="15" customHeight="1" x14ac:dyDescent="0.25">
      <c r="A40" s="1"/>
      <c r="B40" s="118"/>
      <c r="C40" s="119"/>
      <c r="D40" s="119"/>
      <c r="E40" s="119"/>
      <c r="F40" s="119"/>
      <c r="G40" s="120"/>
      <c r="H40" s="118"/>
      <c r="I40" s="119"/>
      <c r="J40" s="119"/>
      <c r="K40" s="119"/>
      <c r="L40" s="119"/>
      <c r="M40" s="119"/>
      <c r="N40" s="120"/>
      <c r="O40" s="118"/>
      <c r="P40" s="119"/>
      <c r="Q40" s="119"/>
      <c r="R40" s="119"/>
      <c r="S40" s="124"/>
      <c r="T40" s="125"/>
      <c r="U40" s="125"/>
      <c r="V40" s="125"/>
      <c r="W40" s="125"/>
      <c r="X40" s="125"/>
      <c r="Y40" s="125"/>
      <c r="Z40" s="125"/>
      <c r="AA40" s="125"/>
      <c r="AB40" s="125"/>
      <c r="AC40" s="125"/>
      <c r="AD40" s="125"/>
      <c r="AE40" s="125"/>
      <c r="AF40" s="125"/>
      <c r="AG40" s="125"/>
      <c r="AH40" s="125"/>
      <c r="AI40" s="125"/>
      <c r="AJ40" s="125"/>
      <c r="AK40" s="125"/>
      <c r="AL40" s="125"/>
      <c r="AM40" s="125"/>
      <c r="AN40" s="125"/>
      <c r="AO40" s="125"/>
      <c r="AP40" s="125"/>
      <c r="AQ40" s="125"/>
      <c r="AR40" s="125"/>
      <c r="AS40" s="125"/>
      <c r="AT40" s="125"/>
      <c r="AU40" s="125"/>
      <c r="AV40" s="125"/>
      <c r="AW40" s="126"/>
      <c r="AX40" s="127"/>
      <c r="AY40" s="127"/>
      <c r="AZ40" s="127"/>
      <c r="BA40" s="127"/>
      <c r="BB40" s="127"/>
      <c r="BC40" s="128"/>
      <c r="BD40" s="131"/>
      <c r="BE40" s="127"/>
      <c r="BF40" s="127"/>
      <c r="BG40" s="127"/>
      <c r="BH40" s="127"/>
      <c r="BI40" s="127"/>
      <c r="BJ40" s="128"/>
      <c r="BK40" s="4"/>
    </row>
    <row r="41" spans="1:63" ht="15" customHeight="1" x14ac:dyDescent="0.25">
      <c r="A41" s="1"/>
      <c r="B41" s="121"/>
      <c r="C41" s="122"/>
      <c r="D41" s="122"/>
      <c r="E41" s="122"/>
      <c r="F41" s="122"/>
      <c r="G41" s="123"/>
      <c r="H41" s="121"/>
      <c r="I41" s="122"/>
      <c r="J41" s="122"/>
      <c r="K41" s="122"/>
      <c r="L41" s="122"/>
      <c r="M41" s="122"/>
      <c r="N41" s="123"/>
      <c r="O41" s="121"/>
      <c r="P41" s="122"/>
      <c r="Q41" s="122"/>
      <c r="R41" s="122"/>
      <c r="S41" s="133"/>
      <c r="T41" s="134"/>
      <c r="U41" s="134"/>
      <c r="V41" s="134"/>
      <c r="W41" s="134"/>
      <c r="X41" s="134"/>
      <c r="Y41" s="134"/>
      <c r="Z41" s="134"/>
      <c r="AA41" s="134"/>
      <c r="AB41" s="134"/>
      <c r="AC41" s="134"/>
      <c r="AD41" s="134"/>
      <c r="AE41" s="134"/>
      <c r="AF41" s="134"/>
      <c r="AG41" s="134"/>
      <c r="AH41" s="134"/>
      <c r="AI41" s="134"/>
      <c r="AJ41" s="134"/>
      <c r="AK41" s="134"/>
      <c r="AL41" s="134"/>
      <c r="AM41" s="134"/>
      <c r="AN41" s="134"/>
      <c r="AO41" s="134"/>
      <c r="AP41" s="134"/>
      <c r="AQ41" s="134"/>
      <c r="AR41" s="134"/>
      <c r="AS41" s="134"/>
      <c r="AT41" s="134"/>
      <c r="AU41" s="134"/>
      <c r="AV41" s="134"/>
      <c r="AW41" s="135"/>
      <c r="AX41" s="129"/>
      <c r="AY41" s="129"/>
      <c r="AZ41" s="129"/>
      <c r="BA41" s="129"/>
      <c r="BB41" s="129"/>
      <c r="BC41" s="130"/>
      <c r="BD41" s="132"/>
      <c r="BE41" s="129"/>
      <c r="BF41" s="129"/>
      <c r="BG41" s="129"/>
      <c r="BH41" s="129"/>
      <c r="BI41" s="129"/>
      <c r="BJ41" s="130"/>
      <c r="BK41" s="4"/>
    </row>
    <row r="42" spans="1:63" ht="15" customHeight="1" x14ac:dyDescent="0.25">
      <c r="A42" s="1"/>
      <c r="B42" s="118"/>
      <c r="C42" s="119"/>
      <c r="D42" s="119"/>
      <c r="E42" s="119"/>
      <c r="F42" s="119"/>
      <c r="G42" s="120"/>
      <c r="H42" s="118"/>
      <c r="I42" s="119"/>
      <c r="J42" s="119"/>
      <c r="K42" s="119"/>
      <c r="L42" s="119"/>
      <c r="M42" s="119"/>
      <c r="N42" s="120"/>
      <c r="O42" s="118"/>
      <c r="P42" s="119"/>
      <c r="Q42" s="119"/>
      <c r="R42" s="119"/>
      <c r="S42" s="124"/>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c r="AR42" s="125"/>
      <c r="AS42" s="125"/>
      <c r="AT42" s="125"/>
      <c r="AU42" s="125"/>
      <c r="AV42" s="125"/>
      <c r="AW42" s="126"/>
      <c r="AX42" s="127"/>
      <c r="AY42" s="127"/>
      <c r="AZ42" s="127"/>
      <c r="BA42" s="127"/>
      <c r="BB42" s="127"/>
      <c r="BC42" s="128"/>
      <c r="BD42" s="131"/>
      <c r="BE42" s="127"/>
      <c r="BF42" s="127"/>
      <c r="BG42" s="127"/>
      <c r="BH42" s="127"/>
      <c r="BI42" s="127"/>
      <c r="BJ42" s="128"/>
      <c r="BK42" s="4"/>
    </row>
    <row r="43" spans="1:63" ht="15" customHeight="1" x14ac:dyDescent="0.25">
      <c r="A43" s="1"/>
      <c r="B43" s="121"/>
      <c r="C43" s="122"/>
      <c r="D43" s="122"/>
      <c r="E43" s="122"/>
      <c r="F43" s="122"/>
      <c r="G43" s="123"/>
      <c r="H43" s="121"/>
      <c r="I43" s="122"/>
      <c r="J43" s="122"/>
      <c r="K43" s="122"/>
      <c r="L43" s="122"/>
      <c r="M43" s="122"/>
      <c r="N43" s="123"/>
      <c r="O43" s="121"/>
      <c r="P43" s="122"/>
      <c r="Q43" s="122"/>
      <c r="R43" s="122"/>
      <c r="S43" s="133"/>
      <c r="T43" s="134"/>
      <c r="U43" s="134"/>
      <c r="V43" s="134"/>
      <c r="W43" s="134"/>
      <c r="X43" s="134"/>
      <c r="Y43" s="134"/>
      <c r="Z43" s="134"/>
      <c r="AA43" s="134"/>
      <c r="AB43" s="134"/>
      <c r="AC43" s="134"/>
      <c r="AD43" s="134"/>
      <c r="AE43" s="134"/>
      <c r="AF43" s="134"/>
      <c r="AG43" s="134"/>
      <c r="AH43" s="134"/>
      <c r="AI43" s="134"/>
      <c r="AJ43" s="134"/>
      <c r="AK43" s="134"/>
      <c r="AL43" s="134"/>
      <c r="AM43" s="134"/>
      <c r="AN43" s="134"/>
      <c r="AO43" s="134"/>
      <c r="AP43" s="134"/>
      <c r="AQ43" s="134"/>
      <c r="AR43" s="134"/>
      <c r="AS43" s="134"/>
      <c r="AT43" s="134"/>
      <c r="AU43" s="134"/>
      <c r="AV43" s="134"/>
      <c r="AW43" s="135"/>
      <c r="AX43" s="129"/>
      <c r="AY43" s="129"/>
      <c r="AZ43" s="129"/>
      <c r="BA43" s="129"/>
      <c r="BB43" s="129"/>
      <c r="BC43" s="130"/>
      <c r="BD43" s="132"/>
      <c r="BE43" s="129"/>
      <c r="BF43" s="129"/>
      <c r="BG43" s="129"/>
      <c r="BH43" s="129"/>
      <c r="BI43" s="129"/>
      <c r="BJ43" s="130"/>
      <c r="BK43" s="4"/>
    </row>
    <row r="44" spans="1:63" ht="15" customHeight="1" x14ac:dyDescent="0.25">
      <c r="A44" s="1"/>
      <c r="B44" s="118"/>
      <c r="C44" s="119"/>
      <c r="D44" s="119"/>
      <c r="E44" s="119"/>
      <c r="F44" s="119"/>
      <c r="G44" s="120"/>
      <c r="H44" s="118"/>
      <c r="I44" s="119"/>
      <c r="J44" s="119"/>
      <c r="K44" s="119"/>
      <c r="L44" s="119"/>
      <c r="M44" s="119"/>
      <c r="N44" s="120"/>
      <c r="O44" s="118"/>
      <c r="P44" s="119"/>
      <c r="Q44" s="119"/>
      <c r="R44" s="119"/>
      <c r="S44" s="124"/>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6"/>
      <c r="AX44" s="127"/>
      <c r="AY44" s="127"/>
      <c r="AZ44" s="127"/>
      <c r="BA44" s="127"/>
      <c r="BB44" s="127"/>
      <c r="BC44" s="128"/>
      <c r="BD44" s="131"/>
      <c r="BE44" s="127"/>
      <c r="BF44" s="127"/>
      <c r="BG44" s="127"/>
      <c r="BH44" s="127"/>
      <c r="BI44" s="127"/>
      <c r="BJ44" s="128"/>
      <c r="BK44" s="4"/>
    </row>
    <row r="45" spans="1:63" ht="15" customHeight="1" x14ac:dyDescent="0.25">
      <c r="A45" s="1"/>
      <c r="B45" s="121"/>
      <c r="C45" s="122"/>
      <c r="D45" s="122"/>
      <c r="E45" s="122"/>
      <c r="F45" s="122"/>
      <c r="G45" s="123"/>
      <c r="H45" s="121"/>
      <c r="I45" s="122"/>
      <c r="J45" s="122"/>
      <c r="K45" s="122"/>
      <c r="L45" s="122"/>
      <c r="M45" s="122"/>
      <c r="N45" s="123"/>
      <c r="O45" s="121"/>
      <c r="P45" s="122"/>
      <c r="Q45" s="122"/>
      <c r="R45" s="122"/>
      <c r="S45" s="133"/>
      <c r="T45" s="134"/>
      <c r="U45" s="134"/>
      <c r="V45" s="134"/>
      <c r="W45" s="134"/>
      <c r="X45" s="134"/>
      <c r="Y45" s="134"/>
      <c r="Z45" s="134"/>
      <c r="AA45" s="134"/>
      <c r="AB45" s="134"/>
      <c r="AC45" s="134"/>
      <c r="AD45" s="134"/>
      <c r="AE45" s="134"/>
      <c r="AF45" s="134"/>
      <c r="AG45" s="134"/>
      <c r="AH45" s="134"/>
      <c r="AI45" s="134"/>
      <c r="AJ45" s="134"/>
      <c r="AK45" s="134"/>
      <c r="AL45" s="134"/>
      <c r="AM45" s="134"/>
      <c r="AN45" s="134"/>
      <c r="AO45" s="134"/>
      <c r="AP45" s="134"/>
      <c r="AQ45" s="134"/>
      <c r="AR45" s="134"/>
      <c r="AS45" s="134"/>
      <c r="AT45" s="134"/>
      <c r="AU45" s="134"/>
      <c r="AV45" s="134"/>
      <c r="AW45" s="135"/>
      <c r="AX45" s="129"/>
      <c r="AY45" s="129"/>
      <c r="AZ45" s="129"/>
      <c r="BA45" s="129"/>
      <c r="BB45" s="129"/>
      <c r="BC45" s="130"/>
      <c r="BD45" s="132"/>
      <c r="BE45" s="129"/>
      <c r="BF45" s="129"/>
      <c r="BG45" s="129"/>
      <c r="BH45" s="129"/>
      <c r="BI45" s="129"/>
      <c r="BJ45" s="130"/>
      <c r="BK45" s="4"/>
    </row>
    <row r="46" spans="1:63" ht="15" customHeight="1" x14ac:dyDescent="0.25">
      <c r="A46" s="1"/>
      <c r="B46" s="118"/>
      <c r="C46" s="119"/>
      <c r="D46" s="119"/>
      <c r="E46" s="119"/>
      <c r="F46" s="119"/>
      <c r="G46" s="120"/>
      <c r="H46" s="118"/>
      <c r="I46" s="119"/>
      <c r="J46" s="119"/>
      <c r="K46" s="119"/>
      <c r="L46" s="119"/>
      <c r="M46" s="119"/>
      <c r="N46" s="120"/>
      <c r="O46" s="118"/>
      <c r="P46" s="119"/>
      <c r="Q46" s="119"/>
      <c r="R46" s="119"/>
      <c r="S46" s="124"/>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c r="AR46" s="125"/>
      <c r="AS46" s="125"/>
      <c r="AT46" s="125"/>
      <c r="AU46" s="125"/>
      <c r="AV46" s="125"/>
      <c r="AW46" s="126"/>
      <c r="AX46" s="127"/>
      <c r="AY46" s="127"/>
      <c r="AZ46" s="127"/>
      <c r="BA46" s="127"/>
      <c r="BB46" s="127"/>
      <c r="BC46" s="128"/>
      <c r="BD46" s="131"/>
      <c r="BE46" s="127"/>
      <c r="BF46" s="127"/>
      <c r="BG46" s="127"/>
      <c r="BH46" s="127"/>
      <c r="BI46" s="127"/>
      <c r="BJ46" s="128"/>
      <c r="BK46" s="4"/>
    </row>
    <row r="47" spans="1:63" ht="15" customHeight="1" x14ac:dyDescent="0.25">
      <c r="A47" s="1"/>
      <c r="B47" s="121"/>
      <c r="C47" s="122"/>
      <c r="D47" s="122"/>
      <c r="E47" s="122"/>
      <c r="F47" s="122"/>
      <c r="G47" s="123"/>
      <c r="H47" s="121"/>
      <c r="I47" s="122"/>
      <c r="J47" s="122"/>
      <c r="K47" s="122"/>
      <c r="L47" s="122"/>
      <c r="M47" s="122"/>
      <c r="N47" s="123"/>
      <c r="O47" s="121"/>
      <c r="P47" s="122"/>
      <c r="Q47" s="122"/>
      <c r="R47" s="122"/>
      <c r="S47" s="133"/>
      <c r="T47" s="134"/>
      <c r="U47" s="134"/>
      <c r="V47" s="134"/>
      <c r="W47" s="134"/>
      <c r="X47" s="134"/>
      <c r="Y47" s="134"/>
      <c r="Z47" s="134"/>
      <c r="AA47" s="134"/>
      <c r="AB47" s="134"/>
      <c r="AC47" s="134"/>
      <c r="AD47" s="134"/>
      <c r="AE47" s="134"/>
      <c r="AF47" s="134"/>
      <c r="AG47" s="134"/>
      <c r="AH47" s="134"/>
      <c r="AI47" s="134"/>
      <c r="AJ47" s="134"/>
      <c r="AK47" s="134"/>
      <c r="AL47" s="134"/>
      <c r="AM47" s="134"/>
      <c r="AN47" s="134"/>
      <c r="AO47" s="134"/>
      <c r="AP47" s="134"/>
      <c r="AQ47" s="134"/>
      <c r="AR47" s="134"/>
      <c r="AS47" s="134"/>
      <c r="AT47" s="134"/>
      <c r="AU47" s="134"/>
      <c r="AV47" s="134"/>
      <c r="AW47" s="135"/>
      <c r="AX47" s="129"/>
      <c r="AY47" s="129"/>
      <c r="AZ47" s="129"/>
      <c r="BA47" s="129"/>
      <c r="BB47" s="129"/>
      <c r="BC47" s="130"/>
      <c r="BD47" s="132"/>
      <c r="BE47" s="129"/>
      <c r="BF47" s="129"/>
      <c r="BG47" s="129"/>
      <c r="BH47" s="129"/>
      <c r="BI47" s="129"/>
      <c r="BJ47" s="130"/>
      <c r="BK47" s="4"/>
    </row>
    <row r="48" spans="1:63" ht="15" customHeight="1" x14ac:dyDescent="0.25">
      <c r="A48" s="1"/>
      <c r="B48" s="118"/>
      <c r="C48" s="119"/>
      <c r="D48" s="119"/>
      <c r="E48" s="119"/>
      <c r="F48" s="119"/>
      <c r="G48" s="120"/>
      <c r="H48" s="118"/>
      <c r="I48" s="119"/>
      <c r="J48" s="119"/>
      <c r="K48" s="119"/>
      <c r="L48" s="119"/>
      <c r="M48" s="119"/>
      <c r="N48" s="120"/>
      <c r="O48" s="118"/>
      <c r="P48" s="119"/>
      <c r="Q48" s="119"/>
      <c r="R48" s="119"/>
      <c r="S48" s="124"/>
      <c r="T48" s="125"/>
      <c r="U48" s="125"/>
      <c r="V48" s="125"/>
      <c r="W48" s="125"/>
      <c r="X48" s="125"/>
      <c r="Y48" s="125"/>
      <c r="Z48" s="125"/>
      <c r="AA48" s="125"/>
      <c r="AB48" s="125"/>
      <c r="AC48" s="125"/>
      <c r="AD48" s="125"/>
      <c r="AE48" s="125"/>
      <c r="AF48" s="125"/>
      <c r="AG48" s="125"/>
      <c r="AH48" s="125"/>
      <c r="AI48" s="125"/>
      <c r="AJ48" s="125"/>
      <c r="AK48" s="125"/>
      <c r="AL48" s="125"/>
      <c r="AM48" s="125"/>
      <c r="AN48" s="125"/>
      <c r="AO48" s="125"/>
      <c r="AP48" s="125"/>
      <c r="AQ48" s="125"/>
      <c r="AR48" s="125"/>
      <c r="AS48" s="125"/>
      <c r="AT48" s="125"/>
      <c r="AU48" s="125"/>
      <c r="AV48" s="125"/>
      <c r="AW48" s="126"/>
      <c r="AX48" s="127"/>
      <c r="AY48" s="127"/>
      <c r="AZ48" s="127"/>
      <c r="BA48" s="127"/>
      <c r="BB48" s="127"/>
      <c r="BC48" s="128"/>
      <c r="BD48" s="131"/>
      <c r="BE48" s="127"/>
      <c r="BF48" s="127"/>
      <c r="BG48" s="127"/>
      <c r="BH48" s="127"/>
      <c r="BI48" s="127"/>
      <c r="BJ48" s="128"/>
      <c r="BK48" s="4"/>
    </row>
    <row r="49" spans="1:63" ht="15" customHeight="1" x14ac:dyDescent="0.25">
      <c r="A49" s="1"/>
      <c r="B49" s="121"/>
      <c r="C49" s="122"/>
      <c r="D49" s="122"/>
      <c r="E49" s="122"/>
      <c r="F49" s="122"/>
      <c r="G49" s="123"/>
      <c r="H49" s="121"/>
      <c r="I49" s="122"/>
      <c r="J49" s="122"/>
      <c r="K49" s="122"/>
      <c r="L49" s="122"/>
      <c r="M49" s="122"/>
      <c r="N49" s="123"/>
      <c r="O49" s="121"/>
      <c r="P49" s="122"/>
      <c r="Q49" s="122"/>
      <c r="R49" s="122"/>
      <c r="S49" s="133"/>
      <c r="T49" s="134"/>
      <c r="U49" s="134"/>
      <c r="V49" s="134"/>
      <c r="W49" s="134"/>
      <c r="X49" s="134"/>
      <c r="Y49" s="134"/>
      <c r="Z49" s="134"/>
      <c r="AA49" s="134"/>
      <c r="AB49" s="134"/>
      <c r="AC49" s="134"/>
      <c r="AD49" s="134"/>
      <c r="AE49" s="134"/>
      <c r="AF49" s="134"/>
      <c r="AG49" s="134"/>
      <c r="AH49" s="134"/>
      <c r="AI49" s="134"/>
      <c r="AJ49" s="134"/>
      <c r="AK49" s="134"/>
      <c r="AL49" s="134"/>
      <c r="AM49" s="134"/>
      <c r="AN49" s="134"/>
      <c r="AO49" s="134"/>
      <c r="AP49" s="134"/>
      <c r="AQ49" s="134"/>
      <c r="AR49" s="134"/>
      <c r="AS49" s="134"/>
      <c r="AT49" s="134"/>
      <c r="AU49" s="134"/>
      <c r="AV49" s="134"/>
      <c r="AW49" s="135"/>
      <c r="AX49" s="129"/>
      <c r="AY49" s="129"/>
      <c r="AZ49" s="129"/>
      <c r="BA49" s="129"/>
      <c r="BB49" s="129"/>
      <c r="BC49" s="130"/>
      <c r="BD49" s="132"/>
      <c r="BE49" s="129"/>
      <c r="BF49" s="129"/>
      <c r="BG49" s="129"/>
      <c r="BH49" s="129"/>
      <c r="BI49" s="129"/>
      <c r="BJ49" s="130"/>
      <c r="BK49" s="4"/>
    </row>
    <row r="50" spans="1:63" ht="15" customHeight="1" x14ac:dyDescent="0.25">
      <c r="A50" s="1"/>
      <c r="B50" s="118"/>
      <c r="C50" s="119"/>
      <c r="D50" s="119"/>
      <c r="E50" s="119"/>
      <c r="F50" s="119"/>
      <c r="G50" s="120"/>
      <c r="H50" s="118"/>
      <c r="I50" s="119"/>
      <c r="J50" s="119"/>
      <c r="K50" s="119"/>
      <c r="L50" s="119"/>
      <c r="M50" s="119"/>
      <c r="N50" s="120"/>
      <c r="O50" s="118"/>
      <c r="P50" s="119"/>
      <c r="Q50" s="119"/>
      <c r="R50" s="119"/>
      <c r="S50" s="124"/>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6"/>
      <c r="AX50" s="127"/>
      <c r="AY50" s="127"/>
      <c r="AZ50" s="127"/>
      <c r="BA50" s="127"/>
      <c r="BB50" s="127"/>
      <c r="BC50" s="128"/>
      <c r="BD50" s="131"/>
      <c r="BE50" s="127"/>
      <c r="BF50" s="127"/>
      <c r="BG50" s="127"/>
      <c r="BH50" s="127"/>
      <c r="BI50" s="127"/>
      <c r="BJ50" s="128"/>
      <c r="BK50" s="4"/>
    </row>
    <row r="51" spans="1:63" ht="15" customHeight="1" x14ac:dyDescent="0.25">
      <c r="A51" s="1"/>
      <c r="B51" s="121"/>
      <c r="C51" s="122"/>
      <c r="D51" s="122"/>
      <c r="E51" s="122"/>
      <c r="F51" s="122"/>
      <c r="G51" s="123"/>
      <c r="H51" s="121"/>
      <c r="I51" s="122"/>
      <c r="J51" s="122"/>
      <c r="K51" s="122"/>
      <c r="L51" s="122"/>
      <c r="M51" s="122"/>
      <c r="N51" s="123"/>
      <c r="O51" s="121"/>
      <c r="P51" s="122"/>
      <c r="Q51" s="122"/>
      <c r="R51" s="122"/>
      <c r="S51" s="133"/>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5"/>
      <c r="AX51" s="129"/>
      <c r="AY51" s="129"/>
      <c r="AZ51" s="129"/>
      <c r="BA51" s="129"/>
      <c r="BB51" s="129"/>
      <c r="BC51" s="130"/>
      <c r="BD51" s="132"/>
      <c r="BE51" s="129"/>
      <c r="BF51" s="129"/>
      <c r="BG51" s="129"/>
      <c r="BH51" s="129"/>
      <c r="BI51" s="129"/>
      <c r="BJ51" s="130"/>
      <c r="BK51" s="4"/>
    </row>
    <row r="52" spans="1:63" ht="15" customHeight="1" x14ac:dyDescent="0.25">
      <c r="A52" s="1"/>
      <c r="B52" s="118"/>
      <c r="C52" s="119"/>
      <c r="D52" s="119"/>
      <c r="E52" s="119"/>
      <c r="F52" s="119"/>
      <c r="G52" s="120"/>
      <c r="H52" s="118"/>
      <c r="I52" s="119"/>
      <c r="J52" s="119"/>
      <c r="K52" s="119"/>
      <c r="L52" s="119"/>
      <c r="M52" s="119"/>
      <c r="N52" s="120"/>
      <c r="O52" s="118"/>
      <c r="P52" s="119"/>
      <c r="Q52" s="119"/>
      <c r="R52" s="119"/>
      <c r="S52" s="124"/>
      <c r="T52" s="125"/>
      <c r="U52" s="125"/>
      <c r="V52" s="125"/>
      <c r="W52" s="125"/>
      <c r="X52" s="125"/>
      <c r="Y52" s="125"/>
      <c r="Z52" s="125"/>
      <c r="AA52" s="125"/>
      <c r="AB52" s="125"/>
      <c r="AC52" s="125"/>
      <c r="AD52" s="125"/>
      <c r="AE52" s="125"/>
      <c r="AF52" s="125"/>
      <c r="AG52" s="125"/>
      <c r="AH52" s="125"/>
      <c r="AI52" s="125"/>
      <c r="AJ52" s="125"/>
      <c r="AK52" s="125"/>
      <c r="AL52" s="125"/>
      <c r="AM52" s="125"/>
      <c r="AN52" s="125"/>
      <c r="AO52" s="125"/>
      <c r="AP52" s="125"/>
      <c r="AQ52" s="125"/>
      <c r="AR52" s="125"/>
      <c r="AS52" s="125"/>
      <c r="AT52" s="125"/>
      <c r="AU52" s="125"/>
      <c r="AV52" s="125"/>
      <c r="AW52" s="126"/>
      <c r="AX52" s="127"/>
      <c r="AY52" s="127"/>
      <c r="AZ52" s="127"/>
      <c r="BA52" s="127"/>
      <c r="BB52" s="127"/>
      <c r="BC52" s="128"/>
      <c r="BD52" s="131"/>
      <c r="BE52" s="127"/>
      <c r="BF52" s="127"/>
      <c r="BG52" s="127"/>
      <c r="BH52" s="127"/>
      <c r="BI52" s="127"/>
      <c r="BJ52" s="128"/>
      <c r="BK52" s="4"/>
    </row>
    <row r="53" spans="1:63" ht="15" customHeight="1" x14ac:dyDescent="0.25">
      <c r="A53" s="1"/>
      <c r="B53" s="121"/>
      <c r="C53" s="122"/>
      <c r="D53" s="122"/>
      <c r="E53" s="122"/>
      <c r="F53" s="122"/>
      <c r="G53" s="123"/>
      <c r="H53" s="121"/>
      <c r="I53" s="122"/>
      <c r="J53" s="122"/>
      <c r="K53" s="122"/>
      <c r="L53" s="122"/>
      <c r="M53" s="122"/>
      <c r="N53" s="123"/>
      <c r="O53" s="121"/>
      <c r="P53" s="122"/>
      <c r="Q53" s="122"/>
      <c r="R53" s="122"/>
      <c r="S53" s="133"/>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4"/>
      <c r="AU53" s="134"/>
      <c r="AV53" s="134"/>
      <c r="AW53" s="135"/>
      <c r="AX53" s="129"/>
      <c r="AY53" s="129"/>
      <c r="AZ53" s="129"/>
      <c r="BA53" s="129"/>
      <c r="BB53" s="129"/>
      <c r="BC53" s="130"/>
      <c r="BD53" s="132"/>
      <c r="BE53" s="129"/>
      <c r="BF53" s="129"/>
      <c r="BG53" s="129"/>
      <c r="BH53" s="129"/>
      <c r="BI53" s="129"/>
      <c r="BJ53" s="130"/>
      <c r="BK53" s="4"/>
    </row>
    <row r="54" spans="1:63" ht="15" customHeight="1" x14ac:dyDescent="0.25">
      <c r="A54" s="2"/>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5"/>
    </row>
  </sheetData>
  <mergeCells count="174">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24:G25"/>
    <mergeCell ref="H24:N25"/>
    <mergeCell ref="O24:R25"/>
    <mergeCell ref="S24:AW24"/>
    <mergeCell ref="AX24:BC25"/>
    <mergeCell ref="BD24:BJ25"/>
    <mergeCell ref="S25:AW25"/>
    <mergeCell ref="B22:G23"/>
    <mergeCell ref="H22:N23"/>
    <mergeCell ref="O22:R23"/>
    <mergeCell ref="S22:AW22"/>
    <mergeCell ref="AX22:BC23"/>
    <mergeCell ref="BD22:BJ23"/>
    <mergeCell ref="S23:AW23"/>
    <mergeCell ref="B20:G21"/>
    <mergeCell ref="H20:N21"/>
    <mergeCell ref="O20:R21"/>
    <mergeCell ref="S20:AW20"/>
    <mergeCell ref="AX20:BC21"/>
    <mergeCell ref="BD20:BJ21"/>
    <mergeCell ref="S21:AW21"/>
    <mergeCell ref="B18:G19"/>
    <mergeCell ref="H18:N19"/>
    <mergeCell ref="O18:R19"/>
    <mergeCell ref="S18:AW18"/>
    <mergeCell ref="AX18:BC19"/>
    <mergeCell ref="BD18:BJ19"/>
    <mergeCell ref="S19:AW19"/>
    <mergeCell ref="B15:G17"/>
    <mergeCell ref="H15:N17"/>
    <mergeCell ref="O15:R17"/>
    <mergeCell ref="S15:AW15"/>
    <mergeCell ref="AX15:BC17"/>
    <mergeCell ref="BD15:BJ17"/>
    <mergeCell ref="S16:AW16"/>
    <mergeCell ref="S17:AW17"/>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A4:G4"/>
    <mergeCell ref="H4:T4"/>
    <mergeCell ref="U4:Y4"/>
    <mergeCell ref="Z4:AO4"/>
    <mergeCell ref="AP4:BK4"/>
    <mergeCell ref="B10:G10"/>
    <mergeCell ref="H10:N10"/>
    <mergeCell ref="O10:R10"/>
    <mergeCell ref="S10:AW10"/>
    <mergeCell ref="AX10:B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8"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77" t="s">
        <v>0</v>
      </c>
      <c r="B1" s="178"/>
      <c r="C1" s="178"/>
      <c r="D1" s="178"/>
      <c r="E1" s="178"/>
      <c r="F1" s="178"/>
      <c r="G1" s="178"/>
      <c r="H1" s="178"/>
      <c r="I1" s="178"/>
      <c r="J1" s="179"/>
      <c r="K1" s="177" t="s">
        <v>1</v>
      </c>
      <c r="L1" s="178"/>
      <c r="M1" s="178"/>
      <c r="N1" s="178"/>
      <c r="O1" s="178"/>
      <c r="P1" s="178"/>
      <c r="Q1" s="178"/>
      <c r="R1" s="178"/>
      <c r="S1" s="178"/>
      <c r="T1" s="178"/>
      <c r="U1" s="178"/>
      <c r="V1" s="179"/>
      <c r="W1" s="180" t="str">
        <f>IF(表紙!W1="","",表紙!W1)</f>
        <v>基本設計書</v>
      </c>
      <c r="X1" s="181"/>
      <c r="Y1" s="181"/>
      <c r="Z1" s="181"/>
      <c r="AA1" s="181"/>
      <c r="AB1" s="181"/>
      <c r="AC1" s="181"/>
      <c r="AD1" s="181"/>
      <c r="AE1" s="181"/>
      <c r="AF1" s="181"/>
      <c r="AG1" s="181"/>
      <c r="AH1" s="181"/>
      <c r="AI1" s="181"/>
      <c r="AJ1" s="181"/>
      <c r="AK1" s="181"/>
      <c r="AL1" s="181"/>
      <c r="AM1" s="181"/>
      <c r="AN1" s="181"/>
      <c r="AO1" s="182"/>
      <c r="AP1" s="177" t="s">
        <v>2</v>
      </c>
      <c r="AQ1" s="178"/>
      <c r="AR1" s="178"/>
      <c r="AS1" s="179"/>
      <c r="AT1" s="177" t="s">
        <v>3</v>
      </c>
      <c r="AU1" s="178"/>
      <c r="AV1" s="178"/>
      <c r="AW1" s="178"/>
      <c r="AX1" s="179"/>
      <c r="AY1" s="177" t="s">
        <v>4</v>
      </c>
      <c r="AZ1" s="178"/>
      <c r="BA1" s="178"/>
      <c r="BB1" s="179"/>
      <c r="BC1" s="177" t="s">
        <v>5</v>
      </c>
      <c r="BD1" s="178"/>
      <c r="BE1" s="178"/>
      <c r="BF1" s="178"/>
      <c r="BG1" s="179"/>
      <c r="BH1" s="177" t="s">
        <v>6</v>
      </c>
      <c r="BI1" s="178"/>
      <c r="BJ1" s="178"/>
      <c r="BK1" s="179"/>
    </row>
    <row r="2" spans="1:63" ht="15" customHeight="1" x14ac:dyDescent="0.25">
      <c r="A2" s="118" t="str">
        <f>IF(表紙!A2="","",表紙!A2)</f>
        <v>POSサーバー</v>
      </c>
      <c r="B2" s="119"/>
      <c r="C2" s="119"/>
      <c r="D2" s="119"/>
      <c r="E2" s="119"/>
      <c r="F2" s="119"/>
      <c r="G2" s="119"/>
      <c r="H2" s="119"/>
      <c r="I2" s="119"/>
      <c r="J2" s="120"/>
      <c r="K2" s="118" t="str">
        <f>IF(表紙!K2="","",表紙!K2)</f>
        <v>POSサーバ</v>
      </c>
      <c r="L2" s="119"/>
      <c r="M2" s="119"/>
      <c r="N2" s="119"/>
      <c r="O2" s="119"/>
      <c r="P2" s="119"/>
      <c r="Q2" s="119"/>
      <c r="R2" s="119"/>
      <c r="S2" s="119"/>
      <c r="T2" s="119"/>
      <c r="U2" s="119"/>
      <c r="V2" s="120"/>
      <c r="W2" s="183"/>
      <c r="X2" s="184"/>
      <c r="Y2" s="184"/>
      <c r="Z2" s="184"/>
      <c r="AA2" s="184"/>
      <c r="AB2" s="184"/>
      <c r="AC2" s="184"/>
      <c r="AD2" s="184"/>
      <c r="AE2" s="184"/>
      <c r="AF2" s="184"/>
      <c r="AG2" s="184"/>
      <c r="AH2" s="184"/>
      <c r="AI2" s="184"/>
      <c r="AJ2" s="184"/>
      <c r="AK2" s="184"/>
      <c r="AL2" s="184"/>
      <c r="AM2" s="184"/>
      <c r="AN2" s="184"/>
      <c r="AO2" s="185"/>
      <c r="AP2" s="118" t="str">
        <f>IF(表紙!AP2="","",表紙!AP2)</f>
        <v>LoiLV</v>
      </c>
      <c r="AQ2" s="119"/>
      <c r="AR2" s="119"/>
      <c r="AS2" s="120"/>
      <c r="AT2" s="150">
        <v>45084</v>
      </c>
      <c r="AU2" s="192"/>
      <c r="AV2" s="192"/>
      <c r="AW2" s="192"/>
      <c r="AX2" s="193"/>
      <c r="AY2" s="118" t="str">
        <f>IF(表紙!AY2="","",表紙!AY2)</f>
        <v>AnhNM</v>
      </c>
      <c r="AZ2" s="119"/>
      <c r="BA2" s="119"/>
      <c r="BB2" s="120"/>
      <c r="BC2" s="150">
        <f>IF(表紙!BC2="","",表紙!BC2)</f>
        <v>45588</v>
      </c>
      <c r="BD2" s="192"/>
      <c r="BE2" s="192"/>
      <c r="BF2" s="192"/>
      <c r="BG2" s="193"/>
      <c r="BH2" s="118">
        <f>IF(表紙!BH2="","",表紙!BH2)</f>
        <v>0.4</v>
      </c>
      <c r="BI2" s="119"/>
      <c r="BJ2" s="119"/>
      <c r="BK2" s="120"/>
    </row>
    <row r="3" spans="1:63" ht="15" customHeight="1" x14ac:dyDescent="0.25">
      <c r="A3" s="121"/>
      <c r="B3" s="122"/>
      <c r="C3" s="122"/>
      <c r="D3" s="122"/>
      <c r="E3" s="122"/>
      <c r="F3" s="122"/>
      <c r="G3" s="122"/>
      <c r="H3" s="122"/>
      <c r="I3" s="122"/>
      <c r="J3" s="123"/>
      <c r="K3" s="121"/>
      <c r="L3" s="122"/>
      <c r="M3" s="122"/>
      <c r="N3" s="122"/>
      <c r="O3" s="122"/>
      <c r="P3" s="122"/>
      <c r="Q3" s="122"/>
      <c r="R3" s="122"/>
      <c r="S3" s="122"/>
      <c r="T3" s="122"/>
      <c r="U3" s="122"/>
      <c r="V3" s="123"/>
      <c r="W3" s="186"/>
      <c r="X3" s="187"/>
      <c r="Y3" s="187"/>
      <c r="Z3" s="187"/>
      <c r="AA3" s="187"/>
      <c r="AB3" s="187"/>
      <c r="AC3" s="187"/>
      <c r="AD3" s="187"/>
      <c r="AE3" s="187"/>
      <c r="AF3" s="187"/>
      <c r="AG3" s="187"/>
      <c r="AH3" s="187"/>
      <c r="AI3" s="187"/>
      <c r="AJ3" s="187"/>
      <c r="AK3" s="187"/>
      <c r="AL3" s="187"/>
      <c r="AM3" s="187"/>
      <c r="AN3" s="187"/>
      <c r="AO3" s="188"/>
      <c r="AP3" s="121"/>
      <c r="AQ3" s="122"/>
      <c r="AR3" s="122"/>
      <c r="AS3" s="123"/>
      <c r="AT3" s="194"/>
      <c r="AU3" s="195"/>
      <c r="AV3" s="195"/>
      <c r="AW3" s="195"/>
      <c r="AX3" s="196"/>
      <c r="AY3" s="121"/>
      <c r="AZ3" s="122"/>
      <c r="BA3" s="122"/>
      <c r="BB3" s="123"/>
      <c r="BC3" s="194"/>
      <c r="BD3" s="195"/>
      <c r="BE3" s="195"/>
      <c r="BF3" s="195"/>
      <c r="BG3" s="196"/>
      <c r="BH3" s="121"/>
      <c r="BI3" s="122"/>
      <c r="BJ3" s="122"/>
      <c r="BK3" s="123"/>
    </row>
    <row r="4" spans="1:63" ht="24.95" customHeight="1" x14ac:dyDescent="0.25">
      <c r="A4" s="177" t="s">
        <v>41</v>
      </c>
      <c r="B4" s="178"/>
      <c r="C4" s="178"/>
      <c r="D4" s="178"/>
      <c r="E4" s="178"/>
      <c r="F4" s="178"/>
      <c r="G4" s="179"/>
      <c r="H4" s="189" t="str">
        <f>IF(表紙!H4="","",表紙!H4)</f>
        <v>31_レジ別速報/日報</v>
      </c>
      <c r="I4" s="190"/>
      <c r="J4" s="190"/>
      <c r="K4" s="190"/>
      <c r="L4" s="190"/>
      <c r="M4" s="190"/>
      <c r="N4" s="190"/>
      <c r="O4" s="190"/>
      <c r="P4" s="190"/>
      <c r="Q4" s="190"/>
      <c r="R4" s="190"/>
      <c r="S4" s="190"/>
      <c r="T4" s="191"/>
      <c r="U4" s="177" t="s">
        <v>7</v>
      </c>
      <c r="V4" s="178"/>
      <c r="W4" s="178"/>
      <c r="X4" s="178"/>
      <c r="Y4" s="179"/>
      <c r="Z4" s="189" t="str">
        <f>IF(表紙!Z4="","",表紙!Z4)</f>
        <v>概要設計</v>
      </c>
      <c r="AA4" s="190"/>
      <c r="AB4" s="190"/>
      <c r="AC4" s="190"/>
      <c r="AD4" s="190"/>
      <c r="AE4" s="190"/>
      <c r="AF4" s="190"/>
      <c r="AG4" s="190"/>
      <c r="AH4" s="190"/>
      <c r="AI4" s="190"/>
      <c r="AJ4" s="190"/>
      <c r="AK4" s="190"/>
      <c r="AL4" s="190"/>
      <c r="AM4" s="190"/>
      <c r="AN4" s="190"/>
      <c r="AO4" s="191"/>
      <c r="AP4" s="189" t="str">
        <f t="array" aca="1" ref="AP4" ca="1">RIGHT(CELL("filename",$A$1),LEN(CELL("filename",$A$1))-FIND("]",CELL("filename",$A$1)))</f>
        <v>業務フロー</v>
      </c>
      <c r="AQ4" s="190"/>
      <c r="AR4" s="190"/>
      <c r="AS4" s="190"/>
      <c r="AT4" s="190"/>
      <c r="AU4" s="190"/>
      <c r="AV4" s="190"/>
      <c r="AW4" s="190"/>
      <c r="AX4" s="190"/>
      <c r="AY4" s="190"/>
      <c r="AZ4" s="190"/>
      <c r="BA4" s="190"/>
      <c r="BB4" s="190"/>
      <c r="BC4" s="190"/>
      <c r="BD4" s="190"/>
      <c r="BE4" s="190"/>
      <c r="BF4" s="190"/>
      <c r="BG4" s="190"/>
      <c r="BH4" s="190"/>
      <c r="BI4" s="190"/>
      <c r="BJ4" s="190"/>
      <c r="BK4" s="19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x14ac:dyDescent="0.25">
      <c r="A7" s="39"/>
      <c r="B7" s="7" t="s">
        <v>14</v>
      </c>
      <c r="C7" s="6"/>
      <c r="D7" s="6"/>
      <c r="E7" s="6"/>
      <c r="F7" s="6"/>
      <c r="G7" s="6"/>
      <c r="H7" s="6"/>
      <c r="I7" s="6"/>
      <c r="J7" s="6"/>
      <c r="K7" s="6"/>
      <c r="L7" s="6"/>
      <c r="M7" s="6"/>
      <c r="N7" s="6"/>
      <c r="O7" s="6"/>
      <c r="P7" s="6"/>
      <c r="Q7" s="6"/>
      <c r="R7" s="6"/>
      <c r="S7" s="6"/>
      <c r="T7" s="6"/>
      <c r="U7" s="6"/>
      <c r="V7" s="6"/>
      <c r="W7" s="6"/>
      <c r="X7" s="6"/>
      <c r="Y7" s="6"/>
      <c r="Z7" s="6"/>
      <c r="AA7" s="6"/>
      <c r="AB7" s="6"/>
      <c r="AC7" s="6"/>
      <c r="AD7" s="6"/>
      <c r="AE7" s="8"/>
      <c r="AF7" s="7"/>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8"/>
      <c r="BJ7" s="6"/>
      <c r="BK7" s="43"/>
    </row>
    <row r="8" spans="1:63" ht="15" customHeight="1" x14ac:dyDescent="0.25">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x14ac:dyDescent="0.25">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x14ac:dyDescent="0.25">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x14ac:dyDescent="0.25">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x14ac:dyDescent="0.25">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x14ac:dyDescent="0.25">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x14ac:dyDescent="0.25">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x14ac:dyDescent="0.25">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x14ac:dyDescent="0.25">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x14ac:dyDescent="0.25">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x14ac:dyDescent="0.25">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x14ac:dyDescent="0.25">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x14ac:dyDescent="0.25">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x14ac:dyDescent="0.25">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x14ac:dyDescent="0.25">
      <c r="A22" s="39"/>
      <c r="B22" s="7" t="s">
        <v>15</v>
      </c>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8"/>
      <c r="AF22" s="7"/>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8"/>
      <c r="BJ22" s="6"/>
      <c r="BK22" s="43"/>
    </row>
    <row r="23" spans="1:63" ht="15" customHeight="1" x14ac:dyDescent="0.25">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x14ac:dyDescent="0.25">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x14ac:dyDescent="0.25">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x14ac:dyDescent="0.25">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x14ac:dyDescent="0.25">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x14ac:dyDescent="0.25">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x14ac:dyDescent="0.25">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x14ac:dyDescent="0.25">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x14ac:dyDescent="0.25">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x14ac:dyDescent="0.25">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x14ac:dyDescent="0.25">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x14ac:dyDescent="0.25">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x14ac:dyDescent="0.25">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x14ac:dyDescent="0.25">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x14ac:dyDescent="0.25">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x14ac:dyDescent="0.25">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x14ac:dyDescent="0.25">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x14ac:dyDescent="0.25">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x14ac:dyDescent="0.25">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x14ac:dyDescent="0.25">
      <c r="A42" s="39"/>
      <c r="B42" s="7" t="s">
        <v>16</v>
      </c>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8"/>
      <c r="AF42" s="7"/>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8"/>
      <c r="BJ42" s="6"/>
      <c r="BK42" s="43"/>
    </row>
    <row r="43" spans="1:63" ht="15" customHeight="1" x14ac:dyDescent="0.25">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x14ac:dyDescent="0.25">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x14ac:dyDescent="0.25">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x14ac:dyDescent="0.25">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x14ac:dyDescent="0.25">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x14ac:dyDescent="0.25">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x14ac:dyDescent="0.25">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x14ac:dyDescent="0.25">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x14ac:dyDescent="0.25">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x14ac:dyDescent="0.25">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x14ac:dyDescent="0.25">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x14ac:dyDescent="0.25">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x14ac:dyDescent="0.25">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x14ac:dyDescent="0.25">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x14ac:dyDescent="0.25">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x14ac:dyDescent="0.25">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x14ac:dyDescent="0.25">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x14ac:dyDescent="0.25">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x14ac:dyDescent="0.25">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x14ac:dyDescent="0.25">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tabColor rgb="FF0000FF"/>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3" customWidth="1"/>
    <col min="66" max="16384" width="2.77734375" style="23"/>
  </cols>
  <sheetData>
    <row r="1" spans="1:65" ht="24.95" customHeight="1" x14ac:dyDescent="0.25">
      <c r="A1" s="88" t="s">
        <v>42</v>
      </c>
      <c r="B1" s="89"/>
      <c r="C1" s="89"/>
      <c r="D1" s="89"/>
      <c r="E1" s="89"/>
      <c r="F1" s="89"/>
      <c r="G1" s="89"/>
      <c r="H1" s="89"/>
      <c r="I1" s="89"/>
      <c r="J1" s="90"/>
      <c r="K1" s="88" t="s">
        <v>43</v>
      </c>
      <c r="L1" s="89"/>
      <c r="M1" s="89"/>
      <c r="N1" s="89"/>
      <c r="O1" s="89"/>
      <c r="P1" s="89"/>
      <c r="Q1" s="89"/>
      <c r="R1" s="89"/>
      <c r="S1" s="89"/>
      <c r="T1" s="89"/>
      <c r="U1" s="89"/>
      <c r="V1" s="90"/>
      <c r="W1" s="109" t="str">
        <f>IF(表紙!W1="","",表紙!W1)</f>
        <v>基本設計書</v>
      </c>
      <c r="X1" s="110"/>
      <c r="Y1" s="110"/>
      <c r="Z1" s="110"/>
      <c r="AA1" s="110"/>
      <c r="AB1" s="110"/>
      <c r="AC1" s="110"/>
      <c r="AD1" s="110"/>
      <c r="AE1" s="110"/>
      <c r="AF1" s="110"/>
      <c r="AG1" s="110"/>
      <c r="AH1" s="110"/>
      <c r="AI1" s="110"/>
      <c r="AJ1" s="110"/>
      <c r="AK1" s="110"/>
      <c r="AL1" s="110"/>
      <c r="AM1" s="110"/>
      <c r="AN1" s="110"/>
      <c r="AO1" s="111"/>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5" ht="15" customHeight="1" x14ac:dyDescent="0.25">
      <c r="A2" s="73" t="str">
        <f>IF(表紙!A2="","",表紙!A2)</f>
        <v>POSサーバー</v>
      </c>
      <c r="B2" s="74"/>
      <c r="C2" s="74"/>
      <c r="D2" s="74"/>
      <c r="E2" s="74"/>
      <c r="F2" s="74"/>
      <c r="G2" s="74"/>
      <c r="H2" s="74"/>
      <c r="I2" s="74"/>
      <c r="J2" s="75"/>
      <c r="K2" s="73" t="str">
        <f>IF(表紙!K2="","",表紙!K2)</f>
        <v>POSサーバ</v>
      </c>
      <c r="L2" s="74"/>
      <c r="M2" s="74"/>
      <c r="N2" s="74"/>
      <c r="O2" s="74"/>
      <c r="P2" s="74"/>
      <c r="Q2" s="74"/>
      <c r="R2" s="74"/>
      <c r="S2" s="74"/>
      <c r="T2" s="74"/>
      <c r="U2" s="74"/>
      <c r="V2" s="75"/>
      <c r="W2" s="112"/>
      <c r="X2" s="113"/>
      <c r="Y2" s="113"/>
      <c r="Z2" s="113"/>
      <c r="AA2" s="113"/>
      <c r="AB2" s="113"/>
      <c r="AC2" s="113"/>
      <c r="AD2" s="113"/>
      <c r="AE2" s="113"/>
      <c r="AF2" s="113"/>
      <c r="AG2" s="113"/>
      <c r="AH2" s="113"/>
      <c r="AI2" s="113"/>
      <c r="AJ2" s="113"/>
      <c r="AK2" s="113"/>
      <c r="AL2" s="113"/>
      <c r="AM2" s="113"/>
      <c r="AN2" s="113"/>
      <c r="AO2" s="114"/>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5" ht="15" customHeight="1" x14ac:dyDescent="0.25">
      <c r="A3" s="79"/>
      <c r="B3" s="80"/>
      <c r="C3" s="80"/>
      <c r="D3" s="80"/>
      <c r="E3" s="80"/>
      <c r="F3" s="80"/>
      <c r="G3" s="80"/>
      <c r="H3" s="80"/>
      <c r="I3" s="80"/>
      <c r="J3" s="81"/>
      <c r="K3" s="79"/>
      <c r="L3" s="80"/>
      <c r="M3" s="80"/>
      <c r="N3" s="80"/>
      <c r="O3" s="80"/>
      <c r="P3" s="80"/>
      <c r="Q3" s="80"/>
      <c r="R3" s="80"/>
      <c r="S3" s="80"/>
      <c r="T3" s="80"/>
      <c r="U3" s="80"/>
      <c r="V3" s="81"/>
      <c r="W3" s="115"/>
      <c r="X3" s="116"/>
      <c r="Y3" s="116"/>
      <c r="Z3" s="116"/>
      <c r="AA3" s="116"/>
      <c r="AB3" s="116"/>
      <c r="AC3" s="116"/>
      <c r="AD3" s="116"/>
      <c r="AE3" s="116"/>
      <c r="AF3" s="116"/>
      <c r="AG3" s="116"/>
      <c r="AH3" s="116"/>
      <c r="AI3" s="116"/>
      <c r="AJ3" s="116"/>
      <c r="AK3" s="116"/>
      <c r="AL3" s="116"/>
      <c r="AM3" s="116"/>
      <c r="AN3" s="116"/>
      <c r="AO3" s="117"/>
      <c r="AP3" s="79"/>
      <c r="AQ3" s="80"/>
      <c r="AR3" s="80"/>
      <c r="AS3" s="81"/>
      <c r="AT3" s="105"/>
      <c r="AU3" s="106"/>
      <c r="AV3" s="106"/>
      <c r="AW3" s="106"/>
      <c r="AX3" s="107"/>
      <c r="AY3" s="79"/>
      <c r="AZ3" s="80"/>
      <c r="BA3" s="80"/>
      <c r="BB3" s="81"/>
      <c r="BC3" s="105"/>
      <c r="BD3" s="106"/>
      <c r="BE3" s="106"/>
      <c r="BF3" s="106"/>
      <c r="BG3" s="107"/>
      <c r="BH3" s="79"/>
      <c r="BI3" s="80"/>
      <c r="BJ3" s="80"/>
      <c r="BK3" s="81"/>
    </row>
    <row r="4" spans="1:65" ht="24.95" customHeight="1" x14ac:dyDescent="0.25">
      <c r="A4" s="88" t="s">
        <v>51</v>
      </c>
      <c r="B4" s="89"/>
      <c r="C4" s="89"/>
      <c r="D4" s="89"/>
      <c r="E4" s="89"/>
      <c r="F4" s="89"/>
      <c r="G4" s="90"/>
      <c r="H4" s="93" t="str">
        <f>IF(表紙!H4="","",表紙!H4)</f>
        <v>31_レジ別速報/日報</v>
      </c>
      <c r="I4" s="94"/>
      <c r="J4" s="94"/>
      <c r="K4" s="94"/>
      <c r="L4" s="94"/>
      <c r="M4" s="94"/>
      <c r="N4" s="94"/>
      <c r="O4" s="94"/>
      <c r="P4" s="94"/>
      <c r="Q4" s="94"/>
      <c r="R4" s="94"/>
      <c r="S4" s="94"/>
      <c r="T4" s="95"/>
      <c r="U4" s="88" t="s">
        <v>52</v>
      </c>
      <c r="V4" s="89"/>
      <c r="W4" s="89"/>
      <c r="X4" s="89"/>
      <c r="Y4" s="90"/>
      <c r="Z4" s="93" t="str">
        <f>IF(表紙!Z4="","",表紙!Z4)</f>
        <v>概要設計</v>
      </c>
      <c r="AA4" s="94"/>
      <c r="AB4" s="94"/>
      <c r="AC4" s="94"/>
      <c r="AD4" s="94"/>
      <c r="AE4" s="94"/>
      <c r="AF4" s="94"/>
      <c r="AG4" s="94"/>
      <c r="AH4" s="94"/>
      <c r="AI4" s="94"/>
      <c r="AJ4" s="94"/>
      <c r="AK4" s="94"/>
      <c r="AL4" s="94"/>
      <c r="AM4" s="94"/>
      <c r="AN4" s="94"/>
      <c r="AO4" s="95"/>
      <c r="AP4" s="93" t="str">
        <f t="array" aca="1" ref="AP4" ca="1">RIGHT(CELL("filename",$A$1),LEN(CELL("filename",$A$1))-FIND("]",CELL("filename",$A$1)))</f>
        <v>機能概要説明</v>
      </c>
      <c r="AQ4" s="94"/>
      <c r="AR4" s="94"/>
      <c r="AS4" s="94"/>
      <c r="AT4" s="94"/>
      <c r="AU4" s="94"/>
      <c r="AV4" s="94"/>
      <c r="AW4" s="94"/>
      <c r="AX4" s="94"/>
      <c r="AY4" s="94"/>
      <c r="AZ4" s="94"/>
      <c r="BA4" s="94"/>
      <c r="BB4" s="94"/>
      <c r="BC4" s="94"/>
      <c r="BD4" s="94"/>
      <c r="BE4" s="94"/>
      <c r="BF4" s="94"/>
      <c r="BG4" s="94"/>
      <c r="BH4" s="94"/>
      <c r="BI4" s="94"/>
      <c r="BJ4" s="94"/>
      <c r="BK4" s="95"/>
    </row>
    <row r="5" spans="1:65"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5" ht="15" customHeight="1" x14ac:dyDescent="0.25">
      <c r="A6" s="27"/>
      <c r="BK6" s="28"/>
    </row>
    <row r="7" spans="1:65" ht="15" customHeight="1" x14ac:dyDescent="0.25">
      <c r="A7" s="27"/>
      <c r="B7" s="23" t="s">
        <v>39</v>
      </c>
      <c r="K7" s="48"/>
      <c r="BK7" s="28"/>
      <c r="BM7" s="9">
        <f t="shared" ref="BM7:BM10" si="0">IF(BM6=50,1,BM6+1)</f>
        <v>1</v>
      </c>
    </row>
    <row r="8" spans="1:65" ht="15" customHeight="1" x14ac:dyDescent="0.25">
      <c r="A8" s="27"/>
      <c r="C8" s="56" t="s">
        <v>63</v>
      </c>
      <c r="D8" s="57"/>
      <c r="E8" s="57"/>
      <c r="F8" s="57"/>
      <c r="G8" s="57"/>
      <c r="H8" s="57"/>
      <c r="I8" s="57"/>
      <c r="J8" s="57"/>
      <c r="K8" s="58"/>
      <c r="L8" s="57"/>
      <c r="M8" s="57"/>
      <c r="N8" s="57"/>
      <c r="O8" s="57"/>
      <c r="P8" s="57"/>
      <c r="Q8" s="57"/>
      <c r="R8" s="57"/>
      <c r="S8" s="57"/>
      <c r="T8" s="57"/>
      <c r="U8" s="57"/>
      <c r="V8" s="57"/>
      <c r="BK8" s="28"/>
      <c r="BM8" s="9">
        <f t="shared" si="0"/>
        <v>2</v>
      </c>
    </row>
    <row r="9" spans="1:65" ht="15" customHeight="1" x14ac:dyDescent="0.25">
      <c r="A9" s="27"/>
      <c r="C9" s="56" t="s">
        <v>64</v>
      </c>
      <c r="D9" s="57"/>
      <c r="E9" s="57"/>
      <c r="F9" s="57"/>
      <c r="G9" s="57"/>
      <c r="H9" s="57"/>
      <c r="I9" s="57"/>
      <c r="J9" s="57"/>
      <c r="K9" s="58"/>
      <c r="L9" s="57"/>
      <c r="M9" s="57"/>
      <c r="N9" s="57"/>
      <c r="O9" s="57"/>
      <c r="P9" s="57"/>
      <c r="Q9" s="57"/>
      <c r="R9" s="57"/>
      <c r="S9" s="57"/>
      <c r="T9" s="57"/>
      <c r="U9" s="57"/>
      <c r="V9" s="57"/>
      <c r="BK9" s="28"/>
      <c r="BM9" s="9">
        <f t="shared" si="0"/>
        <v>3</v>
      </c>
    </row>
    <row r="10" spans="1:65" ht="15" customHeight="1" x14ac:dyDescent="0.25">
      <c r="A10" s="27"/>
      <c r="C10" s="49" t="s">
        <v>37</v>
      </c>
      <c r="K10" s="48"/>
      <c r="BK10" s="28"/>
      <c r="BM10" s="9">
        <f t="shared" si="0"/>
        <v>4</v>
      </c>
    </row>
    <row r="11" spans="1:65" s="48" customFormat="1" ht="15" customHeight="1" x14ac:dyDescent="0.25">
      <c r="A11" s="50"/>
      <c r="C11" s="51" t="s">
        <v>38</v>
      </c>
      <c r="BK11" s="52"/>
      <c r="BM11" s="9">
        <f>IF(BM10=50,1,BM10+1)</f>
        <v>5</v>
      </c>
    </row>
    <row r="12" spans="1:65" s="48" customFormat="1" ht="15" customHeight="1" x14ac:dyDescent="0.25">
      <c r="A12" s="50"/>
      <c r="C12" s="51" t="s">
        <v>36</v>
      </c>
      <c r="BK12" s="52"/>
      <c r="BM12" s="9">
        <f t="shared" ref="BM12:BM44" si="1">IF(BM11=50,1,BM11+1)</f>
        <v>6</v>
      </c>
    </row>
    <row r="13" spans="1:65" s="48" customFormat="1" ht="15" customHeight="1" x14ac:dyDescent="0.25">
      <c r="A13" s="50"/>
      <c r="BK13" s="52"/>
      <c r="BM13" s="9">
        <f t="shared" si="1"/>
        <v>7</v>
      </c>
    </row>
    <row r="14" spans="1:65" s="48" customFormat="1" ht="15" customHeight="1" x14ac:dyDescent="0.25">
      <c r="A14" s="50"/>
      <c r="B14" s="58" t="s">
        <v>65</v>
      </c>
      <c r="C14" s="58"/>
      <c r="D14" s="58"/>
      <c r="E14" s="58"/>
      <c r="F14" s="58"/>
      <c r="G14" s="58"/>
      <c r="H14" s="58"/>
      <c r="I14" s="58"/>
      <c r="J14" s="58"/>
      <c r="K14" s="58"/>
      <c r="L14" s="58"/>
      <c r="M14" s="58"/>
      <c r="N14" s="58"/>
      <c r="O14" s="58"/>
      <c r="P14" s="58"/>
      <c r="BK14" s="52"/>
      <c r="BM14" s="9">
        <f t="shared" si="1"/>
        <v>8</v>
      </c>
    </row>
    <row r="15" spans="1:65" s="48" customFormat="1" ht="15" customHeight="1" x14ac:dyDescent="0.25">
      <c r="A15" s="50"/>
      <c r="BK15" s="52"/>
      <c r="BM15" s="9">
        <f t="shared" si="1"/>
        <v>9</v>
      </c>
    </row>
    <row r="16" spans="1:65" s="48" customFormat="1" ht="15" customHeight="1" x14ac:dyDescent="0.25">
      <c r="A16" s="50"/>
      <c r="BK16" s="52"/>
      <c r="BM16" s="9">
        <f t="shared" si="1"/>
        <v>10</v>
      </c>
    </row>
    <row r="17" spans="1:65" s="48" customFormat="1" ht="15" customHeight="1" x14ac:dyDescent="0.25">
      <c r="A17" s="50"/>
      <c r="BK17" s="52"/>
      <c r="BM17" s="9">
        <f t="shared" si="1"/>
        <v>11</v>
      </c>
    </row>
    <row r="18" spans="1:65" s="48" customFormat="1" ht="15" customHeight="1" x14ac:dyDescent="0.25">
      <c r="A18" s="50"/>
      <c r="BK18" s="52"/>
      <c r="BM18" s="9">
        <f t="shared" si="1"/>
        <v>12</v>
      </c>
    </row>
    <row r="19" spans="1:65" s="48" customFormat="1" ht="15" customHeight="1" x14ac:dyDescent="0.25">
      <c r="A19" s="50"/>
      <c r="BK19" s="52"/>
      <c r="BM19" s="9">
        <f t="shared" si="1"/>
        <v>13</v>
      </c>
    </row>
    <row r="20" spans="1:65" s="48" customFormat="1" ht="15" customHeight="1" x14ac:dyDescent="0.25">
      <c r="A20" s="50"/>
      <c r="BK20" s="52"/>
      <c r="BM20" s="9">
        <f t="shared" si="1"/>
        <v>14</v>
      </c>
    </row>
    <row r="21" spans="1:65" s="48" customFormat="1" ht="15" customHeight="1" x14ac:dyDescent="0.25">
      <c r="A21" s="50"/>
      <c r="BK21" s="52"/>
      <c r="BM21" s="9">
        <f t="shared" si="1"/>
        <v>15</v>
      </c>
    </row>
    <row r="22" spans="1:65" s="48" customFormat="1" ht="15" customHeight="1" x14ac:dyDescent="0.25">
      <c r="A22" s="50"/>
      <c r="BK22" s="52"/>
      <c r="BM22" s="9">
        <f t="shared" si="1"/>
        <v>16</v>
      </c>
    </row>
    <row r="23" spans="1:65" s="48" customFormat="1" ht="15" customHeight="1" x14ac:dyDescent="0.25">
      <c r="A23" s="50"/>
      <c r="BK23" s="52"/>
      <c r="BM23" s="9">
        <f t="shared" si="1"/>
        <v>17</v>
      </c>
    </row>
    <row r="24" spans="1:65" s="48" customFormat="1" ht="15" customHeight="1" x14ac:dyDescent="0.25">
      <c r="A24" s="50"/>
      <c r="BK24" s="52"/>
      <c r="BM24" s="9">
        <f t="shared" si="1"/>
        <v>18</v>
      </c>
    </row>
    <row r="25" spans="1:65" s="48" customFormat="1" ht="15" customHeight="1" x14ac:dyDescent="0.25">
      <c r="A25" s="50"/>
      <c r="BK25" s="52"/>
      <c r="BM25" s="9">
        <f t="shared" si="1"/>
        <v>19</v>
      </c>
    </row>
    <row r="26" spans="1:65" s="48" customFormat="1" ht="15" customHeight="1" x14ac:dyDescent="0.25">
      <c r="A26" s="50"/>
      <c r="BK26" s="52"/>
      <c r="BM26" s="9">
        <f t="shared" si="1"/>
        <v>20</v>
      </c>
    </row>
    <row r="27" spans="1:65" s="48" customFormat="1" ht="15" customHeight="1" x14ac:dyDescent="0.25">
      <c r="A27" s="50"/>
      <c r="BK27" s="52"/>
      <c r="BM27" s="9">
        <f t="shared" si="1"/>
        <v>21</v>
      </c>
    </row>
    <row r="28" spans="1:65" s="48" customFormat="1" ht="15" customHeight="1" x14ac:dyDescent="0.25">
      <c r="A28" s="50"/>
      <c r="BK28" s="52"/>
      <c r="BM28" s="9">
        <f t="shared" si="1"/>
        <v>22</v>
      </c>
    </row>
    <row r="29" spans="1:65" s="48" customFormat="1" ht="15" customHeight="1" x14ac:dyDescent="0.25">
      <c r="A29" s="50"/>
      <c r="BK29" s="52"/>
      <c r="BM29" s="9">
        <f t="shared" si="1"/>
        <v>23</v>
      </c>
    </row>
    <row r="30" spans="1:65" s="48" customFormat="1" ht="15" customHeight="1" x14ac:dyDescent="0.25">
      <c r="A30" s="50"/>
      <c r="BK30" s="52"/>
      <c r="BM30" s="9">
        <f t="shared" si="1"/>
        <v>24</v>
      </c>
    </row>
    <row r="31" spans="1:65" s="48" customFormat="1" ht="15" customHeight="1" x14ac:dyDescent="0.25">
      <c r="A31" s="50"/>
      <c r="BK31" s="52"/>
      <c r="BM31" s="9">
        <f t="shared" si="1"/>
        <v>25</v>
      </c>
    </row>
    <row r="32" spans="1:65" s="48" customFormat="1" ht="15" customHeight="1" x14ac:dyDescent="0.25">
      <c r="A32" s="50"/>
      <c r="BK32" s="52"/>
      <c r="BM32" s="9">
        <f t="shared" si="1"/>
        <v>26</v>
      </c>
    </row>
    <row r="33" spans="1:65" s="48" customFormat="1" ht="15" customHeight="1" x14ac:dyDescent="0.25">
      <c r="A33" s="50"/>
      <c r="BK33" s="52"/>
      <c r="BM33" s="9">
        <f t="shared" si="1"/>
        <v>27</v>
      </c>
    </row>
    <row r="34" spans="1:65" s="48" customFormat="1" ht="15" customHeight="1" x14ac:dyDescent="0.25">
      <c r="A34" s="50"/>
      <c r="BK34" s="52"/>
      <c r="BM34" s="9">
        <f t="shared" si="1"/>
        <v>28</v>
      </c>
    </row>
    <row r="35" spans="1:65" s="48" customFormat="1" ht="15" customHeight="1" x14ac:dyDescent="0.25">
      <c r="A35" s="50"/>
      <c r="BK35" s="52"/>
      <c r="BM35" s="9">
        <f t="shared" si="1"/>
        <v>29</v>
      </c>
    </row>
    <row r="36" spans="1:65" s="48" customFormat="1" ht="15" customHeight="1" x14ac:dyDescent="0.25">
      <c r="A36" s="50"/>
      <c r="BK36" s="52"/>
      <c r="BM36" s="9">
        <f t="shared" si="1"/>
        <v>30</v>
      </c>
    </row>
    <row r="37" spans="1:65" s="48" customFormat="1" ht="15" customHeight="1" x14ac:dyDescent="0.25">
      <c r="A37" s="50"/>
      <c r="BK37" s="52"/>
      <c r="BM37" s="9">
        <f t="shared" si="1"/>
        <v>31</v>
      </c>
    </row>
    <row r="38" spans="1:65" s="48" customFormat="1" ht="15" customHeight="1" x14ac:dyDescent="0.25">
      <c r="A38" s="50"/>
      <c r="BK38" s="52"/>
      <c r="BM38" s="9">
        <f t="shared" si="1"/>
        <v>32</v>
      </c>
    </row>
    <row r="39" spans="1:65" s="48" customFormat="1" ht="15" customHeight="1" x14ac:dyDescent="0.25">
      <c r="A39" s="50"/>
      <c r="BK39" s="52"/>
      <c r="BM39" s="9">
        <f t="shared" si="1"/>
        <v>33</v>
      </c>
    </row>
    <row r="40" spans="1:65" s="48" customFormat="1" ht="15" customHeight="1" x14ac:dyDescent="0.25">
      <c r="A40" s="50"/>
      <c r="BK40" s="52"/>
      <c r="BM40" s="9">
        <f t="shared" si="1"/>
        <v>34</v>
      </c>
    </row>
    <row r="41" spans="1:65" s="48" customFormat="1" ht="15" customHeight="1" x14ac:dyDescent="0.25">
      <c r="A41" s="50"/>
      <c r="BK41" s="52"/>
      <c r="BM41" s="9">
        <f t="shared" si="1"/>
        <v>35</v>
      </c>
    </row>
    <row r="42" spans="1:65" s="48" customFormat="1" ht="15" customHeight="1" x14ac:dyDescent="0.25">
      <c r="A42" s="50"/>
      <c r="BK42" s="52"/>
      <c r="BM42" s="9">
        <f t="shared" si="1"/>
        <v>36</v>
      </c>
    </row>
    <row r="43" spans="1:65" s="48" customFormat="1" ht="15" customHeight="1" x14ac:dyDescent="0.25">
      <c r="A43" s="50"/>
      <c r="BK43" s="52"/>
      <c r="BM43" s="9">
        <f t="shared" si="1"/>
        <v>37</v>
      </c>
    </row>
    <row r="44" spans="1:65" s="48" customFormat="1" ht="15" customHeight="1" x14ac:dyDescent="0.25">
      <c r="A44" s="50"/>
      <c r="BK44" s="52"/>
      <c r="BM44" s="9">
        <f t="shared" si="1"/>
        <v>38</v>
      </c>
    </row>
    <row r="45" spans="1:65" s="48" customFormat="1" ht="15" customHeight="1" x14ac:dyDescent="0.25">
      <c r="A45" s="50"/>
      <c r="BK45" s="52"/>
      <c r="BM45" s="9">
        <f t="shared" ref="BM45:BM57" si="2">IF(BM44=50,1,BM44+1)</f>
        <v>39</v>
      </c>
    </row>
    <row r="46" spans="1:65" s="48" customFormat="1" ht="15" customHeight="1" x14ac:dyDescent="0.25">
      <c r="A46" s="50"/>
      <c r="BK46" s="52"/>
      <c r="BM46" s="9">
        <f t="shared" si="2"/>
        <v>40</v>
      </c>
    </row>
    <row r="47" spans="1:65" s="48" customFormat="1" ht="15" customHeight="1" x14ac:dyDescent="0.25">
      <c r="A47" s="50"/>
      <c r="BK47" s="52"/>
      <c r="BM47" s="9">
        <f t="shared" si="2"/>
        <v>41</v>
      </c>
    </row>
    <row r="48" spans="1:65" s="48" customFormat="1" ht="15" customHeight="1" x14ac:dyDescent="0.25">
      <c r="A48" s="50"/>
      <c r="BK48" s="52"/>
      <c r="BM48" s="9">
        <f t="shared" si="2"/>
        <v>42</v>
      </c>
    </row>
    <row r="49" spans="1:65" s="48" customFormat="1" ht="15" customHeight="1" x14ac:dyDescent="0.25">
      <c r="A49" s="50"/>
      <c r="BK49" s="52"/>
      <c r="BM49" s="9">
        <f t="shared" si="2"/>
        <v>43</v>
      </c>
    </row>
    <row r="50" spans="1:65" s="48" customFormat="1" ht="15" customHeight="1" x14ac:dyDescent="0.25">
      <c r="A50" s="50"/>
      <c r="BK50" s="52"/>
      <c r="BM50" s="9">
        <f t="shared" si="2"/>
        <v>44</v>
      </c>
    </row>
    <row r="51" spans="1:65" s="48" customFormat="1" ht="15" customHeight="1" x14ac:dyDescent="0.25">
      <c r="A51" s="50"/>
      <c r="BK51" s="52"/>
      <c r="BM51" s="9">
        <f t="shared" si="2"/>
        <v>45</v>
      </c>
    </row>
    <row r="52" spans="1:65" s="48" customFormat="1" ht="15" customHeight="1" x14ac:dyDescent="0.25">
      <c r="A52" s="50"/>
      <c r="BK52" s="52"/>
      <c r="BM52" s="9">
        <f t="shared" si="2"/>
        <v>46</v>
      </c>
    </row>
    <row r="53" spans="1:65" s="48" customFormat="1" ht="15" customHeight="1" x14ac:dyDescent="0.25">
      <c r="A53" s="50"/>
      <c r="BK53" s="52"/>
      <c r="BM53" s="9">
        <f t="shared" si="2"/>
        <v>47</v>
      </c>
    </row>
    <row r="54" spans="1:65" s="48" customFormat="1" ht="15" customHeight="1" x14ac:dyDescent="0.25">
      <c r="A54" s="50"/>
      <c r="BK54" s="52"/>
      <c r="BM54" s="9">
        <f t="shared" si="2"/>
        <v>48</v>
      </c>
    </row>
    <row r="55" spans="1:65" s="48" customFormat="1" ht="15" customHeight="1" x14ac:dyDescent="0.25">
      <c r="A55" s="50"/>
      <c r="BK55" s="52"/>
      <c r="BM55" s="9">
        <f t="shared" si="2"/>
        <v>49</v>
      </c>
    </row>
    <row r="56" spans="1:65" s="48" customFormat="1" ht="15" customHeight="1" x14ac:dyDescent="0.25">
      <c r="A56" s="50"/>
      <c r="BK56" s="52"/>
      <c r="BM56" s="9">
        <f t="shared" si="2"/>
        <v>50</v>
      </c>
    </row>
    <row r="57" spans="1:65" s="48" customFormat="1" ht="15" customHeight="1" x14ac:dyDescent="0.25">
      <c r="A57" s="53"/>
      <c r="B57" s="54"/>
      <c r="C57" s="54"/>
      <c r="D57" s="54"/>
      <c r="E57" s="54"/>
      <c r="F57" s="54"/>
      <c r="G57" s="54"/>
      <c r="H57" s="54"/>
      <c r="I57" s="54"/>
      <c r="J57" s="54"/>
      <c r="K57" s="54"/>
      <c r="L57" s="54"/>
      <c r="M57" s="54"/>
      <c r="N57" s="54"/>
      <c r="O57" s="54"/>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5"/>
      <c r="BM57" s="9">
        <f t="shared" si="2"/>
        <v>1</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pageSetUpPr fitToPage="1"/>
  </sheetPr>
  <dimension ref="A1:BQ219"/>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23" customWidth="1"/>
    <col min="65" max="65" width="3" style="23" bestFit="1" customWidth="1"/>
    <col min="66" max="67" width="2.77734375" style="23" customWidth="1"/>
    <col min="68" max="16384" width="2.77734375" style="23"/>
  </cols>
  <sheetData>
    <row r="1" spans="1:65" ht="24.95" customHeight="1" x14ac:dyDescent="0.25">
      <c r="A1" s="88" t="s">
        <v>42</v>
      </c>
      <c r="B1" s="89"/>
      <c r="C1" s="89"/>
      <c r="D1" s="89"/>
      <c r="E1" s="89"/>
      <c r="F1" s="89"/>
      <c r="G1" s="89"/>
      <c r="H1" s="89"/>
      <c r="I1" s="89"/>
      <c r="J1" s="90"/>
      <c r="K1" s="88" t="s">
        <v>43</v>
      </c>
      <c r="L1" s="89"/>
      <c r="M1" s="89"/>
      <c r="N1" s="89"/>
      <c r="O1" s="89"/>
      <c r="P1" s="89"/>
      <c r="Q1" s="89"/>
      <c r="R1" s="89"/>
      <c r="S1" s="89"/>
      <c r="T1" s="89"/>
      <c r="U1" s="89"/>
      <c r="V1" s="90"/>
      <c r="W1" s="109" t="str">
        <f>IF(表紙!W1="","",表紙!W1)</f>
        <v>基本設計書</v>
      </c>
      <c r="X1" s="110"/>
      <c r="Y1" s="110"/>
      <c r="Z1" s="110"/>
      <c r="AA1" s="110"/>
      <c r="AB1" s="110"/>
      <c r="AC1" s="110"/>
      <c r="AD1" s="110"/>
      <c r="AE1" s="110"/>
      <c r="AF1" s="110"/>
      <c r="AG1" s="110"/>
      <c r="AH1" s="110"/>
      <c r="AI1" s="110"/>
      <c r="AJ1" s="110"/>
      <c r="AK1" s="110"/>
      <c r="AL1" s="110"/>
      <c r="AM1" s="110"/>
      <c r="AN1" s="110"/>
      <c r="AO1" s="111"/>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5" ht="15" customHeight="1" x14ac:dyDescent="0.25">
      <c r="A2" s="73" t="str">
        <f>IF(表紙!A2="","",表紙!A2)</f>
        <v>POSサーバー</v>
      </c>
      <c r="B2" s="74"/>
      <c r="C2" s="74"/>
      <c r="D2" s="74"/>
      <c r="E2" s="74"/>
      <c r="F2" s="74"/>
      <c r="G2" s="74"/>
      <c r="H2" s="74"/>
      <c r="I2" s="74"/>
      <c r="J2" s="75"/>
      <c r="K2" s="73" t="str">
        <f>IF(表紙!K2="","",表紙!K2)</f>
        <v>POSサーバ</v>
      </c>
      <c r="L2" s="74"/>
      <c r="M2" s="74"/>
      <c r="N2" s="74"/>
      <c r="O2" s="74"/>
      <c r="P2" s="74"/>
      <c r="Q2" s="74"/>
      <c r="R2" s="74"/>
      <c r="S2" s="74"/>
      <c r="T2" s="74"/>
      <c r="U2" s="74"/>
      <c r="V2" s="75"/>
      <c r="W2" s="112"/>
      <c r="X2" s="113"/>
      <c r="Y2" s="113"/>
      <c r="Z2" s="113"/>
      <c r="AA2" s="113"/>
      <c r="AB2" s="113"/>
      <c r="AC2" s="113"/>
      <c r="AD2" s="113"/>
      <c r="AE2" s="113"/>
      <c r="AF2" s="113"/>
      <c r="AG2" s="113"/>
      <c r="AH2" s="113"/>
      <c r="AI2" s="113"/>
      <c r="AJ2" s="113"/>
      <c r="AK2" s="113"/>
      <c r="AL2" s="113"/>
      <c r="AM2" s="113"/>
      <c r="AN2" s="113"/>
      <c r="AO2" s="114"/>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5" ht="15" customHeight="1" x14ac:dyDescent="0.25">
      <c r="A3" s="79"/>
      <c r="B3" s="80"/>
      <c r="C3" s="80"/>
      <c r="D3" s="80"/>
      <c r="E3" s="80"/>
      <c r="F3" s="80"/>
      <c r="G3" s="80"/>
      <c r="H3" s="80"/>
      <c r="I3" s="80"/>
      <c r="J3" s="81"/>
      <c r="K3" s="79"/>
      <c r="L3" s="80"/>
      <c r="M3" s="80"/>
      <c r="N3" s="80"/>
      <c r="O3" s="80"/>
      <c r="P3" s="80"/>
      <c r="Q3" s="80"/>
      <c r="R3" s="80"/>
      <c r="S3" s="80"/>
      <c r="T3" s="80"/>
      <c r="U3" s="80"/>
      <c r="V3" s="81"/>
      <c r="W3" s="115"/>
      <c r="X3" s="116"/>
      <c r="Y3" s="116"/>
      <c r="Z3" s="116"/>
      <c r="AA3" s="116"/>
      <c r="AB3" s="116"/>
      <c r="AC3" s="116"/>
      <c r="AD3" s="116"/>
      <c r="AE3" s="116"/>
      <c r="AF3" s="116"/>
      <c r="AG3" s="116"/>
      <c r="AH3" s="116"/>
      <c r="AI3" s="116"/>
      <c r="AJ3" s="116"/>
      <c r="AK3" s="116"/>
      <c r="AL3" s="116"/>
      <c r="AM3" s="116"/>
      <c r="AN3" s="116"/>
      <c r="AO3" s="117"/>
      <c r="AP3" s="79"/>
      <c r="AQ3" s="80"/>
      <c r="AR3" s="80"/>
      <c r="AS3" s="81"/>
      <c r="AT3" s="105"/>
      <c r="AU3" s="106"/>
      <c r="AV3" s="106"/>
      <c r="AW3" s="106"/>
      <c r="AX3" s="107"/>
      <c r="AY3" s="79"/>
      <c r="AZ3" s="80"/>
      <c r="BA3" s="80"/>
      <c r="BB3" s="81"/>
      <c r="BC3" s="105"/>
      <c r="BD3" s="106"/>
      <c r="BE3" s="106"/>
      <c r="BF3" s="106"/>
      <c r="BG3" s="107"/>
      <c r="BH3" s="79"/>
      <c r="BI3" s="80"/>
      <c r="BJ3" s="80"/>
      <c r="BK3" s="81"/>
    </row>
    <row r="4" spans="1:65" ht="24.95" customHeight="1" x14ac:dyDescent="0.25">
      <c r="A4" s="88" t="s">
        <v>51</v>
      </c>
      <c r="B4" s="89"/>
      <c r="C4" s="89"/>
      <c r="D4" s="89"/>
      <c r="E4" s="89"/>
      <c r="F4" s="89"/>
      <c r="G4" s="90"/>
      <c r="H4" s="93" t="str">
        <f>IF(表紙!H4="","",表紙!H4)</f>
        <v>31_レジ別速報/日報</v>
      </c>
      <c r="I4" s="94"/>
      <c r="J4" s="94"/>
      <c r="K4" s="94"/>
      <c r="L4" s="94"/>
      <c r="M4" s="94"/>
      <c r="N4" s="94"/>
      <c r="O4" s="94"/>
      <c r="P4" s="94"/>
      <c r="Q4" s="94"/>
      <c r="R4" s="94"/>
      <c r="S4" s="94"/>
      <c r="T4" s="95"/>
      <c r="U4" s="88" t="s">
        <v>52</v>
      </c>
      <c r="V4" s="89"/>
      <c r="W4" s="89"/>
      <c r="X4" s="89"/>
      <c r="Y4" s="90"/>
      <c r="Z4" s="93" t="str">
        <f>IF(表紙!Z4="","",表紙!Z4)</f>
        <v>概要設計</v>
      </c>
      <c r="AA4" s="94"/>
      <c r="AB4" s="94"/>
      <c r="AC4" s="94"/>
      <c r="AD4" s="94"/>
      <c r="AE4" s="94"/>
      <c r="AF4" s="94"/>
      <c r="AG4" s="94"/>
      <c r="AH4" s="94"/>
      <c r="AI4" s="94"/>
      <c r="AJ4" s="94"/>
      <c r="AK4" s="94"/>
      <c r="AL4" s="94"/>
      <c r="AM4" s="94"/>
      <c r="AN4" s="94"/>
      <c r="AO4" s="95"/>
      <c r="AP4" s="93" t="str">
        <f t="array" aca="1" ref="AP4" ca="1">RIGHT(CELL("filename",$A$1),LEN(CELL("filename",$A$1))-FIND("]",CELL("filename",$A$1)))</f>
        <v>機能概要</v>
      </c>
      <c r="AQ4" s="94"/>
      <c r="AR4" s="94"/>
      <c r="AS4" s="94"/>
      <c r="AT4" s="94"/>
      <c r="AU4" s="94"/>
      <c r="AV4" s="94"/>
      <c r="AW4" s="94"/>
      <c r="AX4" s="94"/>
      <c r="AY4" s="94"/>
      <c r="AZ4" s="94"/>
      <c r="BA4" s="94"/>
      <c r="BB4" s="94"/>
      <c r="BC4" s="94"/>
      <c r="BD4" s="94"/>
      <c r="BE4" s="94"/>
      <c r="BF4" s="94"/>
      <c r="BG4" s="94"/>
      <c r="BH4" s="94"/>
      <c r="BI4" s="94"/>
      <c r="BJ4" s="94"/>
      <c r="BK4" s="95"/>
    </row>
    <row r="5" spans="1:65"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5" ht="15" customHeight="1" x14ac:dyDescent="0.25">
      <c r="A6" s="27"/>
      <c r="BK6" s="28"/>
    </row>
    <row r="7" spans="1:65" ht="15" customHeight="1" x14ac:dyDescent="0.25">
      <c r="A7" s="27"/>
      <c r="B7" s="59" t="s">
        <v>66</v>
      </c>
      <c r="C7" s="60"/>
      <c r="D7" s="61"/>
      <c r="E7" s="61"/>
      <c r="F7" s="61"/>
      <c r="G7" s="61"/>
      <c r="H7" s="61"/>
      <c r="I7" s="61"/>
      <c r="J7" s="61"/>
      <c r="K7" s="62"/>
      <c r="L7" s="61"/>
      <c r="M7" s="61"/>
      <c r="N7" s="61"/>
      <c r="O7" s="61"/>
      <c r="P7" s="61"/>
      <c r="Q7" s="61"/>
      <c r="R7" s="61"/>
      <c r="S7" s="61"/>
      <c r="T7" s="62"/>
      <c r="U7" s="60"/>
      <c r="V7" s="61"/>
      <c r="W7" s="61"/>
      <c r="X7" s="61"/>
      <c r="Y7" s="61"/>
      <c r="Z7" s="61"/>
      <c r="AA7" s="61"/>
      <c r="AB7" s="61"/>
      <c r="AC7" s="62"/>
      <c r="AD7" s="60"/>
      <c r="AE7" s="61"/>
      <c r="AF7" s="61"/>
      <c r="AG7" s="61"/>
      <c r="AH7" s="61"/>
      <c r="AI7" s="61"/>
      <c r="AJ7" s="61"/>
      <c r="AK7" s="61"/>
      <c r="AL7" s="62"/>
      <c r="AM7" s="60"/>
      <c r="AN7" s="61"/>
      <c r="AO7" s="61"/>
      <c r="AP7" s="61"/>
      <c r="AQ7" s="61"/>
      <c r="AR7" s="61"/>
      <c r="AS7" s="61"/>
      <c r="AT7" s="61"/>
      <c r="AU7" s="61"/>
      <c r="AV7" s="61"/>
      <c r="AW7" s="61"/>
      <c r="AX7" s="61"/>
      <c r="AY7" s="61"/>
      <c r="AZ7" s="61"/>
      <c r="BA7" s="61"/>
      <c r="BB7" s="61"/>
      <c r="BC7" s="61"/>
      <c r="BD7" s="61"/>
      <c r="BE7" s="61"/>
      <c r="BF7" s="61"/>
      <c r="BG7" s="61"/>
      <c r="BH7" s="61"/>
      <c r="BI7" s="62"/>
      <c r="BJ7" s="61"/>
      <c r="BK7" s="28"/>
    </row>
    <row r="8" spans="1:65" ht="15" customHeight="1" x14ac:dyDescent="0.25">
      <c r="A8" s="27"/>
      <c r="B8" s="63"/>
      <c r="K8" s="64"/>
      <c r="U8" s="63"/>
      <c r="AD8" s="63"/>
      <c r="AM8" s="63"/>
      <c r="BI8" s="65"/>
      <c r="BK8" s="28"/>
      <c r="BM8" s="9">
        <f t="shared" ref="BM8:BM21" si="0">IF(BM7=50,1,BM7+1)</f>
        <v>1</v>
      </c>
    </row>
    <row r="9" spans="1:65" ht="15" customHeight="1" x14ac:dyDescent="0.25">
      <c r="A9" s="27"/>
      <c r="B9" s="63"/>
      <c r="K9" s="64"/>
      <c r="U9" s="63"/>
      <c r="AD9" s="63"/>
      <c r="AM9" s="63"/>
      <c r="BI9" s="65"/>
      <c r="BK9" s="28"/>
      <c r="BM9" s="9">
        <f t="shared" si="0"/>
        <v>2</v>
      </c>
    </row>
    <row r="10" spans="1:65" ht="15" customHeight="1" x14ac:dyDescent="0.25">
      <c r="A10" s="27"/>
      <c r="B10" s="63"/>
      <c r="K10" s="64"/>
      <c r="U10" s="63"/>
      <c r="AD10" s="63"/>
      <c r="AM10" s="63"/>
      <c r="BI10" s="65"/>
      <c r="BK10" s="28"/>
      <c r="BM10" s="9">
        <f t="shared" si="0"/>
        <v>3</v>
      </c>
    </row>
    <row r="11" spans="1:65" ht="15" customHeight="1" x14ac:dyDescent="0.25">
      <c r="A11" s="27"/>
      <c r="B11" s="63"/>
      <c r="K11" s="64"/>
      <c r="U11" s="63"/>
      <c r="AD11" s="63"/>
      <c r="AM11" s="63"/>
      <c r="BI11" s="65"/>
      <c r="BK11" s="28"/>
      <c r="BM11" s="9">
        <f t="shared" si="0"/>
        <v>4</v>
      </c>
    </row>
    <row r="12" spans="1:65" ht="15" customHeight="1" x14ac:dyDescent="0.25">
      <c r="A12" s="27"/>
      <c r="B12" s="63"/>
      <c r="K12" s="64"/>
      <c r="U12" s="63"/>
      <c r="AD12" s="63"/>
      <c r="AM12" s="63"/>
      <c r="BI12" s="65"/>
      <c r="BK12" s="28"/>
      <c r="BM12" s="9">
        <f t="shared" si="0"/>
        <v>5</v>
      </c>
    </row>
    <row r="13" spans="1:65" ht="15" customHeight="1" x14ac:dyDescent="0.25">
      <c r="A13" s="27"/>
      <c r="B13" s="63"/>
      <c r="K13" s="64"/>
      <c r="U13" s="63"/>
      <c r="AD13" s="63"/>
      <c r="AM13" s="63"/>
      <c r="BI13" s="65"/>
      <c r="BK13" s="28"/>
      <c r="BM13" s="9">
        <f t="shared" si="0"/>
        <v>6</v>
      </c>
    </row>
    <row r="14" spans="1:65" ht="15" customHeight="1" x14ac:dyDescent="0.25">
      <c r="A14" s="27"/>
      <c r="B14" s="63"/>
      <c r="K14" s="64"/>
      <c r="U14" s="63"/>
      <c r="AD14" s="63"/>
      <c r="AM14" s="63"/>
      <c r="BI14" s="65"/>
      <c r="BK14" s="28"/>
      <c r="BM14" s="9">
        <f t="shared" si="0"/>
        <v>7</v>
      </c>
    </row>
    <row r="15" spans="1:65" ht="15" customHeight="1" x14ac:dyDescent="0.25">
      <c r="A15" s="27"/>
      <c r="B15" s="63"/>
      <c r="K15" s="64"/>
      <c r="U15" s="63"/>
      <c r="AD15" s="63"/>
      <c r="AM15" s="63"/>
      <c r="BI15" s="65"/>
      <c r="BK15" s="28"/>
      <c r="BM15" s="9">
        <f t="shared" si="0"/>
        <v>8</v>
      </c>
    </row>
    <row r="16" spans="1:65" ht="15" customHeight="1" x14ac:dyDescent="0.25">
      <c r="A16" s="27"/>
      <c r="B16" s="63"/>
      <c r="K16" s="64"/>
      <c r="U16" s="63"/>
      <c r="AD16" s="63"/>
      <c r="AM16" s="63"/>
      <c r="BI16" s="65"/>
      <c r="BK16" s="28"/>
      <c r="BM16" s="9">
        <f t="shared" si="0"/>
        <v>9</v>
      </c>
    </row>
    <row r="17" spans="1:69" ht="15" customHeight="1" x14ac:dyDescent="0.25">
      <c r="A17" s="27"/>
      <c r="B17" s="63"/>
      <c r="K17" s="64"/>
      <c r="U17" s="63"/>
      <c r="AD17" s="63"/>
      <c r="AM17" s="63"/>
      <c r="BI17" s="65"/>
      <c r="BK17" s="28"/>
      <c r="BM17" s="9">
        <f t="shared" si="0"/>
        <v>10</v>
      </c>
    </row>
    <row r="18" spans="1:69" ht="15" customHeight="1" x14ac:dyDescent="0.25">
      <c r="A18" s="27"/>
      <c r="B18" s="63"/>
      <c r="K18" s="64"/>
      <c r="U18" s="63"/>
      <c r="AD18" s="63"/>
      <c r="AM18" s="63"/>
      <c r="BI18" s="65"/>
      <c r="BK18" s="28"/>
      <c r="BM18" s="9">
        <f t="shared" si="0"/>
        <v>11</v>
      </c>
    </row>
    <row r="19" spans="1:69" ht="15" customHeight="1" x14ac:dyDescent="0.25">
      <c r="A19" s="27"/>
      <c r="B19" s="63"/>
      <c r="K19" s="64"/>
      <c r="U19" s="63"/>
      <c r="AD19" s="63"/>
      <c r="AM19" s="63"/>
      <c r="BI19" s="65"/>
      <c r="BK19" s="28"/>
      <c r="BM19" s="9">
        <f t="shared" si="0"/>
        <v>12</v>
      </c>
    </row>
    <row r="20" spans="1:69" ht="15" customHeight="1" x14ac:dyDescent="0.25">
      <c r="A20" s="27"/>
      <c r="B20" s="63"/>
      <c r="K20" s="64"/>
      <c r="U20" s="63"/>
      <c r="AD20" s="63"/>
      <c r="AM20" s="63"/>
      <c r="BI20" s="65"/>
      <c r="BK20" s="28"/>
      <c r="BM20" s="9">
        <f t="shared" si="0"/>
        <v>13</v>
      </c>
    </row>
    <row r="21" spans="1:69" ht="15" customHeight="1" x14ac:dyDescent="0.25">
      <c r="A21" s="27"/>
      <c r="B21" s="63"/>
      <c r="K21" s="64"/>
      <c r="U21" s="63"/>
      <c r="AD21" s="63"/>
      <c r="AM21" s="63"/>
      <c r="BI21" s="65"/>
      <c r="BK21" s="28"/>
      <c r="BM21" s="9">
        <f t="shared" si="0"/>
        <v>14</v>
      </c>
    </row>
    <row r="22" spans="1:69" s="48" customFormat="1" ht="15" customHeight="1" x14ac:dyDescent="0.25">
      <c r="A22" s="50"/>
      <c r="B22" s="63"/>
      <c r="K22" s="64"/>
      <c r="L22" s="66"/>
      <c r="T22" s="64"/>
      <c r="U22" s="66"/>
      <c r="AC22" s="64"/>
      <c r="AD22" s="66"/>
      <c r="AL22" s="64"/>
      <c r="AM22" s="66"/>
      <c r="BI22" s="64"/>
      <c r="BK22" s="52"/>
      <c r="BM22" s="9">
        <f t="shared" ref="BM22:BM74" si="1">IF(BM21=50,1,BM21+1)</f>
        <v>15</v>
      </c>
    </row>
    <row r="23" spans="1:69" s="48" customFormat="1" ht="15" customHeight="1" x14ac:dyDescent="0.25">
      <c r="A23" s="50"/>
      <c r="B23" s="63"/>
      <c r="K23" s="64"/>
      <c r="L23" s="66"/>
      <c r="T23" s="64"/>
      <c r="U23" s="66"/>
      <c r="AC23" s="64"/>
      <c r="AD23" s="66"/>
      <c r="AL23" s="64"/>
      <c r="AM23" s="66"/>
      <c r="BI23" s="64"/>
      <c r="BK23" s="52"/>
      <c r="BM23" s="9">
        <f t="shared" si="1"/>
        <v>16</v>
      </c>
    </row>
    <row r="24" spans="1:69" s="48" customFormat="1" ht="15" customHeight="1" x14ac:dyDescent="0.25">
      <c r="A24" s="50"/>
      <c r="B24" s="63"/>
      <c r="K24" s="64"/>
      <c r="L24" s="66"/>
      <c r="T24" s="64"/>
      <c r="U24" s="66"/>
      <c r="AC24" s="64"/>
      <c r="AD24" s="66"/>
      <c r="AL24" s="64"/>
      <c r="AM24" s="66"/>
      <c r="BI24" s="64"/>
      <c r="BK24" s="52"/>
      <c r="BM24" s="9">
        <f t="shared" si="1"/>
        <v>17</v>
      </c>
    </row>
    <row r="25" spans="1:69" s="48" customFormat="1" ht="15" customHeight="1" x14ac:dyDescent="0.25">
      <c r="A25" s="50"/>
      <c r="B25" s="63"/>
      <c r="K25" s="64"/>
      <c r="L25" s="66"/>
      <c r="T25" s="64"/>
      <c r="U25" s="66"/>
      <c r="AC25" s="64"/>
      <c r="AD25" s="66"/>
      <c r="AL25" s="64"/>
      <c r="AM25" s="66"/>
      <c r="BI25" s="64"/>
      <c r="BK25" s="52"/>
      <c r="BM25" s="9">
        <f t="shared" si="1"/>
        <v>18</v>
      </c>
    </row>
    <row r="26" spans="1:69" s="48" customFormat="1" ht="15" customHeight="1" x14ac:dyDescent="0.25">
      <c r="A26" s="50"/>
      <c r="B26" s="63"/>
      <c r="K26" s="64"/>
      <c r="L26" s="66"/>
      <c r="T26" s="64"/>
      <c r="U26" s="66"/>
      <c r="AC26" s="64"/>
      <c r="AD26" s="66"/>
      <c r="AL26" s="64"/>
      <c r="AM26" s="66"/>
      <c r="BI26" s="64"/>
      <c r="BK26" s="52"/>
      <c r="BM26" s="9">
        <f t="shared" si="1"/>
        <v>19</v>
      </c>
      <c r="BO26" s="23"/>
    </row>
    <row r="27" spans="1:69" s="48" customFormat="1" ht="15" customHeight="1" x14ac:dyDescent="0.25">
      <c r="A27" s="50"/>
      <c r="B27" s="63"/>
      <c r="K27" s="64"/>
      <c r="L27" s="66"/>
      <c r="T27" s="64"/>
      <c r="U27" s="66"/>
      <c r="AC27" s="64"/>
      <c r="AD27" s="66"/>
      <c r="AL27" s="64"/>
      <c r="AM27" s="66"/>
      <c r="BI27" s="64"/>
      <c r="BK27" s="52"/>
      <c r="BM27" s="9">
        <f t="shared" si="1"/>
        <v>20</v>
      </c>
    </row>
    <row r="28" spans="1:69" s="48" customFormat="1" ht="15" customHeight="1" x14ac:dyDescent="0.25">
      <c r="A28" s="50"/>
      <c r="B28" s="63"/>
      <c r="K28" s="64"/>
      <c r="L28" s="66"/>
      <c r="T28" s="64"/>
      <c r="U28" s="66"/>
      <c r="AC28" s="64"/>
      <c r="AD28" s="66"/>
      <c r="AL28" s="64"/>
      <c r="AM28" s="66"/>
      <c r="BI28" s="64"/>
      <c r="BK28" s="52"/>
      <c r="BM28" s="9">
        <f t="shared" si="1"/>
        <v>21</v>
      </c>
      <c r="BQ28" s="23"/>
    </row>
    <row r="29" spans="1:69" s="48" customFormat="1" ht="15" customHeight="1" x14ac:dyDescent="0.25">
      <c r="A29" s="50"/>
      <c r="B29" s="63"/>
      <c r="K29" s="64"/>
      <c r="L29" s="66"/>
      <c r="T29" s="64"/>
      <c r="U29" s="66"/>
      <c r="AC29" s="64"/>
      <c r="AD29" s="66"/>
      <c r="AL29" s="64"/>
      <c r="AM29" s="66"/>
      <c r="BI29" s="64"/>
      <c r="BK29" s="52"/>
      <c r="BM29" s="9">
        <f t="shared" si="1"/>
        <v>22</v>
      </c>
    </row>
    <row r="30" spans="1:69" s="48" customFormat="1" ht="15" customHeight="1" x14ac:dyDescent="0.25">
      <c r="A30" s="50"/>
      <c r="B30" s="63"/>
      <c r="K30" s="64"/>
      <c r="L30" s="66"/>
      <c r="T30" s="64"/>
      <c r="U30" s="66"/>
      <c r="AC30" s="64"/>
      <c r="AD30" s="66"/>
      <c r="AL30" s="64"/>
      <c r="AM30" s="66"/>
      <c r="BI30" s="64"/>
      <c r="BK30" s="52"/>
      <c r="BM30" s="9">
        <f t="shared" si="1"/>
        <v>23</v>
      </c>
    </row>
    <row r="31" spans="1:69" s="48" customFormat="1" ht="15" customHeight="1" x14ac:dyDescent="0.25">
      <c r="A31" s="50"/>
      <c r="B31" s="63"/>
      <c r="K31" s="64"/>
      <c r="L31" s="66"/>
      <c r="T31" s="64"/>
      <c r="U31" s="66"/>
      <c r="AC31" s="64"/>
      <c r="AD31" s="66"/>
      <c r="AL31" s="64"/>
      <c r="AM31" s="66"/>
      <c r="BI31" s="64"/>
      <c r="BK31" s="52"/>
      <c r="BM31" s="9">
        <f t="shared" si="1"/>
        <v>24</v>
      </c>
    </row>
    <row r="32" spans="1:69" s="48" customFormat="1" ht="15" customHeight="1" x14ac:dyDescent="0.25">
      <c r="A32" s="50"/>
      <c r="B32" s="63"/>
      <c r="K32" s="64"/>
      <c r="L32" s="66"/>
      <c r="T32" s="64"/>
      <c r="U32" s="66"/>
      <c r="AC32" s="64"/>
      <c r="AD32" s="66"/>
      <c r="AL32" s="64"/>
      <c r="AM32" s="66"/>
      <c r="BI32" s="64"/>
      <c r="BK32" s="52"/>
      <c r="BM32" s="9">
        <f t="shared" si="1"/>
        <v>25</v>
      </c>
    </row>
    <row r="33" spans="1:67" s="48" customFormat="1" ht="15" customHeight="1" x14ac:dyDescent="0.25">
      <c r="A33" s="50"/>
      <c r="B33" s="63"/>
      <c r="K33" s="64"/>
      <c r="L33" s="66"/>
      <c r="T33" s="64"/>
      <c r="U33" s="66"/>
      <c r="AC33" s="64"/>
      <c r="AD33" s="66"/>
      <c r="AL33" s="64"/>
      <c r="AM33" s="66"/>
      <c r="BI33" s="64"/>
      <c r="BK33" s="52"/>
      <c r="BM33" s="9">
        <f t="shared" si="1"/>
        <v>26</v>
      </c>
    </row>
    <row r="34" spans="1:67" s="48" customFormat="1" ht="15" customHeight="1" x14ac:dyDescent="0.25">
      <c r="A34" s="50"/>
      <c r="B34" s="63"/>
      <c r="K34" s="64"/>
      <c r="L34" s="66"/>
      <c r="T34" s="64"/>
      <c r="U34" s="66"/>
      <c r="AC34" s="64"/>
      <c r="AD34" s="66"/>
      <c r="AL34" s="64"/>
      <c r="AM34" s="66"/>
      <c r="BI34" s="64"/>
      <c r="BK34" s="52"/>
      <c r="BM34" s="9">
        <f t="shared" si="1"/>
        <v>27</v>
      </c>
    </row>
    <row r="35" spans="1:67" s="48" customFormat="1" ht="15" customHeight="1" x14ac:dyDescent="0.25">
      <c r="A35" s="50"/>
      <c r="B35" s="66"/>
      <c r="K35" s="64"/>
      <c r="L35" s="66"/>
      <c r="T35" s="64"/>
      <c r="U35" s="66"/>
      <c r="AC35" s="64"/>
      <c r="AD35" s="66"/>
      <c r="AL35" s="64"/>
      <c r="AM35" s="66"/>
      <c r="BI35" s="64"/>
      <c r="BK35" s="52"/>
      <c r="BM35" s="9">
        <f t="shared" si="1"/>
        <v>28</v>
      </c>
    </row>
    <row r="36" spans="1:67" s="48" customFormat="1" ht="15" customHeight="1" x14ac:dyDescent="0.25">
      <c r="A36" s="50"/>
      <c r="B36" s="66"/>
      <c r="K36" s="64"/>
      <c r="L36" s="66"/>
      <c r="T36" s="64"/>
      <c r="U36" s="66"/>
      <c r="AC36" s="64"/>
      <c r="AD36" s="66"/>
      <c r="AL36" s="64"/>
      <c r="AM36" s="66"/>
      <c r="BI36" s="64"/>
      <c r="BK36" s="52"/>
      <c r="BM36" s="9">
        <f t="shared" si="1"/>
        <v>29</v>
      </c>
    </row>
    <row r="37" spans="1:67" s="48" customFormat="1" ht="15" customHeight="1" x14ac:dyDescent="0.25">
      <c r="A37" s="50"/>
      <c r="B37" s="66"/>
      <c r="K37" s="64"/>
      <c r="L37" s="66"/>
      <c r="T37" s="64"/>
      <c r="U37" s="66"/>
      <c r="AC37" s="64"/>
      <c r="AL37" s="64"/>
      <c r="AM37" s="66"/>
      <c r="BI37" s="64"/>
      <c r="BK37" s="52"/>
      <c r="BM37" s="9">
        <f t="shared" si="1"/>
        <v>30</v>
      </c>
    </row>
    <row r="38" spans="1:67" s="48" customFormat="1" ht="15" customHeight="1" x14ac:dyDescent="0.25">
      <c r="A38" s="50"/>
      <c r="B38" s="66"/>
      <c r="K38" s="64"/>
      <c r="L38" s="66"/>
      <c r="T38" s="64"/>
      <c r="U38" s="66"/>
      <c r="AC38" s="64"/>
      <c r="AD38" s="66"/>
      <c r="AL38" s="64"/>
      <c r="AM38" s="66"/>
      <c r="BI38" s="64"/>
      <c r="BK38" s="52"/>
      <c r="BM38" s="9">
        <f t="shared" si="1"/>
        <v>31</v>
      </c>
    </row>
    <row r="39" spans="1:67" s="48" customFormat="1" ht="15" customHeight="1" x14ac:dyDescent="0.25">
      <c r="A39" s="50"/>
      <c r="B39" s="66"/>
      <c r="K39" s="64"/>
      <c r="L39" s="66"/>
      <c r="T39" s="64"/>
      <c r="U39" s="66"/>
      <c r="AC39" s="64"/>
      <c r="AD39" s="66"/>
      <c r="AL39" s="64"/>
      <c r="AM39" s="66"/>
      <c r="BI39" s="64"/>
      <c r="BK39" s="52"/>
      <c r="BM39" s="9">
        <f t="shared" si="1"/>
        <v>32</v>
      </c>
    </row>
    <row r="40" spans="1:67" s="48" customFormat="1" ht="15" customHeight="1" x14ac:dyDescent="0.25">
      <c r="A40" s="50"/>
      <c r="B40" s="66"/>
      <c r="K40" s="64"/>
      <c r="L40" s="66"/>
      <c r="T40" s="64"/>
      <c r="U40" s="66"/>
      <c r="AC40" s="64"/>
      <c r="AD40" s="66"/>
      <c r="AL40" s="64"/>
      <c r="AM40" s="66"/>
      <c r="BI40" s="64"/>
      <c r="BK40" s="52"/>
      <c r="BM40" s="9">
        <f t="shared" si="1"/>
        <v>33</v>
      </c>
    </row>
    <row r="41" spans="1:67" s="48" customFormat="1" ht="15" customHeight="1" x14ac:dyDescent="0.25">
      <c r="A41" s="50"/>
      <c r="B41" s="66"/>
      <c r="K41" s="64"/>
      <c r="L41" s="66"/>
      <c r="T41" s="64"/>
      <c r="U41" s="66"/>
      <c r="AC41" s="64"/>
      <c r="AD41" s="66"/>
      <c r="AL41" s="64"/>
      <c r="AM41" s="66"/>
      <c r="BI41" s="64"/>
      <c r="BK41" s="52"/>
      <c r="BM41" s="9">
        <f t="shared" si="1"/>
        <v>34</v>
      </c>
    </row>
    <row r="42" spans="1:67" s="48" customFormat="1" ht="15" customHeight="1" x14ac:dyDescent="0.25">
      <c r="A42" s="50"/>
      <c r="B42" s="66"/>
      <c r="K42" s="64"/>
      <c r="L42" s="66"/>
      <c r="T42" s="64"/>
      <c r="U42" s="66"/>
      <c r="AC42" s="64"/>
      <c r="AD42" s="66"/>
      <c r="AL42" s="64"/>
      <c r="AM42" s="66"/>
      <c r="BI42" s="64"/>
      <c r="BK42" s="52"/>
      <c r="BM42" s="9">
        <f t="shared" si="1"/>
        <v>35</v>
      </c>
    </row>
    <row r="43" spans="1:67" s="48" customFormat="1" ht="15" customHeight="1" x14ac:dyDescent="0.25">
      <c r="A43" s="50"/>
      <c r="B43" s="66"/>
      <c r="K43" s="64"/>
      <c r="L43" s="66"/>
      <c r="T43" s="64"/>
      <c r="U43" s="66"/>
      <c r="AC43" s="64"/>
      <c r="AD43" s="66"/>
      <c r="AL43" s="64"/>
      <c r="AM43" s="66"/>
      <c r="BI43" s="64"/>
      <c r="BK43" s="52"/>
      <c r="BM43" s="9">
        <f t="shared" si="1"/>
        <v>36</v>
      </c>
    </row>
    <row r="44" spans="1:67" s="48" customFormat="1" ht="15" customHeight="1" x14ac:dyDescent="0.25">
      <c r="A44" s="50"/>
      <c r="B44" s="66"/>
      <c r="K44" s="64"/>
      <c r="L44" s="66"/>
      <c r="T44" s="64"/>
      <c r="U44" s="66"/>
      <c r="AC44" s="64"/>
      <c r="AD44" s="66"/>
      <c r="AL44" s="64"/>
      <c r="AM44" s="66"/>
      <c r="BI44" s="64"/>
      <c r="BK44" s="52"/>
      <c r="BM44" s="9">
        <f t="shared" si="1"/>
        <v>37</v>
      </c>
    </row>
    <row r="45" spans="1:67" s="48" customFormat="1" ht="15" customHeight="1" x14ac:dyDescent="0.25">
      <c r="A45" s="50"/>
      <c r="B45" s="66"/>
      <c r="K45" s="64"/>
      <c r="L45" s="66"/>
      <c r="T45" s="64"/>
      <c r="U45" s="66"/>
      <c r="AC45" s="64"/>
      <c r="AD45" s="66"/>
      <c r="AL45" s="64"/>
      <c r="AM45" s="66"/>
      <c r="BI45" s="64"/>
      <c r="BK45" s="52"/>
      <c r="BM45" s="9">
        <f t="shared" si="1"/>
        <v>38</v>
      </c>
      <c r="BO45" s="23" t="s">
        <v>67</v>
      </c>
    </row>
    <row r="46" spans="1:67" s="48" customFormat="1" ht="15" customHeight="1" x14ac:dyDescent="0.25">
      <c r="A46" s="50"/>
      <c r="B46" s="66"/>
      <c r="K46" s="64"/>
      <c r="L46" s="66"/>
      <c r="T46" s="64"/>
      <c r="U46" s="66"/>
      <c r="AC46" s="64"/>
      <c r="AD46" s="66"/>
      <c r="AL46" s="64"/>
      <c r="AM46" s="66"/>
      <c r="BI46" s="64"/>
      <c r="BK46" s="52"/>
      <c r="BM46" s="9">
        <f t="shared" si="1"/>
        <v>39</v>
      </c>
    </row>
    <row r="47" spans="1:67" s="48" customFormat="1" ht="15" customHeight="1" x14ac:dyDescent="0.25">
      <c r="A47" s="50"/>
      <c r="B47" s="66"/>
      <c r="K47" s="64"/>
      <c r="L47" s="66"/>
      <c r="T47" s="64"/>
      <c r="U47" s="66"/>
      <c r="AC47" s="64"/>
      <c r="AD47" s="66"/>
      <c r="AL47" s="64"/>
      <c r="AM47" s="66"/>
      <c r="BI47" s="64"/>
      <c r="BK47" s="52"/>
      <c r="BM47" s="9">
        <f t="shared" si="1"/>
        <v>40</v>
      </c>
    </row>
    <row r="48" spans="1:67" s="48" customFormat="1" ht="15" customHeight="1" x14ac:dyDescent="0.25">
      <c r="A48" s="50"/>
      <c r="B48" s="66"/>
      <c r="K48" s="64"/>
      <c r="L48" s="66"/>
      <c r="T48" s="64"/>
      <c r="U48" s="66"/>
      <c r="AC48" s="64"/>
      <c r="AD48" s="66"/>
      <c r="AL48" s="64"/>
      <c r="AM48" s="66"/>
      <c r="BI48" s="64"/>
      <c r="BK48" s="52"/>
      <c r="BM48" s="9">
        <f t="shared" si="1"/>
        <v>41</v>
      </c>
    </row>
    <row r="49" spans="1:67" s="48" customFormat="1" ht="15" customHeight="1" x14ac:dyDescent="0.25">
      <c r="A49" s="50"/>
      <c r="B49" s="66"/>
      <c r="K49" s="64"/>
      <c r="L49" s="66"/>
      <c r="T49" s="64"/>
      <c r="U49" s="66"/>
      <c r="AC49" s="64"/>
      <c r="AD49" s="66"/>
      <c r="AL49" s="64"/>
      <c r="AM49" s="66"/>
      <c r="BI49" s="64"/>
      <c r="BK49" s="52"/>
      <c r="BM49" s="9">
        <f t="shared" si="1"/>
        <v>42</v>
      </c>
      <c r="BO49" s="23"/>
    </row>
    <row r="50" spans="1:67" s="48" customFormat="1" ht="15" customHeight="1" x14ac:dyDescent="0.25">
      <c r="A50" s="50"/>
      <c r="B50" s="66"/>
      <c r="K50" s="64"/>
      <c r="L50" s="66"/>
      <c r="T50" s="64"/>
      <c r="U50" s="66"/>
      <c r="AC50" s="64"/>
      <c r="AD50" s="66"/>
      <c r="AL50" s="64"/>
      <c r="AM50" s="66"/>
      <c r="BI50" s="64"/>
      <c r="BK50" s="52"/>
      <c r="BM50" s="9">
        <f t="shared" si="1"/>
        <v>43</v>
      </c>
    </row>
    <row r="51" spans="1:67" s="48" customFormat="1" ht="15" customHeight="1" x14ac:dyDescent="0.25">
      <c r="A51" s="67"/>
      <c r="B51" s="66"/>
      <c r="J51" s="23"/>
      <c r="K51" s="65"/>
      <c r="L51" s="63"/>
      <c r="S51" s="23"/>
      <c r="T51" s="65"/>
      <c r="U51" s="63"/>
      <c r="AB51" s="23"/>
      <c r="AC51" s="65"/>
      <c r="AD51" s="63"/>
      <c r="AK51" s="23"/>
      <c r="AL51" s="65"/>
      <c r="AM51" s="63"/>
      <c r="BH51" s="23"/>
      <c r="BI51" s="65"/>
      <c r="BJ51" s="63"/>
      <c r="BK51" s="52"/>
      <c r="BM51" s="9">
        <f t="shared" si="1"/>
        <v>44</v>
      </c>
    </row>
    <row r="52" spans="1:67" ht="15" customHeight="1" x14ac:dyDescent="0.25">
      <c r="A52" s="65"/>
      <c r="B52" s="63"/>
      <c r="K52" s="65"/>
      <c r="L52" s="63"/>
      <c r="T52" s="65"/>
      <c r="U52" s="63"/>
      <c r="AC52" s="65"/>
      <c r="AD52" s="63"/>
      <c r="AL52" s="65"/>
      <c r="AM52" s="63"/>
      <c r="BI52" s="65"/>
      <c r="BJ52" s="63"/>
      <c r="BM52" s="9">
        <f t="shared" si="1"/>
        <v>45</v>
      </c>
    </row>
    <row r="53" spans="1:67" ht="15" customHeight="1" x14ac:dyDescent="0.25">
      <c r="A53" s="65"/>
      <c r="B53" s="63"/>
      <c r="K53" s="65"/>
      <c r="L53" s="63"/>
      <c r="T53" s="65"/>
      <c r="U53" s="63"/>
      <c r="AC53" s="65"/>
      <c r="AD53" s="63"/>
      <c r="AL53" s="65"/>
      <c r="AM53" s="63"/>
      <c r="BI53" s="65"/>
      <c r="BJ53" s="63"/>
      <c r="BM53" s="9">
        <f t="shared" si="1"/>
        <v>46</v>
      </c>
    </row>
    <row r="54" spans="1:67" ht="15" customHeight="1" x14ac:dyDescent="0.25">
      <c r="A54" s="65"/>
      <c r="B54" s="63"/>
      <c r="K54" s="65"/>
      <c r="L54" s="63"/>
      <c r="T54" s="65"/>
      <c r="U54" s="63"/>
      <c r="AC54" s="65"/>
      <c r="AD54" s="63"/>
      <c r="AL54" s="65"/>
      <c r="AM54" s="63"/>
      <c r="BI54" s="65"/>
      <c r="BJ54" s="63"/>
      <c r="BM54" s="9">
        <f t="shared" si="1"/>
        <v>47</v>
      </c>
    </row>
    <row r="55" spans="1:67" ht="15" customHeight="1" x14ac:dyDescent="0.25">
      <c r="A55" s="65"/>
      <c r="B55" s="63"/>
      <c r="K55" s="65"/>
      <c r="L55" s="63"/>
      <c r="T55" s="65"/>
      <c r="U55" s="63"/>
      <c r="AC55" s="65"/>
      <c r="AD55" s="63"/>
      <c r="AL55" s="65"/>
      <c r="AM55" s="63"/>
      <c r="BI55" s="65"/>
      <c r="BJ55" s="63"/>
      <c r="BM55" s="9">
        <f t="shared" si="1"/>
        <v>48</v>
      </c>
    </row>
    <row r="56" spans="1:67" ht="15" customHeight="1" x14ac:dyDescent="0.25">
      <c r="A56" s="65"/>
      <c r="B56" s="63"/>
      <c r="K56" s="65"/>
      <c r="L56" s="63"/>
      <c r="T56" s="65"/>
      <c r="U56" s="63"/>
      <c r="AC56" s="65"/>
      <c r="AD56" s="63"/>
      <c r="AL56" s="65"/>
      <c r="AM56" s="63"/>
      <c r="BI56" s="65"/>
      <c r="BJ56" s="63"/>
      <c r="BM56" s="9">
        <f t="shared" si="1"/>
        <v>49</v>
      </c>
    </row>
    <row r="57" spans="1:67" ht="15" customHeight="1" x14ac:dyDescent="0.25">
      <c r="A57" s="65"/>
      <c r="B57" s="63"/>
      <c r="K57" s="65"/>
      <c r="L57" s="63"/>
      <c r="T57" s="65"/>
      <c r="U57" s="63"/>
      <c r="AC57" s="65"/>
      <c r="AD57" s="63"/>
      <c r="AL57" s="65"/>
      <c r="AM57" s="63"/>
      <c r="BI57" s="65"/>
      <c r="BJ57" s="63"/>
      <c r="BM57" s="9">
        <f t="shared" si="1"/>
        <v>50</v>
      </c>
    </row>
    <row r="58" spans="1:67" ht="15" customHeight="1" x14ac:dyDescent="0.25">
      <c r="A58" s="65"/>
      <c r="B58" s="63"/>
      <c r="K58" s="65"/>
      <c r="L58" s="63"/>
      <c r="T58" s="65"/>
      <c r="U58" s="63"/>
      <c r="AC58" s="65"/>
      <c r="AD58" s="63"/>
      <c r="AL58" s="65"/>
      <c r="AM58" s="63"/>
      <c r="BI58" s="65"/>
      <c r="BJ58" s="63"/>
      <c r="BM58" s="9">
        <f t="shared" si="1"/>
        <v>1</v>
      </c>
    </row>
    <row r="59" spans="1:67" ht="15" customHeight="1" x14ac:dyDescent="0.25">
      <c r="A59" s="65"/>
      <c r="B59" s="63"/>
      <c r="K59" s="65"/>
      <c r="L59" s="63"/>
      <c r="T59" s="65"/>
      <c r="U59" s="63"/>
      <c r="AC59" s="65"/>
      <c r="AD59" s="63"/>
      <c r="AL59" s="65"/>
      <c r="AM59" s="63"/>
      <c r="BI59" s="65"/>
      <c r="BJ59" s="63"/>
      <c r="BM59" s="9">
        <f t="shared" si="1"/>
        <v>2</v>
      </c>
      <c r="BO59" s="68"/>
    </row>
    <row r="60" spans="1:67" ht="15" customHeight="1" x14ac:dyDescent="0.25">
      <c r="A60" s="65"/>
      <c r="B60" s="63"/>
      <c r="K60" s="65"/>
      <c r="L60" s="63"/>
      <c r="T60" s="65"/>
      <c r="U60" s="63"/>
      <c r="AC60" s="65"/>
      <c r="AD60" s="63"/>
      <c r="AL60" s="65"/>
      <c r="AM60" s="63"/>
      <c r="BI60" s="65"/>
      <c r="BJ60" s="63"/>
      <c r="BM60" s="9">
        <f t="shared" si="1"/>
        <v>3</v>
      </c>
    </row>
    <row r="61" spans="1:67" ht="15" customHeight="1" x14ac:dyDescent="0.25">
      <c r="A61" s="65"/>
      <c r="B61" s="63"/>
      <c r="K61" s="65"/>
      <c r="L61" s="63"/>
      <c r="T61" s="65"/>
      <c r="U61" s="63"/>
      <c r="AC61" s="65"/>
      <c r="AD61" s="63"/>
      <c r="AL61" s="65"/>
      <c r="AM61" s="63"/>
      <c r="BI61" s="65"/>
      <c r="BJ61" s="63"/>
      <c r="BM61" s="9">
        <f t="shared" si="1"/>
        <v>4</v>
      </c>
    </row>
    <row r="62" spans="1:67" ht="15" customHeight="1" x14ac:dyDescent="0.25">
      <c r="A62" s="65"/>
      <c r="B62" s="63"/>
      <c r="K62" s="65"/>
      <c r="L62" s="63"/>
      <c r="T62" s="65"/>
      <c r="U62" s="63"/>
      <c r="AC62" s="65"/>
      <c r="AD62" s="63"/>
      <c r="AL62" s="65"/>
      <c r="AM62" s="63"/>
      <c r="BI62" s="65"/>
      <c r="BJ62" s="63"/>
      <c r="BM62" s="9">
        <f t="shared" si="1"/>
        <v>5</v>
      </c>
    </row>
    <row r="63" spans="1:67" ht="15" customHeight="1" x14ac:dyDescent="0.25">
      <c r="A63" s="65"/>
      <c r="B63" s="63"/>
      <c r="K63" s="65"/>
      <c r="L63" s="63"/>
      <c r="T63" s="65"/>
      <c r="U63" s="63"/>
      <c r="AC63" s="65"/>
      <c r="AD63" s="63"/>
      <c r="AL63" s="65"/>
      <c r="AM63" s="63"/>
      <c r="BI63" s="65"/>
      <c r="BJ63" s="63"/>
      <c r="BM63" s="9">
        <f t="shared" si="1"/>
        <v>6</v>
      </c>
    </row>
    <row r="64" spans="1:67" ht="15" customHeight="1" x14ac:dyDescent="0.25">
      <c r="A64" s="65"/>
      <c r="B64" s="63"/>
      <c r="K64" s="65"/>
      <c r="L64" s="63"/>
      <c r="T64" s="65"/>
      <c r="U64" s="63"/>
      <c r="AC64" s="65"/>
      <c r="AD64" s="63"/>
      <c r="AL64" s="65"/>
      <c r="AM64" s="63"/>
      <c r="BI64" s="65"/>
      <c r="BJ64" s="63"/>
      <c r="BM64" s="9">
        <f t="shared" si="1"/>
        <v>7</v>
      </c>
    </row>
    <row r="65" spans="1:65" ht="15" customHeight="1" x14ac:dyDescent="0.25">
      <c r="A65" s="65"/>
      <c r="B65" s="63"/>
      <c r="K65" s="65"/>
      <c r="L65" s="63"/>
      <c r="T65" s="65"/>
      <c r="U65" s="63"/>
      <c r="AC65" s="65"/>
      <c r="AD65" s="63"/>
      <c r="AL65" s="65"/>
      <c r="AM65" s="63"/>
      <c r="BI65" s="65"/>
      <c r="BJ65" s="63"/>
      <c r="BM65" s="9">
        <f t="shared" si="1"/>
        <v>8</v>
      </c>
    </row>
    <row r="66" spans="1:65" ht="15" customHeight="1" x14ac:dyDescent="0.25">
      <c r="A66" s="65"/>
      <c r="B66" s="63"/>
      <c r="K66" s="65"/>
      <c r="L66" s="63"/>
      <c r="T66" s="65"/>
      <c r="U66" s="63"/>
      <c r="AC66" s="65"/>
      <c r="AD66" s="63"/>
      <c r="AL66" s="65"/>
      <c r="AM66" s="63"/>
      <c r="BI66" s="65"/>
      <c r="BJ66" s="63"/>
      <c r="BM66" s="9">
        <f t="shared" si="1"/>
        <v>9</v>
      </c>
    </row>
    <row r="67" spans="1:65" ht="15" customHeight="1" x14ac:dyDescent="0.25">
      <c r="A67" s="65"/>
      <c r="B67" s="63"/>
      <c r="K67" s="65"/>
      <c r="L67" s="63"/>
      <c r="T67" s="65"/>
      <c r="U67" s="63"/>
      <c r="AC67" s="65"/>
      <c r="AD67" s="63"/>
      <c r="AL67" s="65"/>
      <c r="AM67" s="63"/>
      <c r="BI67" s="65"/>
      <c r="BJ67" s="63"/>
      <c r="BM67" s="9">
        <f t="shared" si="1"/>
        <v>10</v>
      </c>
    </row>
    <row r="68" spans="1:65" ht="15" customHeight="1" x14ac:dyDescent="0.25">
      <c r="A68" s="65"/>
      <c r="B68" s="63"/>
      <c r="K68" s="65"/>
      <c r="L68" s="63"/>
      <c r="T68" s="65"/>
      <c r="U68" s="63"/>
      <c r="AC68" s="65"/>
      <c r="AD68" s="63"/>
      <c r="AL68" s="65"/>
      <c r="AM68" s="63"/>
      <c r="BI68" s="65"/>
      <c r="BJ68" s="63"/>
      <c r="BM68" s="9">
        <f t="shared" si="1"/>
        <v>11</v>
      </c>
    </row>
    <row r="69" spans="1:65" ht="15" customHeight="1" x14ac:dyDescent="0.25">
      <c r="A69" s="65"/>
      <c r="B69" s="63"/>
      <c r="K69" s="65"/>
      <c r="L69" s="63"/>
      <c r="T69" s="65"/>
      <c r="U69" s="63"/>
      <c r="AC69" s="65"/>
      <c r="AD69" s="63"/>
      <c r="AL69" s="65"/>
      <c r="AM69" s="63"/>
      <c r="BI69" s="65"/>
      <c r="BJ69" s="63"/>
      <c r="BM69" s="9">
        <f t="shared" si="1"/>
        <v>12</v>
      </c>
    </row>
    <row r="70" spans="1:65" ht="15" customHeight="1" x14ac:dyDescent="0.25">
      <c r="A70" s="65"/>
      <c r="B70" s="63"/>
      <c r="K70" s="65"/>
      <c r="L70" s="63"/>
      <c r="T70" s="65"/>
      <c r="U70" s="63"/>
      <c r="AC70" s="65"/>
      <c r="AD70" s="63"/>
      <c r="AL70" s="65"/>
      <c r="AM70" s="63"/>
      <c r="BI70" s="65"/>
      <c r="BJ70" s="63"/>
      <c r="BM70" s="9">
        <f t="shared" si="1"/>
        <v>13</v>
      </c>
    </row>
    <row r="71" spans="1:65" ht="15" customHeight="1" x14ac:dyDescent="0.25">
      <c r="A71" s="65"/>
      <c r="B71" s="63"/>
      <c r="K71" s="65"/>
      <c r="L71" s="63"/>
      <c r="T71" s="65"/>
      <c r="U71" s="63"/>
      <c r="AC71" s="65"/>
      <c r="AD71" s="63"/>
      <c r="AL71" s="65"/>
      <c r="AM71" s="63"/>
      <c r="BI71" s="65"/>
      <c r="BJ71" s="63"/>
      <c r="BM71" s="9">
        <f t="shared" si="1"/>
        <v>14</v>
      </c>
    </row>
    <row r="72" spans="1:65" ht="15" customHeight="1" x14ac:dyDescent="0.25">
      <c r="A72" s="65"/>
      <c r="B72" s="63"/>
      <c r="K72" s="65"/>
      <c r="L72" s="63"/>
      <c r="T72" s="65"/>
      <c r="U72" s="63"/>
      <c r="AC72" s="65"/>
      <c r="AD72" s="63"/>
      <c r="AL72" s="65"/>
      <c r="AM72" s="63"/>
      <c r="BI72" s="65"/>
      <c r="BJ72" s="63"/>
      <c r="BM72" s="9">
        <f t="shared" si="1"/>
        <v>15</v>
      </c>
    </row>
    <row r="73" spans="1:65" ht="15" customHeight="1" x14ac:dyDescent="0.25">
      <c r="A73" s="65"/>
      <c r="B73" s="63"/>
      <c r="K73" s="65"/>
      <c r="L73" s="63"/>
      <c r="T73" s="65"/>
      <c r="U73" s="63"/>
      <c r="AC73" s="65"/>
      <c r="AD73" s="63"/>
      <c r="AL73" s="65"/>
      <c r="AM73" s="63"/>
      <c r="BI73" s="65"/>
      <c r="BJ73" s="63"/>
      <c r="BM73" s="9">
        <f t="shared" si="1"/>
        <v>16</v>
      </c>
    </row>
    <row r="74" spans="1:65" ht="15" customHeight="1" x14ac:dyDescent="0.25">
      <c r="A74" s="65"/>
      <c r="B74" s="63"/>
      <c r="K74" s="65"/>
      <c r="L74" s="63"/>
      <c r="T74" s="65"/>
      <c r="U74" s="63"/>
      <c r="AC74" s="65"/>
      <c r="AD74" s="63"/>
      <c r="AL74" s="65"/>
      <c r="AM74" s="63"/>
      <c r="BI74" s="65"/>
      <c r="BJ74" s="63"/>
      <c r="BM74" s="9">
        <f t="shared" si="1"/>
        <v>17</v>
      </c>
    </row>
    <row r="75" spans="1:65" ht="15" customHeight="1" x14ac:dyDescent="0.25">
      <c r="A75" s="65"/>
      <c r="B75" s="63"/>
      <c r="K75" s="65"/>
      <c r="L75" s="63"/>
      <c r="T75" s="65"/>
      <c r="U75" s="63"/>
      <c r="AC75" s="65"/>
      <c r="AD75" s="63"/>
      <c r="AL75" s="65"/>
      <c r="AM75" s="63"/>
      <c r="BI75" s="65"/>
      <c r="BJ75" s="63"/>
      <c r="BM75" s="9">
        <f t="shared" ref="BM75:BM138" si="2">IF(BM74=50,1,BM74+1)</f>
        <v>18</v>
      </c>
    </row>
    <row r="76" spans="1:65" ht="15" customHeight="1" x14ac:dyDescent="0.25">
      <c r="A76" s="65"/>
      <c r="B76" s="63"/>
      <c r="K76" s="65"/>
      <c r="L76" s="63"/>
      <c r="T76" s="65"/>
      <c r="U76" s="63"/>
      <c r="AC76" s="65"/>
      <c r="AD76" s="63"/>
      <c r="AL76" s="65"/>
      <c r="AM76" s="63"/>
      <c r="BI76" s="65"/>
      <c r="BJ76" s="63"/>
      <c r="BM76" s="9">
        <f t="shared" si="2"/>
        <v>19</v>
      </c>
    </row>
    <row r="77" spans="1:65" ht="15" customHeight="1" x14ac:dyDescent="0.25">
      <c r="A77" s="65"/>
      <c r="B77" s="63"/>
      <c r="K77" s="65"/>
      <c r="L77" s="63"/>
      <c r="T77" s="65"/>
      <c r="U77" s="63"/>
      <c r="AC77" s="65"/>
      <c r="AD77" s="63"/>
      <c r="AL77" s="65"/>
      <c r="AM77" s="63"/>
      <c r="BI77" s="65"/>
      <c r="BJ77" s="63"/>
      <c r="BM77" s="9">
        <f t="shared" si="2"/>
        <v>20</v>
      </c>
    </row>
    <row r="78" spans="1:65" ht="15" customHeight="1" x14ac:dyDescent="0.25">
      <c r="A78" s="65"/>
      <c r="B78" s="63"/>
      <c r="K78" s="65"/>
      <c r="L78" s="63"/>
      <c r="T78" s="65"/>
      <c r="U78" s="63"/>
      <c r="AC78" s="65"/>
      <c r="AD78" s="63"/>
      <c r="AL78" s="65"/>
      <c r="AM78" s="63"/>
      <c r="BI78" s="65"/>
      <c r="BJ78" s="63"/>
      <c r="BM78" s="9">
        <f t="shared" si="2"/>
        <v>21</v>
      </c>
    </row>
    <row r="79" spans="1:65" ht="15" customHeight="1" x14ac:dyDescent="0.25">
      <c r="A79" s="65"/>
      <c r="B79" s="63"/>
      <c r="K79" s="65"/>
      <c r="L79" s="63"/>
      <c r="T79" s="65"/>
      <c r="U79" s="63"/>
      <c r="AC79" s="65"/>
      <c r="AD79" s="63"/>
      <c r="AL79" s="65"/>
      <c r="AM79" s="63"/>
      <c r="BI79" s="65"/>
      <c r="BJ79" s="63"/>
      <c r="BM79" s="9">
        <f t="shared" si="2"/>
        <v>22</v>
      </c>
    </row>
    <row r="80" spans="1:65" ht="15" customHeight="1" x14ac:dyDescent="0.25">
      <c r="A80" s="65"/>
      <c r="B80" s="63"/>
      <c r="K80" s="65"/>
      <c r="L80" s="63"/>
      <c r="T80" s="65"/>
      <c r="U80" s="63"/>
      <c r="AC80" s="65"/>
      <c r="AD80" s="63"/>
      <c r="AL80" s="65"/>
      <c r="AM80" s="63"/>
      <c r="BI80" s="65"/>
      <c r="BJ80" s="63"/>
      <c r="BM80" s="9">
        <f t="shared" si="2"/>
        <v>23</v>
      </c>
    </row>
    <row r="81" spans="1:65" ht="15" customHeight="1" x14ac:dyDescent="0.25">
      <c r="A81" s="65"/>
      <c r="B81" s="63"/>
      <c r="K81" s="65"/>
      <c r="L81" s="63"/>
      <c r="T81" s="65"/>
      <c r="U81" s="63"/>
      <c r="AC81" s="65"/>
      <c r="AD81" s="63"/>
      <c r="AL81" s="65"/>
      <c r="AM81" s="63"/>
      <c r="BI81" s="65"/>
      <c r="BJ81" s="63"/>
      <c r="BM81" s="9">
        <f t="shared" si="2"/>
        <v>24</v>
      </c>
    </row>
    <row r="82" spans="1:65" ht="15" customHeight="1" x14ac:dyDescent="0.25">
      <c r="A82" s="65"/>
      <c r="B82" s="63"/>
      <c r="K82" s="65"/>
      <c r="L82" s="63"/>
      <c r="T82" s="65"/>
      <c r="U82" s="63"/>
      <c r="AC82" s="65"/>
      <c r="AD82" s="63"/>
      <c r="AL82" s="65"/>
      <c r="AM82" s="63"/>
      <c r="BI82" s="65"/>
      <c r="BJ82" s="63"/>
      <c r="BM82" s="9">
        <f t="shared" si="2"/>
        <v>25</v>
      </c>
    </row>
    <row r="83" spans="1:65" ht="15" customHeight="1" x14ac:dyDescent="0.25">
      <c r="A83" s="65"/>
      <c r="B83" s="63"/>
      <c r="K83" s="65"/>
      <c r="L83" s="63"/>
      <c r="T83" s="65"/>
      <c r="U83" s="63"/>
      <c r="AC83" s="65"/>
      <c r="AD83" s="63"/>
      <c r="AL83" s="65"/>
      <c r="AM83" s="63"/>
      <c r="BI83" s="65"/>
      <c r="BJ83" s="63"/>
      <c r="BM83" s="9">
        <f t="shared" si="2"/>
        <v>26</v>
      </c>
    </row>
    <row r="84" spans="1:65" ht="15" customHeight="1" x14ac:dyDescent="0.25">
      <c r="A84" s="65"/>
      <c r="B84" s="63"/>
      <c r="K84" s="65"/>
      <c r="L84" s="63"/>
      <c r="T84" s="65"/>
      <c r="U84" s="63"/>
      <c r="AC84" s="65"/>
      <c r="AD84" s="63"/>
      <c r="AL84" s="65"/>
      <c r="AM84" s="63"/>
      <c r="BI84" s="65"/>
      <c r="BJ84" s="63"/>
      <c r="BM84" s="9">
        <f t="shared" si="2"/>
        <v>27</v>
      </c>
    </row>
    <row r="85" spans="1:65" ht="15" customHeight="1" x14ac:dyDescent="0.25">
      <c r="A85" s="65"/>
      <c r="B85" s="63"/>
      <c r="K85" s="65"/>
      <c r="L85" s="63"/>
      <c r="T85" s="65"/>
      <c r="U85" s="63"/>
      <c r="AC85" s="65"/>
      <c r="AD85" s="63"/>
      <c r="AL85" s="65"/>
      <c r="AM85" s="63"/>
      <c r="BI85" s="65"/>
      <c r="BJ85" s="63"/>
      <c r="BM85" s="9">
        <f t="shared" si="2"/>
        <v>28</v>
      </c>
    </row>
    <row r="86" spans="1:65" ht="15" customHeight="1" x14ac:dyDescent="0.25">
      <c r="A86" s="65"/>
      <c r="B86" s="63"/>
      <c r="K86" s="65"/>
      <c r="L86" s="63"/>
      <c r="T86" s="65"/>
      <c r="U86" s="63"/>
      <c r="AC86" s="65"/>
      <c r="AD86" s="63"/>
      <c r="AL86" s="65"/>
      <c r="AM86" s="63"/>
      <c r="BI86" s="65"/>
      <c r="BJ86" s="63"/>
      <c r="BM86" s="9">
        <f t="shared" si="2"/>
        <v>29</v>
      </c>
    </row>
    <row r="87" spans="1:65" ht="15" customHeight="1" x14ac:dyDescent="0.25">
      <c r="A87" s="65"/>
      <c r="B87" s="63"/>
      <c r="K87" s="65"/>
      <c r="L87" s="63"/>
      <c r="T87" s="65"/>
      <c r="U87" s="63"/>
      <c r="AC87" s="65"/>
      <c r="AD87" s="63"/>
      <c r="AL87" s="65"/>
      <c r="AM87" s="63"/>
      <c r="BI87" s="65"/>
      <c r="BJ87" s="63"/>
      <c r="BM87" s="9">
        <f t="shared" si="2"/>
        <v>30</v>
      </c>
    </row>
    <row r="88" spans="1:65" ht="15" customHeight="1" x14ac:dyDescent="0.25">
      <c r="A88" s="65"/>
      <c r="B88" s="63"/>
      <c r="K88" s="65"/>
      <c r="L88" s="63"/>
      <c r="T88" s="65"/>
      <c r="U88" s="63"/>
      <c r="AC88" s="65"/>
      <c r="AD88" s="63"/>
      <c r="AL88" s="65"/>
      <c r="AM88" s="63"/>
      <c r="BI88" s="65"/>
      <c r="BJ88" s="63"/>
      <c r="BM88" s="9">
        <f t="shared" si="2"/>
        <v>31</v>
      </c>
    </row>
    <row r="89" spans="1:65" ht="15" customHeight="1" x14ac:dyDescent="0.25">
      <c r="A89" s="65"/>
      <c r="B89" s="63"/>
      <c r="K89" s="65"/>
      <c r="L89" s="63"/>
      <c r="T89" s="65"/>
      <c r="U89" s="63"/>
      <c r="AC89" s="65"/>
      <c r="AD89" s="63"/>
      <c r="AL89" s="65"/>
      <c r="AM89" s="63"/>
      <c r="BI89" s="65"/>
      <c r="BJ89" s="63"/>
      <c r="BM89" s="9">
        <f t="shared" si="2"/>
        <v>32</v>
      </c>
    </row>
    <row r="90" spans="1:65" ht="15" customHeight="1" x14ac:dyDescent="0.25">
      <c r="A90" s="65"/>
      <c r="B90" s="63"/>
      <c r="K90" s="65"/>
      <c r="L90" s="63"/>
      <c r="T90" s="65"/>
      <c r="U90" s="63"/>
      <c r="AC90" s="65"/>
      <c r="AD90" s="63"/>
      <c r="AL90" s="65"/>
      <c r="AM90" s="63"/>
      <c r="BI90" s="65"/>
      <c r="BJ90" s="63"/>
      <c r="BM90" s="9">
        <f t="shared" si="2"/>
        <v>33</v>
      </c>
    </row>
    <row r="91" spans="1:65" ht="15" customHeight="1" x14ac:dyDescent="0.25">
      <c r="A91" s="65"/>
      <c r="B91" s="63"/>
      <c r="K91" s="65"/>
      <c r="L91" s="63"/>
      <c r="T91" s="65"/>
      <c r="U91" s="63"/>
      <c r="AC91" s="65"/>
      <c r="AD91" s="63"/>
      <c r="AL91" s="65"/>
      <c r="AM91" s="63"/>
      <c r="BI91" s="65"/>
      <c r="BJ91" s="63"/>
      <c r="BM91" s="9">
        <f t="shared" si="2"/>
        <v>34</v>
      </c>
    </row>
    <row r="92" spans="1:65" ht="15" customHeight="1" x14ac:dyDescent="0.25">
      <c r="A92" s="65"/>
      <c r="B92" s="63"/>
      <c r="K92" s="65"/>
      <c r="L92" s="63"/>
      <c r="T92" s="65"/>
      <c r="U92" s="63"/>
      <c r="AC92" s="65"/>
      <c r="AD92" s="63"/>
      <c r="AL92" s="65"/>
      <c r="AM92" s="63"/>
      <c r="BI92" s="65"/>
      <c r="BJ92" s="63"/>
      <c r="BM92" s="9">
        <f t="shared" si="2"/>
        <v>35</v>
      </c>
    </row>
    <row r="93" spans="1:65" ht="15" customHeight="1" x14ac:dyDescent="0.25">
      <c r="A93" s="65"/>
      <c r="B93" s="63"/>
      <c r="K93" s="65"/>
      <c r="L93" s="63"/>
      <c r="T93" s="65"/>
      <c r="U93" s="63"/>
      <c r="AC93" s="65"/>
      <c r="AD93" s="63"/>
      <c r="AL93" s="65"/>
      <c r="AM93" s="63"/>
      <c r="BI93" s="65"/>
      <c r="BJ93" s="63"/>
      <c r="BM93" s="9">
        <f t="shared" si="2"/>
        <v>36</v>
      </c>
    </row>
    <row r="94" spans="1:65" ht="15" customHeight="1" x14ac:dyDescent="0.25">
      <c r="A94" s="65"/>
      <c r="B94" s="63"/>
      <c r="K94" s="65"/>
      <c r="L94" s="63"/>
      <c r="T94" s="65"/>
      <c r="U94" s="63"/>
      <c r="AC94" s="65"/>
      <c r="AD94" s="63"/>
      <c r="AL94" s="65"/>
      <c r="AM94" s="63"/>
      <c r="BI94" s="65"/>
      <c r="BJ94" s="63"/>
      <c r="BM94" s="9">
        <f t="shared" si="2"/>
        <v>37</v>
      </c>
    </row>
    <row r="95" spans="1:65" ht="15" customHeight="1" x14ac:dyDescent="0.25">
      <c r="A95" s="65"/>
      <c r="B95" s="63"/>
      <c r="K95" s="65"/>
      <c r="L95" s="63"/>
      <c r="T95" s="65"/>
      <c r="U95" s="63"/>
      <c r="AC95" s="65"/>
      <c r="AD95" s="63"/>
      <c r="AL95" s="65"/>
      <c r="AM95" s="63"/>
      <c r="BI95" s="65"/>
      <c r="BJ95" s="63"/>
      <c r="BM95" s="9">
        <f t="shared" si="2"/>
        <v>38</v>
      </c>
    </row>
    <row r="96" spans="1:65" ht="15" customHeight="1" x14ac:dyDescent="0.25">
      <c r="A96" s="65"/>
      <c r="B96" s="63"/>
      <c r="K96" s="65"/>
      <c r="L96" s="63"/>
      <c r="T96" s="65"/>
      <c r="U96" s="63"/>
      <c r="AC96" s="65"/>
      <c r="AD96" s="63"/>
      <c r="AL96" s="65"/>
      <c r="AM96" s="63"/>
      <c r="BI96" s="65"/>
      <c r="BJ96" s="63"/>
      <c r="BM96" s="9">
        <f t="shared" si="2"/>
        <v>39</v>
      </c>
    </row>
    <row r="97" spans="1:65" ht="15" customHeight="1" x14ac:dyDescent="0.25">
      <c r="A97" s="65"/>
      <c r="B97" s="63"/>
      <c r="K97" s="65"/>
      <c r="L97" s="63"/>
      <c r="T97" s="65"/>
      <c r="U97" s="63"/>
      <c r="AC97" s="65"/>
      <c r="AD97" s="63"/>
      <c r="AL97" s="65"/>
      <c r="AM97" s="63"/>
      <c r="BI97" s="65"/>
      <c r="BJ97" s="63"/>
      <c r="BM97" s="9">
        <f t="shared" si="2"/>
        <v>40</v>
      </c>
    </row>
    <row r="98" spans="1:65" ht="15" customHeight="1" x14ac:dyDescent="0.25">
      <c r="A98" s="65"/>
      <c r="B98" s="63"/>
      <c r="K98" s="65"/>
      <c r="L98" s="63"/>
      <c r="T98" s="65"/>
      <c r="U98" s="63"/>
      <c r="AC98" s="65"/>
      <c r="AD98" s="63"/>
      <c r="AL98" s="65"/>
      <c r="AM98" s="63"/>
      <c r="BI98" s="65"/>
      <c r="BJ98" s="63"/>
      <c r="BM98" s="9">
        <f t="shared" si="2"/>
        <v>41</v>
      </c>
    </row>
    <row r="99" spans="1:65" ht="15" customHeight="1" x14ac:dyDescent="0.25">
      <c r="A99" s="65"/>
      <c r="B99" s="63"/>
      <c r="K99" s="65"/>
      <c r="L99" s="63"/>
      <c r="T99" s="65"/>
      <c r="U99" s="63"/>
      <c r="AC99" s="65"/>
      <c r="AD99" s="63"/>
      <c r="AL99" s="65"/>
      <c r="AM99" s="63"/>
      <c r="BI99" s="65"/>
      <c r="BJ99" s="63"/>
      <c r="BM99" s="9">
        <f t="shared" si="2"/>
        <v>42</v>
      </c>
    </row>
    <row r="100" spans="1:65" ht="15" customHeight="1" x14ac:dyDescent="0.25">
      <c r="A100" s="65"/>
      <c r="B100" s="63"/>
      <c r="K100" s="65"/>
      <c r="L100" s="63"/>
      <c r="T100" s="65"/>
      <c r="U100" s="63"/>
      <c r="AC100" s="65"/>
      <c r="AD100" s="63"/>
      <c r="AL100" s="65"/>
      <c r="AM100" s="63"/>
      <c r="BI100" s="65"/>
      <c r="BJ100" s="63"/>
      <c r="BM100" s="9">
        <f t="shared" si="2"/>
        <v>43</v>
      </c>
    </row>
    <row r="101" spans="1:65" ht="15" customHeight="1" x14ac:dyDescent="0.25">
      <c r="A101" s="65"/>
      <c r="B101" s="63"/>
      <c r="K101" s="65"/>
      <c r="L101" s="63"/>
      <c r="T101" s="65"/>
      <c r="U101" s="63"/>
      <c r="AC101" s="65"/>
      <c r="AD101" s="63"/>
      <c r="AL101" s="65"/>
      <c r="AM101" s="63"/>
      <c r="BI101" s="65"/>
      <c r="BJ101" s="63"/>
      <c r="BM101" s="9">
        <f t="shared" si="2"/>
        <v>44</v>
      </c>
    </row>
    <row r="102" spans="1:65" ht="15" customHeight="1" x14ac:dyDescent="0.25">
      <c r="A102" s="65"/>
      <c r="B102" s="63"/>
      <c r="K102" s="65"/>
      <c r="L102" s="63"/>
      <c r="T102" s="65"/>
      <c r="U102" s="63"/>
      <c r="AC102" s="65"/>
      <c r="AD102" s="63"/>
      <c r="AL102" s="65"/>
      <c r="AM102" s="63"/>
      <c r="BI102" s="65"/>
      <c r="BJ102" s="63"/>
      <c r="BM102" s="9">
        <f t="shared" si="2"/>
        <v>45</v>
      </c>
    </row>
    <row r="103" spans="1:65" ht="15" customHeight="1" x14ac:dyDescent="0.25">
      <c r="A103" s="65"/>
      <c r="B103" s="63"/>
      <c r="K103" s="65"/>
      <c r="L103" s="63"/>
      <c r="T103" s="65"/>
      <c r="U103" s="63"/>
      <c r="AC103" s="65"/>
      <c r="AD103" s="63"/>
      <c r="AL103" s="65"/>
      <c r="AM103" s="63"/>
      <c r="BI103" s="65"/>
      <c r="BJ103" s="63"/>
      <c r="BM103" s="9">
        <f t="shared" si="2"/>
        <v>46</v>
      </c>
    </row>
    <row r="104" spans="1:65" ht="15" customHeight="1" x14ac:dyDescent="0.25">
      <c r="A104" s="65"/>
      <c r="B104" s="63"/>
      <c r="K104" s="65"/>
      <c r="L104" s="63"/>
      <c r="T104" s="65"/>
      <c r="U104" s="63"/>
      <c r="AC104" s="65"/>
      <c r="AD104" s="63"/>
      <c r="AL104" s="65"/>
      <c r="AM104" s="63"/>
      <c r="BI104" s="65"/>
      <c r="BJ104" s="63"/>
      <c r="BM104" s="9">
        <f t="shared" si="2"/>
        <v>47</v>
      </c>
    </row>
    <row r="105" spans="1:65" ht="15" customHeight="1" x14ac:dyDescent="0.25">
      <c r="A105" s="65"/>
      <c r="B105" s="63"/>
      <c r="K105" s="65"/>
      <c r="L105" s="63"/>
      <c r="T105" s="65"/>
      <c r="U105" s="63"/>
      <c r="AC105" s="65"/>
      <c r="AD105" s="63"/>
      <c r="AL105" s="65"/>
      <c r="AM105" s="63"/>
      <c r="BI105" s="65"/>
      <c r="BJ105" s="63"/>
      <c r="BM105" s="9">
        <f t="shared" si="2"/>
        <v>48</v>
      </c>
    </row>
    <row r="106" spans="1:65" ht="15" customHeight="1" x14ac:dyDescent="0.25">
      <c r="A106" s="65"/>
      <c r="B106" s="63"/>
      <c r="K106" s="65"/>
      <c r="L106" s="63"/>
      <c r="T106" s="65"/>
      <c r="U106" s="63"/>
      <c r="AC106" s="65"/>
      <c r="AD106" s="63"/>
      <c r="AL106" s="65"/>
      <c r="AM106" s="63"/>
      <c r="BI106" s="65"/>
      <c r="BJ106" s="63"/>
      <c r="BM106" s="9">
        <f t="shared" si="2"/>
        <v>49</v>
      </c>
    </row>
    <row r="107" spans="1:65" ht="15" customHeight="1" x14ac:dyDescent="0.25">
      <c r="A107" s="65"/>
      <c r="B107" s="63"/>
      <c r="K107" s="65"/>
      <c r="L107" s="63"/>
      <c r="T107" s="65"/>
      <c r="U107" s="63"/>
      <c r="AC107" s="65"/>
      <c r="AD107" s="63"/>
      <c r="AL107" s="65"/>
      <c r="AM107" s="63"/>
      <c r="BI107" s="65"/>
      <c r="BJ107" s="63"/>
      <c r="BM107" s="9">
        <f t="shared" si="2"/>
        <v>50</v>
      </c>
    </row>
    <row r="108" spans="1:65" ht="15" customHeight="1" x14ac:dyDescent="0.25">
      <c r="A108" s="65"/>
      <c r="B108" s="63"/>
      <c r="K108" s="65"/>
      <c r="L108" s="63"/>
      <c r="T108" s="65"/>
      <c r="U108" s="63"/>
      <c r="AC108" s="65"/>
      <c r="AD108" s="63"/>
      <c r="AL108" s="65"/>
      <c r="AM108" s="63"/>
      <c r="BI108" s="65"/>
      <c r="BJ108" s="63"/>
      <c r="BM108" s="9">
        <f t="shared" si="2"/>
        <v>1</v>
      </c>
    </row>
    <row r="109" spans="1:65" ht="15" customHeight="1" x14ac:dyDescent="0.25">
      <c r="A109" s="65"/>
      <c r="B109" s="63"/>
      <c r="K109" s="65"/>
      <c r="L109" s="63"/>
      <c r="T109" s="65"/>
      <c r="U109" s="63"/>
      <c r="AC109" s="65"/>
      <c r="AD109" s="63"/>
      <c r="AL109" s="65"/>
      <c r="AM109" s="63"/>
      <c r="BI109" s="65"/>
      <c r="BJ109" s="63"/>
      <c r="BM109" s="9">
        <f t="shared" si="2"/>
        <v>2</v>
      </c>
    </row>
    <row r="110" spans="1:65" ht="15" customHeight="1" x14ac:dyDescent="0.25">
      <c r="A110" s="65"/>
      <c r="B110" s="63"/>
      <c r="K110" s="65"/>
      <c r="L110" s="63"/>
      <c r="T110" s="65"/>
      <c r="U110" s="63"/>
      <c r="AC110" s="65"/>
      <c r="AD110" s="63"/>
      <c r="AL110" s="65"/>
      <c r="AM110" s="63"/>
      <c r="BI110" s="65"/>
      <c r="BJ110" s="63"/>
      <c r="BM110" s="9">
        <f t="shared" si="2"/>
        <v>3</v>
      </c>
    </row>
    <row r="111" spans="1:65" ht="15" customHeight="1" x14ac:dyDescent="0.25">
      <c r="A111" s="65"/>
      <c r="B111" s="63"/>
      <c r="K111" s="65"/>
      <c r="L111" s="63"/>
      <c r="T111" s="65"/>
      <c r="U111" s="63"/>
      <c r="AC111" s="65"/>
      <c r="AD111" s="63"/>
      <c r="AL111" s="65"/>
      <c r="AM111" s="63"/>
      <c r="BI111" s="65"/>
      <c r="BJ111" s="63"/>
      <c r="BM111" s="9">
        <f t="shared" si="2"/>
        <v>4</v>
      </c>
    </row>
    <row r="112" spans="1:65" ht="15" customHeight="1" x14ac:dyDescent="0.25">
      <c r="A112" s="65"/>
      <c r="B112" s="63"/>
      <c r="K112" s="65"/>
      <c r="L112" s="63"/>
      <c r="T112" s="65"/>
      <c r="U112" s="63"/>
      <c r="AC112" s="65"/>
      <c r="AD112" s="63"/>
      <c r="AL112" s="65"/>
      <c r="AM112" s="63"/>
      <c r="BI112" s="65"/>
      <c r="BJ112" s="63"/>
      <c r="BM112" s="9">
        <f t="shared" si="2"/>
        <v>5</v>
      </c>
    </row>
    <row r="113" spans="1:67" ht="15" customHeight="1" x14ac:dyDescent="0.25">
      <c r="A113" s="65"/>
      <c r="B113" s="63"/>
      <c r="K113" s="65"/>
      <c r="L113" s="63"/>
      <c r="T113" s="65"/>
      <c r="U113" s="63"/>
      <c r="AC113" s="65"/>
      <c r="AD113" s="63"/>
      <c r="AL113" s="65"/>
      <c r="AM113" s="63"/>
      <c r="BI113" s="65"/>
      <c r="BJ113" s="63"/>
      <c r="BM113" s="9">
        <f t="shared" si="2"/>
        <v>6</v>
      </c>
    </row>
    <row r="114" spans="1:67" ht="15" customHeight="1" x14ac:dyDescent="0.25">
      <c r="A114" s="65"/>
      <c r="B114" s="63"/>
      <c r="K114" s="65"/>
      <c r="L114" s="63"/>
      <c r="T114" s="65"/>
      <c r="U114" s="63"/>
      <c r="AC114" s="65"/>
      <c r="AD114" s="63"/>
      <c r="AL114" s="65"/>
      <c r="AM114" s="63"/>
      <c r="BI114" s="65"/>
      <c r="BJ114" s="63"/>
      <c r="BM114" s="9">
        <f t="shared" si="2"/>
        <v>7</v>
      </c>
    </row>
    <row r="115" spans="1:67" ht="15" customHeight="1" x14ac:dyDescent="0.25">
      <c r="A115" s="65"/>
      <c r="B115" s="63"/>
      <c r="K115" s="65"/>
      <c r="L115" s="63"/>
      <c r="T115" s="65"/>
      <c r="U115" s="63"/>
      <c r="AC115" s="65"/>
      <c r="AD115" s="63"/>
      <c r="AL115" s="65"/>
      <c r="AM115" s="63"/>
      <c r="BI115" s="65"/>
      <c r="BJ115" s="63"/>
      <c r="BM115" s="9">
        <f t="shared" si="2"/>
        <v>8</v>
      </c>
    </row>
    <row r="116" spans="1:67" ht="15" customHeight="1" x14ac:dyDescent="0.25">
      <c r="A116" s="65"/>
      <c r="B116" s="63"/>
      <c r="K116" s="65"/>
      <c r="L116" s="63"/>
      <c r="T116" s="65"/>
      <c r="U116" s="63"/>
      <c r="AC116" s="65"/>
      <c r="AD116" s="63"/>
      <c r="AL116" s="65"/>
      <c r="AM116" s="63"/>
      <c r="BI116" s="65"/>
      <c r="BJ116" s="63"/>
      <c r="BM116" s="9">
        <f t="shared" si="2"/>
        <v>9</v>
      </c>
    </row>
    <row r="117" spans="1:67" ht="15" customHeight="1" x14ac:dyDescent="0.25">
      <c r="A117" s="65"/>
      <c r="B117" s="63"/>
      <c r="K117" s="65"/>
      <c r="L117" s="63"/>
      <c r="T117" s="65"/>
      <c r="U117" s="63"/>
      <c r="AC117" s="65"/>
      <c r="AD117" s="63"/>
      <c r="AL117" s="65"/>
      <c r="AM117" s="63"/>
      <c r="BI117" s="65"/>
      <c r="BJ117" s="63"/>
      <c r="BM117" s="9">
        <f t="shared" si="2"/>
        <v>10</v>
      </c>
    </row>
    <row r="118" spans="1:67" ht="15" customHeight="1" x14ac:dyDescent="0.25">
      <c r="A118" s="65"/>
      <c r="B118" s="63"/>
      <c r="K118" s="65"/>
      <c r="L118" s="63"/>
      <c r="T118" s="65"/>
      <c r="U118" s="63"/>
      <c r="AC118" s="65"/>
      <c r="AD118" s="63"/>
      <c r="AL118" s="65"/>
      <c r="AM118" s="63"/>
      <c r="BI118" s="65"/>
      <c r="BJ118" s="63"/>
      <c r="BM118" s="9">
        <f t="shared" si="2"/>
        <v>11</v>
      </c>
    </row>
    <row r="119" spans="1:67" ht="15" customHeight="1" x14ac:dyDescent="0.25">
      <c r="A119" s="65"/>
      <c r="B119" s="63"/>
      <c r="K119" s="65"/>
      <c r="L119" s="63"/>
      <c r="T119" s="65"/>
      <c r="U119" s="63"/>
      <c r="AC119" s="65"/>
      <c r="AD119" s="63"/>
      <c r="AL119" s="65"/>
      <c r="AM119" s="63"/>
      <c r="BI119" s="65"/>
      <c r="BJ119" s="63"/>
      <c r="BM119" s="9">
        <f t="shared" si="2"/>
        <v>12</v>
      </c>
      <c r="BO119" s="23" t="s">
        <v>40</v>
      </c>
    </row>
    <row r="120" spans="1:67" ht="15" customHeight="1" x14ac:dyDescent="0.25">
      <c r="A120" s="65"/>
      <c r="B120" s="63"/>
      <c r="K120" s="65"/>
      <c r="L120" s="63"/>
      <c r="T120" s="65"/>
      <c r="U120" s="63"/>
      <c r="AC120" s="65"/>
      <c r="AD120" s="63"/>
      <c r="AL120" s="65"/>
      <c r="AM120" s="63"/>
      <c r="BI120" s="65"/>
      <c r="BJ120" s="63"/>
      <c r="BM120" s="9">
        <f t="shared" si="2"/>
        <v>13</v>
      </c>
    </row>
    <row r="121" spans="1:67" ht="15" customHeight="1" x14ac:dyDescent="0.25">
      <c r="A121" s="65"/>
      <c r="B121" s="63"/>
      <c r="K121" s="65"/>
      <c r="L121" s="63"/>
      <c r="T121" s="65"/>
      <c r="U121" s="63"/>
      <c r="AC121" s="65"/>
      <c r="AD121" s="63"/>
      <c r="AL121" s="65"/>
      <c r="AM121" s="63"/>
      <c r="BI121" s="65"/>
      <c r="BJ121" s="63"/>
      <c r="BM121" s="9">
        <f t="shared" si="2"/>
        <v>14</v>
      </c>
    </row>
    <row r="122" spans="1:67" ht="15" customHeight="1" x14ac:dyDescent="0.25">
      <c r="A122" s="65"/>
      <c r="B122" s="63"/>
      <c r="K122" s="65"/>
      <c r="L122" s="63"/>
      <c r="T122" s="65"/>
      <c r="U122" s="63"/>
      <c r="AC122" s="65"/>
      <c r="AD122" s="63"/>
      <c r="AL122" s="65"/>
      <c r="AM122" s="63"/>
      <c r="BI122" s="65"/>
      <c r="BJ122" s="63"/>
      <c r="BM122" s="9">
        <f t="shared" si="2"/>
        <v>15</v>
      </c>
    </row>
    <row r="123" spans="1:67" ht="15" customHeight="1" x14ac:dyDescent="0.25">
      <c r="A123" s="65"/>
      <c r="B123" s="63"/>
      <c r="K123" s="65"/>
      <c r="L123" s="63"/>
      <c r="T123" s="65"/>
      <c r="U123" s="63"/>
      <c r="AC123" s="65"/>
      <c r="AD123" s="63"/>
      <c r="AL123" s="65"/>
      <c r="AM123" s="63"/>
      <c r="BI123" s="65"/>
      <c r="BJ123" s="63"/>
      <c r="BM123" s="9">
        <f t="shared" si="2"/>
        <v>16</v>
      </c>
    </row>
    <row r="124" spans="1:67" ht="15" customHeight="1" x14ac:dyDescent="0.25">
      <c r="A124" s="65"/>
      <c r="B124" s="63"/>
      <c r="K124" s="65"/>
      <c r="L124" s="63"/>
      <c r="T124" s="65"/>
      <c r="U124" s="63"/>
      <c r="AC124" s="65"/>
      <c r="AD124" s="63"/>
      <c r="AL124" s="65"/>
      <c r="AM124" s="63"/>
      <c r="BI124" s="65"/>
      <c r="BJ124" s="63"/>
      <c r="BM124" s="9">
        <f t="shared" si="2"/>
        <v>17</v>
      </c>
    </row>
    <row r="125" spans="1:67" ht="15" customHeight="1" x14ac:dyDescent="0.25">
      <c r="A125" s="65"/>
      <c r="B125" s="63"/>
      <c r="K125" s="65"/>
      <c r="L125" s="63"/>
      <c r="T125" s="65"/>
      <c r="U125" s="63"/>
      <c r="AC125" s="65"/>
      <c r="AD125" s="63"/>
      <c r="AL125" s="65"/>
      <c r="AM125" s="63"/>
      <c r="BI125" s="65"/>
      <c r="BJ125" s="63"/>
      <c r="BM125" s="9">
        <f t="shared" si="2"/>
        <v>18</v>
      </c>
    </row>
    <row r="126" spans="1:67" ht="15" customHeight="1" x14ac:dyDescent="0.25">
      <c r="A126" s="65"/>
      <c r="B126" s="63"/>
      <c r="K126" s="65"/>
      <c r="L126" s="63"/>
      <c r="T126" s="65"/>
      <c r="U126" s="63"/>
      <c r="AC126" s="65"/>
      <c r="AD126" s="63"/>
      <c r="AL126" s="65"/>
      <c r="AM126" s="63"/>
      <c r="BI126" s="65"/>
      <c r="BJ126" s="63"/>
      <c r="BM126" s="9">
        <f t="shared" si="2"/>
        <v>19</v>
      </c>
    </row>
    <row r="127" spans="1:67" ht="15" customHeight="1" x14ac:dyDescent="0.25">
      <c r="A127" s="65"/>
      <c r="B127" s="63"/>
      <c r="K127" s="65"/>
      <c r="L127" s="63"/>
      <c r="T127" s="65"/>
      <c r="U127" s="63"/>
      <c r="AC127" s="65"/>
      <c r="AD127" s="63"/>
      <c r="AL127" s="65"/>
      <c r="AM127" s="63"/>
      <c r="BI127" s="65"/>
      <c r="BJ127" s="63"/>
      <c r="BM127" s="9">
        <f t="shared" si="2"/>
        <v>20</v>
      </c>
    </row>
    <row r="128" spans="1:67" ht="15" customHeight="1" x14ac:dyDescent="0.25">
      <c r="A128" s="65"/>
      <c r="B128" s="63"/>
      <c r="K128" s="65"/>
      <c r="L128" s="63"/>
      <c r="T128" s="65"/>
      <c r="U128" s="63"/>
      <c r="AC128" s="65"/>
      <c r="AD128" s="63"/>
      <c r="AL128" s="65"/>
      <c r="AM128" s="63"/>
      <c r="BI128" s="65"/>
      <c r="BJ128" s="63"/>
      <c r="BM128" s="9">
        <f t="shared" si="2"/>
        <v>21</v>
      </c>
    </row>
    <row r="129" spans="1:65" ht="15" customHeight="1" x14ac:dyDescent="0.25">
      <c r="A129" s="65"/>
      <c r="B129" s="63"/>
      <c r="K129" s="65"/>
      <c r="L129" s="63"/>
      <c r="T129" s="65"/>
      <c r="U129" s="63"/>
      <c r="AC129" s="65"/>
      <c r="AD129" s="63"/>
      <c r="AL129" s="65"/>
      <c r="AM129" s="63"/>
      <c r="BI129" s="65"/>
      <c r="BJ129" s="63"/>
      <c r="BM129" s="9">
        <f t="shared" si="2"/>
        <v>22</v>
      </c>
    </row>
    <row r="130" spans="1:65" ht="15" customHeight="1" x14ac:dyDescent="0.25">
      <c r="A130" s="65"/>
      <c r="B130" s="63"/>
      <c r="K130" s="65"/>
      <c r="L130" s="63"/>
      <c r="T130" s="65"/>
      <c r="U130" s="63"/>
      <c r="AC130" s="65"/>
      <c r="AD130" s="63"/>
      <c r="AL130" s="65"/>
      <c r="AM130" s="63"/>
      <c r="BI130" s="65"/>
      <c r="BJ130" s="63"/>
      <c r="BM130" s="9">
        <f t="shared" si="2"/>
        <v>23</v>
      </c>
    </row>
    <row r="131" spans="1:65" ht="15" customHeight="1" x14ac:dyDescent="0.25">
      <c r="A131" s="65"/>
      <c r="B131" s="63"/>
      <c r="K131" s="65"/>
      <c r="L131" s="63"/>
      <c r="T131" s="65"/>
      <c r="U131" s="63"/>
      <c r="AC131" s="65"/>
      <c r="AD131" s="63"/>
      <c r="AL131" s="65"/>
      <c r="AM131" s="63"/>
      <c r="BI131" s="65"/>
      <c r="BJ131" s="63"/>
      <c r="BM131" s="9">
        <f t="shared" si="2"/>
        <v>24</v>
      </c>
    </row>
    <row r="132" spans="1:65" ht="15" customHeight="1" x14ac:dyDescent="0.25">
      <c r="A132" s="65"/>
      <c r="B132" s="63"/>
      <c r="K132" s="65"/>
      <c r="L132" s="63"/>
      <c r="T132" s="65"/>
      <c r="U132" s="63"/>
      <c r="AC132" s="65"/>
      <c r="AD132" s="63"/>
      <c r="AL132" s="65"/>
      <c r="AM132" s="63"/>
      <c r="BI132" s="65"/>
      <c r="BJ132" s="63"/>
      <c r="BM132" s="9">
        <f t="shared" si="2"/>
        <v>25</v>
      </c>
    </row>
    <row r="133" spans="1:65" ht="15" customHeight="1" x14ac:dyDescent="0.25">
      <c r="A133" s="65"/>
      <c r="B133" s="63"/>
      <c r="K133" s="65"/>
      <c r="L133" s="63"/>
      <c r="T133" s="65"/>
      <c r="U133" s="63"/>
      <c r="AC133" s="65"/>
      <c r="AD133" s="63"/>
      <c r="AL133" s="65"/>
      <c r="AM133" s="63"/>
      <c r="BI133" s="65"/>
      <c r="BJ133" s="63"/>
      <c r="BM133" s="9">
        <f t="shared" si="2"/>
        <v>26</v>
      </c>
    </row>
    <row r="134" spans="1:65" ht="15" customHeight="1" x14ac:dyDescent="0.25">
      <c r="A134" s="65"/>
      <c r="B134" s="63"/>
      <c r="K134" s="65"/>
      <c r="L134" s="63"/>
      <c r="T134" s="65"/>
      <c r="U134" s="63"/>
      <c r="AC134" s="65"/>
      <c r="AD134" s="63"/>
      <c r="AL134" s="65"/>
      <c r="AM134" s="63"/>
      <c r="BI134" s="65"/>
      <c r="BJ134" s="63"/>
      <c r="BM134" s="9">
        <f t="shared" si="2"/>
        <v>27</v>
      </c>
    </row>
    <row r="135" spans="1:65" ht="15" customHeight="1" x14ac:dyDescent="0.25">
      <c r="A135" s="65"/>
      <c r="B135" s="63"/>
      <c r="K135" s="65"/>
      <c r="L135" s="63"/>
      <c r="T135" s="65"/>
      <c r="U135" s="63"/>
      <c r="AC135" s="65"/>
      <c r="AD135" s="63"/>
      <c r="AL135" s="65"/>
      <c r="AM135" s="63"/>
      <c r="BI135" s="65"/>
      <c r="BJ135" s="63"/>
      <c r="BM135" s="9">
        <f t="shared" si="2"/>
        <v>28</v>
      </c>
    </row>
    <row r="136" spans="1:65" ht="15" customHeight="1" x14ac:dyDescent="0.25">
      <c r="A136" s="65"/>
      <c r="B136" s="63"/>
      <c r="K136" s="65"/>
      <c r="L136" s="63"/>
      <c r="T136" s="65"/>
      <c r="U136" s="63"/>
      <c r="AC136" s="65"/>
      <c r="AD136" s="63"/>
      <c r="AL136" s="65"/>
      <c r="AM136" s="63"/>
      <c r="BI136" s="65"/>
      <c r="BJ136" s="63"/>
      <c r="BM136" s="9">
        <f t="shared" si="2"/>
        <v>29</v>
      </c>
    </row>
    <row r="137" spans="1:65" ht="15" customHeight="1" x14ac:dyDescent="0.25">
      <c r="A137" s="65"/>
      <c r="B137" s="63"/>
      <c r="K137" s="65"/>
      <c r="L137" s="63"/>
      <c r="T137" s="65"/>
      <c r="U137" s="63"/>
      <c r="AC137" s="65"/>
      <c r="AD137" s="63"/>
      <c r="AL137" s="65"/>
      <c r="AM137" s="63"/>
      <c r="BI137" s="65"/>
      <c r="BJ137" s="63"/>
      <c r="BM137" s="9">
        <f t="shared" si="2"/>
        <v>30</v>
      </c>
    </row>
    <row r="138" spans="1:65" ht="15" customHeight="1" x14ac:dyDescent="0.25">
      <c r="A138" s="65"/>
      <c r="B138" s="63"/>
      <c r="K138" s="65"/>
      <c r="L138" s="63"/>
      <c r="T138" s="65"/>
      <c r="U138" s="63"/>
      <c r="AC138" s="65"/>
      <c r="AD138" s="63"/>
      <c r="AL138" s="65"/>
      <c r="AM138" s="63"/>
      <c r="BI138" s="65"/>
      <c r="BJ138" s="63"/>
      <c r="BM138" s="9">
        <f t="shared" si="2"/>
        <v>31</v>
      </c>
    </row>
    <row r="139" spans="1:65" ht="15" customHeight="1" x14ac:dyDescent="0.25">
      <c r="A139" s="65"/>
      <c r="B139" s="63"/>
      <c r="K139" s="65"/>
      <c r="L139" s="63"/>
      <c r="T139" s="65"/>
      <c r="U139" s="63"/>
      <c r="AC139" s="65"/>
      <c r="AD139" s="63"/>
      <c r="AL139" s="65"/>
      <c r="AM139" s="63"/>
      <c r="BI139" s="65"/>
      <c r="BJ139" s="63"/>
      <c r="BM139" s="9">
        <f t="shared" ref="BM139:BM202" si="3">IF(BM138=50,1,BM138+1)</f>
        <v>32</v>
      </c>
    </row>
    <row r="140" spans="1:65" ht="15" customHeight="1" x14ac:dyDescent="0.25">
      <c r="A140" s="65"/>
      <c r="B140" s="63"/>
      <c r="K140" s="65"/>
      <c r="L140" s="63"/>
      <c r="T140" s="65"/>
      <c r="U140" s="63"/>
      <c r="AC140" s="65"/>
      <c r="AD140" s="63"/>
      <c r="AL140" s="65"/>
      <c r="AM140" s="63"/>
      <c r="BI140" s="65"/>
      <c r="BJ140" s="63"/>
      <c r="BM140" s="9">
        <f t="shared" si="3"/>
        <v>33</v>
      </c>
    </row>
    <row r="141" spans="1:65" ht="15" customHeight="1" x14ac:dyDescent="0.25">
      <c r="A141" s="65"/>
      <c r="B141" s="63"/>
      <c r="K141" s="65"/>
      <c r="L141" s="63"/>
      <c r="T141" s="65"/>
      <c r="U141" s="63"/>
      <c r="AC141" s="65"/>
      <c r="AD141" s="63"/>
      <c r="AL141" s="65"/>
      <c r="AM141" s="63"/>
      <c r="BI141" s="65"/>
      <c r="BJ141" s="63"/>
      <c r="BM141" s="9">
        <f t="shared" si="3"/>
        <v>34</v>
      </c>
    </row>
    <row r="142" spans="1:65" ht="15" customHeight="1" x14ac:dyDescent="0.25">
      <c r="A142" s="65"/>
      <c r="B142" s="63"/>
      <c r="K142" s="65"/>
      <c r="L142" s="63"/>
      <c r="T142" s="65"/>
      <c r="U142" s="63"/>
      <c r="AC142" s="65"/>
      <c r="AD142" s="63"/>
      <c r="AL142" s="65"/>
      <c r="AM142" s="63"/>
      <c r="BI142" s="65"/>
      <c r="BJ142" s="63"/>
      <c r="BM142" s="9">
        <f t="shared" si="3"/>
        <v>35</v>
      </c>
    </row>
    <row r="143" spans="1:65" ht="15" customHeight="1" x14ac:dyDescent="0.25">
      <c r="A143" s="65"/>
      <c r="B143" s="63"/>
      <c r="K143" s="65"/>
      <c r="L143" s="63"/>
      <c r="T143" s="65"/>
      <c r="U143" s="63"/>
      <c r="AC143" s="65"/>
      <c r="AD143" s="63"/>
      <c r="AL143" s="65"/>
      <c r="AM143" s="63"/>
      <c r="BI143" s="65"/>
      <c r="BJ143" s="63"/>
      <c r="BM143" s="9">
        <f t="shared" si="3"/>
        <v>36</v>
      </c>
    </row>
    <row r="144" spans="1:65" ht="15" customHeight="1" x14ac:dyDescent="0.25">
      <c r="A144" s="65"/>
      <c r="B144" s="63"/>
      <c r="K144" s="65"/>
      <c r="L144" s="63"/>
      <c r="T144" s="65"/>
      <c r="U144" s="63"/>
      <c r="AC144" s="65"/>
      <c r="AD144" s="63"/>
      <c r="AL144" s="65"/>
      <c r="AM144" s="63"/>
      <c r="BI144" s="65"/>
      <c r="BJ144" s="63"/>
      <c r="BM144" s="9">
        <f t="shared" si="3"/>
        <v>37</v>
      </c>
    </row>
    <row r="145" spans="1:65" ht="15" customHeight="1" x14ac:dyDescent="0.25">
      <c r="A145" s="65"/>
      <c r="B145" s="63"/>
      <c r="K145" s="65"/>
      <c r="L145" s="63"/>
      <c r="T145" s="65"/>
      <c r="U145" s="63"/>
      <c r="AC145" s="65"/>
      <c r="AD145" s="63"/>
      <c r="AL145" s="65"/>
      <c r="AM145" s="63"/>
      <c r="BI145" s="65"/>
      <c r="BJ145" s="63"/>
      <c r="BM145" s="9">
        <f t="shared" si="3"/>
        <v>38</v>
      </c>
    </row>
    <row r="146" spans="1:65" ht="15" customHeight="1" x14ac:dyDescent="0.25">
      <c r="A146" s="65"/>
      <c r="B146" s="63"/>
      <c r="K146" s="65"/>
      <c r="L146" s="63"/>
      <c r="T146" s="65"/>
      <c r="U146" s="63"/>
      <c r="AC146" s="65"/>
      <c r="AD146" s="63"/>
      <c r="AL146" s="65"/>
      <c r="AM146" s="63"/>
      <c r="BI146" s="65"/>
      <c r="BJ146" s="63"/>
      <c r="BM146" s="9">
        <f t="shared" si="3"/>
        <v>39</v>
      </c>
    </row>
    <row r="147" spans="1:65" ht="15" customHeight="1" x14ac:dyDescent="0.25">
      <c r="A147" s="65"/>
      <c r="B147" s="63"/>
      <c r="K147" s="65"/>
      <c r="L147" s="63"/>
      <c r="T147" s="65"/>
      <c r="U147" s="63"/>
      <c r="AC147" s="65"/>
      <c r="AD147" s="63"/>
      <c r="AL147" s="65"/>
      <c r="AM147" s="63"/>
      <c r="BI147" s="65"/>
      <c r="BJ147" s="63"/>
      <c r="BM147" s="9">
        <f t="shared" si="3"/>
        <v>40</v>
      </c>
    </row>
    <row r="148" spans="1:65" ht="15" customHeight="1" x14ac:dyDescent="0.25">
      <c r="A148" s="65"/>
      <c r="B148" s="63"/>
      <c r="K148" s="65"/>
      <c r="L148" s="63"/>
      <c r="T148" s="65"/>
      <c r="U148" s="63"/>
      <c r="AC148" s="65"/>
      <c r="AD148" s="63"/>
      <c r="AL148" s="65"/>
      <c r="AM148" s="63"/>
      <c r="BI148" s="65"/>
      <c r="BJ148" s="63"/>
      <c r="BM148" s="9">
        <f t="shared" si="3"/>
        <v>41</v>
      </c>
    </row>
    <row r="149" spans="1:65" ht="15" customHeight="1" x14ac:dyDescent="0.25">
      <c r="A149" s="65"/>
      <c r="B149" s="63"/>
      <c r="K149" s="65"/>
      <c r="L149" s="63"/>
      <c r="T149" s="65"/>
      <c r="U149" s="63"/>
      <c r="AC149" s="65"/>
      <c r="AD149" s="63"/>
      <c r="AL149" s="65"/>
      <c r="AM149" s="63"/>
      <c r="BI149" s="65"/>
      <c r="BJ149" s="63"/>
      <c r="BM149" s="9">
        <f t="shared" si="3"/>
        <v>42</v>
      </c>
    </row>
    <row r="150" spans="1:65" ht="15" customHeight="1" x14ac:dyDescent="0.25">
      <c r="A150" s="65"/>
      <c r="B150" s="63"/>
      <c r="K150" s="65"/>
      <c r="L150" s="63"/>
      <c r="T150" s="65"/>
      <c r="U150" s="63"/>
      <c r="AC150" s="65"/>
      <c r="AD150" s="63"/>
      <c r="AL150" s="65"/>
      <c r="AM150" s="63"/>
      <c r="BI150" s="65"/>
      <c r="BJ150" s="63"/>
      <c r="BM150" s="9">
        <f t="shared" si="3"/>
        <v>43</v>
      </c>
    </row>
    <row r="151" spans="1:65" ht="15" customHeight="1" x14ac:dyDescent="0.25">
      <c r="A151" s="65"/>
      <c r="B151" s="63"/>
      <c r="K151" s="65"/>
      <c r="L151" s="63"/>
      <c r="T151" s="65"/>
      <c r="U151" s="63"/>
      <c r="AC151" s="65"/>
      <c r="AD151" s="63"/>
      <c r="AL151" s="65"/>
      <c r="AM151" s="63"/>
      <c r="BI151" s="65"/>
      <c r="BJ151" s="63"/>
      <c r="BM151" s="9">
        <f t="shared" si="3"/>
        <v>44</v>
      </c>
    </row>
    <row r="152" spans="1:65" ht="15" customHeight="1" x14ac:dyDescent="0.25">
      <c r="A152" s="65"/>
      <c r="B152" s="63"/>
      <c r="K152" s="65"/>
      <c r="L152" s="63"/>
      <c r="T152" s="65"/>
      <c r="U152" s="63"/>
      <c r="AC152" s="65"/>
      <c r="AD152" s="63"/>
      <c r="AL152" s="65"/>
      <c r="AM152" s="63"/>
      <c r="BI152" s="65"/>
      <c r="BJ152" s="63"/>
      <c r="BM152" s="9">
        <f t="shared" si="3"/>
        <v>45</v>
      </c>
    </row>
    <row r="153" spans="1:65" ht="15" customHeight="1" x14ac:dyDescent="0.25">
      <c r="A153" s="65"/>
      <c r="B153" s="63"/>
      <c r="K153" s="65"/>
      <c r="L153" s="63"/>
      <c r="T153" s="65"/>
      <c r="U153" s="63"/>
      <c r="AC153" s="65"/>
      <c r="AD153" s="63"/>
      <c r="AL153" s="65"/>
      <c r="AM153" s="63"/>
      <c r="BI153" s="65"/>
      <c r="BJ153" s="63"/>
      <c r="BM153" s="9">
        <f t="shared" si="3"/>
        <v>46</v>
      </c>
    </row>
    <row r="154" spans="1:65" ht="15" customHeight="1" x14ac:dyDescent="0.25">
      <c r="A154" s="65"/>
      <c r="B154" s="63"/>
      <c r="K154" s="65"/>
      <c r="L154" s="63"/>
      <c r="T154" s="65"/>
      <c r="U154" s="63"/>
      <c r="AC154" s="65"/>
      <c r="AD154" s="63"/>
      <c r="AL154" s="65"/>
      <c r="AM154" s="63"/>
      <c r="BI154" s="65"/>
      <c r="BJ154" s="63"/>
      <c r="BM154" s="9">
        <f t="shared" si="3"/>
        <v>47</v>
      </c>
    </row>
    <row r="155" spans="1:65" ht="15" customHeight="1" x14ac:dyDescent="0.25">
      <c r="A155" s="65"/>
      <c r="B155" s="63"/>
      <c r="K155" s="65"/>
      <c r="L155" s="63"/>
      <c r="T155" s="65"/>
      <c r="U155" s="63"/>
      <c r="AC155" s="65"/>
      <c r="AD155" s="63"/>
      <c r="AL155" s="65"/>
      <c r="AM155" s="63"/>
      <c r="BI155" s="65"/>
      <c r="BJ155" s="63"/>
      <c r="BM155" s="9">
        <f t="shared" si="3"/>
        <v>48</v>
      </c>
    </row>
    <row r="156" spans="1:65" ht="15" customHeight="1" x14ac:dyDescent="0.25">
      <c r="A156" s="65"/>
      <c r="B156" s="63"/>
      <c r="K156" s="65"/>
      <c r="L156" s="63"/>
      <c r="T156" s="65"/>
      <c r="U156" s="63"/>
      <c r="AC156" s="65"/>
      <c r="AD156" s="63"/>
      <c r="AL156" s="65"/>
      <c r="AM156" s="63"/>
      <c r="BI156" s="65"/>
      <c r="BJ156" s="63"/>
      <c r="BM156" s="9">
        <f t="shared" si="3"/>
        <v>49</v>
      </c>
    </row>
    <row r="157" spans="1:65" ht="15" customHeight="1" x14ac:dyDescent="0.25">
      <c r="A157" s="65"/>
      <c r="B157" s="63"/>
      <c r="K157" s="65"/>
      <c r="L157" s="63"/>
      <c r="T157" s="65"/>
      <c r="U157" s="63"/>
      <c r="AC157" s="65"/>
      <c r="AD157" s="63"/>
      <c r="AL157" s="65"/>
      <c r="AM157" s="63"/>
      <c r="BI157" s="65"/>
      <c r="BJ157" s="63"/>
      <c r="BM157" s="9">
        <f t="shared" si="3"/>
        <v>50</v>
      </c>
    </row>
    <row r="158" spans="1:65" ht="15" customHeight="1" x14ac:dyDescent="0.25">
      <c r="A158" s="65"/>
      <c r="B158" s="63"/>
      <c r="K158" s="65"/>
      <c r="L158" s="63"/>
      <c r="T158" s="65"/>
      <c r="U158" s="63"/>
      <c r="AC158" s="65"/>
      <c r="AD158" s="63"/>
      <c r="AL158" s="65"/>
      <c r="AM158" s="63"/>
      <c r="BI158" s="65"/>
      <c r="BJ158" s="63"/>
      <c r="BM158" s="9">
        <f t="shared" si="3"/>
        <v>1</v>
      </c>
    </row>
    <row r="159" spans="1:65" ht="15" customHeight="1" x14ac:dyDescent="0.25">
      <c r="A159" s="65"/>
      <c r="B159" s="63"/>
      <c r="K159" s="65"/>
      <c r="L159" s="63"/>
      <c r="T159" s="65"/>
      <c r="U159" s="63"/>
      <c r="AC159" s="65"/>
      <c r="AD159" s="63"/>
      <c r="AL159" s="65"/>
      <c r="AM159" s="63"/>
      <c r="BI159" s="65"/>
      <c r="BJ159" s="63"/>
      <c r="BM159" s="9">
        <f t="shared" si="3"/>
        <v>2</v>
      </c>
    </row>
    <row r="160" spans="1:65" ht="15" customHeight="1" x14ac:dyDescent="0.25">
      <c r="A160" s="65"/>
      <c r="B160" s="63"/>
      <c r="K160" s="65"/>
      <c r="L160" s="63"/>
      <c r="T160" s="65"/>
      <c r="U160" s="63"/>
      <c r="AC160" s="65"/>
      <c r="AD160" s="63"/>
      <c r="AL160" s="65"/>
      <c r="AM160" s="63"/>
      <c r="BI160" s="65"/>
      <c r="BJ160" s="63"/>
      <c r="BM160" s="9">
        <f t="shared" si="3"/>
        <v>3</v>
      </c>
    </row>
    <row r="161" spans="1:65" ht="15" customHeight="1" x14ac:dyDescent="0.25">
      <c r="A161" s="65"/>
      <c r="B161" s="63"/>
      <c r="K161" s="65"/>
      <c r="L161" s="63"/>
      <c r="T161" s="65"/>
      <c r="U161" s="63"/>
      <c r="AC161" s="65"/>
      <c r="AD161" s="63"/>
      <c r="AL161" s="65"/>
      <c r="AM161" s="63"/>
      <c r="BI161" s="65"/>
      <c r="BJ161" s="63"/>
      <c r="BM161" s="9">
        <f t="shared" si="3"/>
        <v>4</v>
      </c>
    </row>
    <row r="162" spans="1:65" ht="15" customHeight="1" x14ac:dyDescent="0.25">
      <c r="A162" s="65"/>
      <c r="B162" s="63"/>
      <c r="K162" s="65"/>
      <c r="L162" s="63"/>
      <c r="T162" s="65"/>
      <c r="U162" s="63"/>
      <c r="AC162" s="65"/>
      <c r="AD162" s="63"/>
      <c r="AL162" s="65"/>
      <c r="AM162" s="63"/>
      <c r="BI162" s="65"/>
      <c r="BJ162" s="63"/>
      <c r="BM162" s="9">
        <f t="shared" si="3"/>
        <v>5</v>
      </c>
    </row>
    <row r="163" spans="1:65" ht="15" customHeight="1" x14ac:dyDescent="0.25">
      <c r="A163" s="65"/>
      <c r="B163" s="63"/>
      <c r="K163" s="65"/>
      <c r="L163" s="63"/>
      <c r="T163" s="65"/>
      <c r="U163" s="63"/>
      <c r="AC163" s="65"/>
      <c r="AD163" s="63"/>
      <c r="AL163" s="65"/>
      <c r="AM163" s="63"/>
      <c r="BI163" s="65"/>
      <c r="BJ163" s="63"/>
      <c r="BM163" s="9">
        <f t="shared" si="3"/>
        <v>6</v>
      </c>
    </row>
    <row r="164" spans="1:65" ht="15" customHeight="1" x14ac:dyDescent="0.25">
      <c r="A164" s="65"/>
      <c r="B164" s="63"/>
      <c r="K164" s="65"/>
      <c r="L164" s="63"/>
      <c r="T164" s="65"/>
      <c r="U164" s="63"/>
      <c r="AC164" s="65"/>
      <c r="AD164" s="63"/>
      <c r="AL164" s="65"/>
      <c r="AM164" s="63"/>
      <c r="BI164" s="65"/>
      <c r="BJ164" s="63"/>
      <c r="BM164" s="9">
        <f t="shared" si="3"/>
        <v>7</v>
      </c>
    </row>
    <row r="165" spans="1:65" ht="15" customHeight="1" x14ac:dyDescent="0.25">
      <c r="A165" s="65"/>
      <c r="B165" s="63"/>
      <c r="K165" s="65"/>
      <c r="L165" s="63"/>
      <c r="T165" s="65"/>
      <c r="U165" s="63"/>
      <c r="AC165" s="65"/>
      <c r="AD165" s="63"/>
      <c r="AL165" s="65"/>
      <c r="AM165" s="63"/>
      <c r="BI165" s="65"/>
      <c r="BJ165" s="63"/>
      <c r="BM165" s="9">
        <f t="shared" si="3"/>
        <v>8</v>
      </c>
    </row>
    <row r="166" spans="1:65" ht="15" customHeight="1" x14ac:dyDescent="0.25">
      <c r="A166" s="65"/>
      <c r="B166" s="63"/>
      <c r="K166" s="65"/>
      <c r="L166" s="63"/>
      <c r="T166" s="65"/>
      <c r="U166" s="63"/>
      <c r="AC166" s="65"/>
      <c r="AD166" s="63"/>
      <c r="AL166" s="65"/>
      <c r="AM166" s="63"/>
      <c r="BI166" s="65"/>
      <c r="BJ166" s="63"/>
      <c r="BM166" s="9">
        <f t="shared" si="3"/>
        <v>9</v>
      </c>
    </row>
    <row r="167" spans="1:65" ht="15" customHeight="1" x14ac:dyDescent="0.25">
      <c r="A167" s="65"/>
      <c r="B167" s="63"/>
      <c r="K167" s="65"/>
      <c r="L167" s="63"/>
      <c r="T167" s="65"/>
      <c r="U167" s="63"/>
      <c r="AC167" s="65"/>
      <c r="AD167" s="63"/>
      <c r="AL167" s="65"/>
      <c r="AM167" s="63"/>
      <c r="BI167" s="65"/>
      <c r="BJ167" s="63"/>
      <c r="BM167" s="9">
        <f t="shared" si="3"/>
        <v>10</v>
      </c>
    </row>
    <row r="168" spans="1:65" ht="15" customHeight="1" x14ac:dyDescent="0.25">
      <c r="A168" s="65"/>
      <c r="B168" s="63"/>
      <c r="K168" s="65"/>
      <c r="L168" s="63"/>
      <c r="T168" s="65"/>
      <c r="U168" s="63"/>
      <c r="AC168" s="65"/>
      <c r="AD168" s="63"/>
      <c r="AL168" s="65"/>
      <c r="AM168" s="63"/>
      <c r="BI168" s="65"/>
      <c r="BJ168" s="63"/>
      <c r="BM168" s="9">
        <f t="shared" si="3"/>
        <v>11</v>
      </c>
    </row>
    <row r="169" spans="1:65" ht="15" customHeight="1" x14ac:dyDescent="0.25">
      <c r="A169" s="65"/>
      <c r="B169" s="63"/>
      <c r="K169" s="65"/>
      <c r="L169" s="63"/>
      <c r="T169" s="65"/>
      <c r="U169" s="63"/>
      <c r="AC169" s="65"/>
      <c r="AD169" s="63"/>
      <c r="AL169" s="65"/>
      <c r="AM169" s="63"/>
      <c r="BI169" s="65"/>
      <c r="BJ169" s="63"/>
      <c r="BM169" s="9">
        <f t="shared" si="3"/>
        <v>12</v>
      </c>
    </row>
    <row r="170" spans="1:65" ht="15" customHeight="1" x14ac:dyDescent="0.25">
      <c r="A170" s="65"/>
      <c r="B170" s="63"/>
      <c r="K170" s="65"/>
      <c r="L170" s="63"/>
      <c r="T170" s="65"/>
      <c r="U170" s="63"/>
      <c r="AC170" s="65"/>
      <c r="AD170" s="63"/>
      <c r="AL170" s="65"/>
      <c r="AM170" s="63"/>
      <c r="BI170" s="65"/>
      <c r="BJ170" s="63"/>
      <c r="BM170" s="9">
        <f t="shared" si="3"/>
        <v>13</v>
      </c>
    </row>
    <row r="171" spans="1:65" ht="15" customHeight="1" x14ac:dyDescent="0.25">
      <c r="A171" s="65"/>
      <c r="B171" s="63"/>
      <c r="K171" s="65"/>
      <c r="L171" s="63"/>
      <c r="T171" s="65"/>
      <c r="U171" s="63"/>
      <c r="AC171" s="65"/>
      <c r="AD171" s="63"/>
      <c r="AL171" s="65"/>
      <c r="AM171" s="63"/>
      <c r="BI171" s="65"/>
      <c r="BJ171" s="63"/>
      <c r="BM171" s="9">
        <f t="shared" si="3"/>
        <v>14</v>
      </c>
    </row>
    <row r="172" spans="1:65" ht="15" customHeight="1" x14ac:dyDescent="0.25">
      <c r="A172" s="65"/>
      <c r="B172" s="63"/>
      <c r="K172" s="65"/>
      <c r="L172" s="63"/>
      <c r="T172" s="65"/>
      <c r="U172" s="63"/>
      <c r="AC172" s="65"/>
      <c r="AD172" s="63"/>
      <c r="AL172" s="65"/>
      <c r="AM172" s="63"/>
      <c r="BI172" s="65"/>
      <c r="BJ172" s="63"/>
      <c r="BM172" s="9">
        <f t="shared" si="3"/>
        <v>15</v>
      </c>
    </row>
    <row r="173" spans="1:65" ht="15" customHeight="1" x14ac:dyDescent="0.25">
      <c r="A173" s="65"/>
      <c r="B173" s="63"/>
      <c r="K173" s="65"/>
      <c r="L173" s="63"/>
      <c r="T173" s="65"/>
      <c r="U173" s="63"/>
      <c r="AC173" s="65"/>
      <c r="AD173" s="63"/>
      <c r="AL173" s="65"/>
      <c r="AM173" s="63"/>
      <c r="BI173" s="65"/>
      <c r="BJ173" s="63"/>
      <c r="BM173" s="9">
        <f t="shared" si="3"/>
        <v>16</v>
      </c>
    </row>
    <row r="174" spans="1:65" ht="15" customHeight="1" x14ac:dyDescent="0.25">
      <c r="A174" s="65"/>
      <c r="B174" s="63"/>
      <c r="K174" s="65"/>
      <c r="L174" s="63"/>
      <c r="T174" s="65"/>
      <c r="U174" s="63"/>
      <c r="AC174" s="65"/>
      <c r="AD174" s="63"/>
      <c r="AL174" s="65"/>
      <c r="AM174" s="63"/>
      <c r="BI174" s="65"/>
      <c r="BJ174" s="63"/>
      <c r="BM174" s="9">
        <f t="shared" si="3"/>
        <v>17</v>
      </c>
    </row>
    <row r="175" spans="1:65" ht="15" customHeight="1" x14ac:dyDescent="0.25">
      <c r="A175" s="65"/>
      <c r="B175" s="63"/>
      <c r="K175" s="65"/>
      <c r="L175" s="63"/>
      <c r="T175" s="65"/>
      <c r="U175" s="63"/>
      <c r="AC175" s="65"/>
      <c r="AD175" s="63"/>
      <c r="AL175" s="65"/>
      <c r="AM175" s="63"/>
      <c r="BI175" s="65"/>
      <c r="BJ175" s="63"/>
      <c r="BM175" s="9">
        <f t="shared" si="3"/>
        <v>18</v>
      </c>
    </row>
    <row r="176" spans="1:65" ht="15" customHeight="1" x14ac:dyDescent="0.25">
      <c r="A176" s="65"/>
      <c r="B176" s="63"/>
      <c r="K176" s="65"/>
      <c r="L176" s="63"/>
      <c r="T176" s="65"/>
      <c r="U176" s="63"/>
      <c r="AC176" s="65"/>
      <c r="AD176" s="63"/>
      <c r="AL176" s="65"/>
      <c r="AM176" s="63"/>
      <c r="BI176" s="65"/>
      <c r="BJ176" s="63"/>
      <c r="BM176" s="9">
        <f t="shared" si="3"/>
        <v>19</v>
      </c>
    </row>
    <row r="177" spans="1:65" ht="15" customHeight="1" x14ac:dyDescent="0.25">
      <c r="A177" s="65"/>
      <c r="B177" s="63"/>
      <c r="K177" s="65"/>
      <c r="L177" s="63"/>
      <c r="T177" s="65"/>
      <c r="U177" s="63"/>
      <c r="AC177" s="65"/>
      <c r="AD177" s="63"/>
      <c r="AL177" s="65"/>
      <c r="AM177" s="63"/>
      <c r="BI177" s="65"/>
      <c r="BJ177" s="63"/>
      <c r="BM177" s="9">
        <f t="shared" si="3"/>
        <v>20</v>
      </c>
    </row>
    <row r="178" spans="1:65" ht="15" customHeight="1" x14ac:dyDescent="0.25">
      <c r="A178" s="65"/>
      <c r="B178" s="63"/>
      <c r="K178" s="65"/>
      <c r="L178" s="63"/>
      <c r="T178" s="65"/>
      <c r="U178" s="63"/>
      <c r="AC178" s="65"/>
      <c r="AD178" s="63"/>
      <c r="AL178" s="65"/>
      <c r="AM178" s="63"/>
      <c r="BI178" s="65"/>
      <c r="BJ178" s="63"/>
      <c r="BM178" s="9">
        <f t="shared" si="3"/>
        <v>21</v>
      </c>
    </row>
    <row r="179" spans="1:65" ht="15" customHeight="1" x14ac:dyDescent="0.25">
      <c r="A179" s="65"/>
      <c r="B179" s="63"/>
      <c r="K179" s="65"/>
      <c r="L179" s="63"/>
      <c r="T179" s="65"/>
      <c r="U179" s="63"/>
      <c r="AC179" s="65"/>
      <c r="AD179" s="63"/>
      <c r="AL179" s="65"/>
      <c r="AM179" s="63"/>
      <c r="BI179" s="65"/>
      <c r="BJ179" s="63"/>
      <c r="BM179" s="9">
        <f t="shared" si="3"/>
        <v>22</v>
      </c>
    </row>
    <row r="180" spans="1:65" ht="15" customHeight="1" x14ac:dyDescent="0.25">
      <c r="A180" s="65"/>
      <c r="B180" s="63"/>
      <c r="K180" s="65"/>
      <c r="L180" s="63"/>
      <c r="T180" s="65"/>
      <c r="U180" s="63"/>
      <c r="AC180" s="65"/>
      <c r="AD180" s="63"/>
      <c r="AL180" s="65"/>
      <c r="AM180" s="63"/>
      <c r="BI180" s="65"/>
      <c r="BJ180" s="63"/>
      <c r="BM180" s="9">
        <f t="shared" si="3"/>
        <v>23</v>
      </c>
    </row>
    <row r="181" spans="1:65" ht="15" customHeight="1" x14ac:dyDescent="0.25">
      <c r="A181" s="65"/>
      <c r="B181" s="63"/>
      <c r="K181" s="65"/>
      <c r="L181" s="63"/>
      <c r="T181" s="65"/>
      <c r="U181" s="63"/>
      <c r="AC181" s="65"/>
      <c r="AD181" s="63"/>
      <c r="AL181" s="65"/>
      <c r="AM181" s="63"/>
      <c r="BI181" s="65"/>
      <c r="BJ181" s="63"/>
      <c r="BM181" s="9">
        <f t="shared" si="3"/>
        <v>24</v>
      </c>
    </row>
    <row r="182" spans="1:65" ht="15" customHeight="1" x14ac:dyDescent="0.25">
      <c r="A182" s="65"/>
      <c r="B182" s="63"/>
      <c r="K182" s="65"/>
      <c r="L182" s="63"/>
      <c r="T182" s="65"/>
      <c r="U182" s="63"/>
      <c r="AC182" s="65"/>
      <c r="AD182" s="63"/>
      <c r="AL182" s="65"/>
      <c r="AM182" s="63"/>
      <c r="BI182" s="65"/>
      <c r="BJ182" s="63"/>
      <c r="BM182" s="9">
        <f t="shared" si="3"/>
        <v>25</v>
      </c>
    </row>
    <row r="183" spans="1:65" ht="15" customHeight="1" x14ac:dyDescent="0.25">
      <c r="A183" s="65"/>
      <c r="B183" s="63"/>
      <c r="K183" s="65"/>
      <c r="L183" s="63"/>
      <c r="T183" s="65"/>
      <c r="U183" s="63"/>
      <c r="AC183" s="65"/>
      <c r="AD183" s="63"/>
      <c r="AL183" s="65"/>
      <c r="AM183" s="63"/>
      <c r="BI183" s="65"/>
      <c r="BJ183" s="63"/>
      <c r="BM183" s="9">
        <f t="shared" si="3"/>
        <v>26</v>
      </c>
    </row>
    <row r="184" spans="1:65" ht="15" customHeight="1" x14ac:dyDescent="0.25">
      <c r="A184" s="65"/>
      <c r="B184" s="63"/>
      <c r="K184" s="65"/>
      <c r="L184" s="63"/>
      <c r="T184" s="65"/>
      <c r="U184" s="63"/>
      <c r="AC184" s="65"/>
      <c r="AD184" s="63"/>
      <c r="AL184" s="65"/>
      <c r="AM184" s="63"/>
      <c r="BI184" s="65"/>
      <c r="BJ184" s="63"/>
      <c r="BM184" s="9">
        <f t="shared" si="3"/>
        <v>27</v>
      </c>
    </row>
    <row r="185" spans="1:65" ht="15" customHeight="1" x14ac:dyDescent="0.25">
      <c r="A185" s="65"/>
      <c r="B185" s="63"/>
      <c r="K185" s="65"/>
      <c r="L185" s="63"/>
      <c r="T185" s="65"/>
      <c r="U185" s="63"/>
      <c r="AC185" s="65"/>
      <c r="AD185" s="63"/>
      <c r="AL185" s="65"/>
      <c r="AM185" s="63"/>
      <c r="BI185" s="65"/>
      <c r="BJ185" s="63"/>
      <c r="BM185" s="9">
        <f t="shared" si="3"/>
        <v>28</v>
      </c>
    </row>
    <row r="186" spans="1:65" ht="15" customHeight="1" x14ac:dyDescent="0.25">
      <c r="A186" s="65"/>
      <c r="B186" s="63"/>
      <c r="K186" s="65"/>
      <c r="L186" s="63"/>
      <c r="T186" s="65"/>
      <c r="U186" s="63"/>
      <c r="AC186" s="65"/>
      <c r="AD186" s="63"/>
      <c r="AL186" s="65"/>
      <c r="AM186" s="63"/>
      <c r="BI186" s="65"/>
      <c r="BJ186" s="63"/>
      <c r="BM186" s="9">
        <f t="shared" si="3"/>
        <v>29</v>
      </c>
    </row>
    <row r="187" spans="1:65" ht="15" customHeight="1" x14ac:dyDescent="0.25">
      <c r="A187" s="65"/>
      <c r="B187" s="63"/>
      <c r="K187" s="65"/>
      <c r="L187" s="63"/>
      <c r="T187" s="65"/>
      <c r="U187" s="63"/>
      <c r="AC187" s="65"/>
      <c r="AD187" s="63"/>
      <c r="AL187" s="65"/>
      <c r="AM187" s="63"/>
      <c r="BI187" s="65"/>
      <c r="BJ187" s="63"/>
      <c r="BM187" s="9">
        <f t="shared" si="3"/>
        <v>30</v>
      </c>
    </row>
    <row r="188" spans="1:65" ht="15" customHeight="1" x14ac:dyDescent="0.25">
      <c r="A188" s="65"/>
      <c r="B188" s="63"/>
      <c r="K188" s="65"/>
      <c r="L188" s="63"/>
      <c r="T188" s="65"/>
      <c r="U188" s="63"/>
      <c r="AC188" s="65"/>
      <c r="AD188" s="63"/>
      <c r="AL188" s="65"/>
      <c r="AM188" s="63"/>
      <c r="BI188" s="65"/>
      <c r="BJ188" s="63"/>
      <c r="BM188" s="9">
        <f t="shared" si="3"/>
        <v>31</v>
      </c>
    </row>
    <row r="189" spans="1:65" ht="15" customHeight="1" x14ac:dyDescent="0.25">
      <c r="A189" s="65"/>
      <c r="B189" s="63"/>
      <c r="K189" s="65"/>
      <c r="L189" s="63"/>
      <c r="T189" s="65"/>
      <c r="U189" s="63"/>
      <c r="AC189" s="65"/>
      <c r="AD189" s="63"/>
      <c r="AL189" s="65"/>
      <c r="AM189" s="63"/>
      <c r="BI189" s="65"/>
      <c r="BJ189" s="63"/>
      <c r="BM189" s="9">
        <f t="shared" si="3"/>
        <v>32</v>
      </c>
    </row>
    <row r="190" spans="1:65" ht="15" customHeight="1" x14ac:dyDescent="0.25">
      <c r="A190" s="65"/>
      <c r="B190" s="63"/>
      <c r="K190" s="65"/>
      <c r="L190" s="63"/>
      <c r="T190" s="65"/>
      <c r="U190" s="63"/>
      <c r="AC190" s="65"/>
      <c r="AD190" s="63"/>
      <c r="AL190" s="65"/>
      <c r="AM190" s="63"/>
      <c r="BI190" s="65"/>
      <c r="BJ190" s="63"/>
      <c r="BM190" s="9">
        <f t="shared" si="3"/>
        <v>33</v>
      </c>
    </row>
    <row r="191" spans="1:65" ht="15" customHeight="1" x14ac:dyDescent="0.25">
      <c r="A191" s="65"/>
      <c r="B191" s="63"/>
      <c r="K191" s="65"/>
      <c r="L191" s="63"/>
      <c r="T191" s="65"/>
      <c r="U191" s="63"/>
      <c r="AC191" s="65"/>
      <c r="AD191" s="63"/>
      <c r="AL191" s="65"/>
      <c r="AM191" s="63"/>
      <c r="BI191" s="65"/>
      <c r="BJ191" s="63"/>
      <c r="BM191" s="9">
        <f t="shared" si="3"/>
        <v>34</v>
      </c>
    </row>
    <row r="192" spans="1:65" ht="15" customHeight="1" x14ac:dyDescent="0.25">
      <c r="A192" s="65"/>
      <c r="B192" s="63"/>
      <c r="K192" s="65"/>
      <c r="L192" s="63"/>
      <c r="T192" s="65"/>
      <c r="U192" s="63"/>
      <c r="AC192" s="65"/>
      <c r="AD192" s="63"/>
      <c r="AL192" s="65"/>
      <c r="AM192" s="63"/>
      <c r="BI192" s="65"/>
      <c r="BJ192" s="63"/>
      <c r="BM192" s="9">
        <f t="shared" si="3"/>
        <v>35</v>
      </c>
    </row>
    <row r="193" spans="1:65" ht="15" customHeight="1" x14ac:dyDescent="0.25">
      <c r="A193" s="65"/>
      <c r="B193" s="63"/>
      <c r="K193" s="65"/>
      <c r="L193" s="63"/>
      <c r="T193" s="65"/>
      <c r="U193" s="63"/>
      <c r="AC193" s="65"/>
      <c r="AD193" s="63"/>
      <c r="AL193" s="65"/>
      <c r="AM193" s="63"/>
      <c r="BI193" s="65"/>
      <c r="BJ193" s="63"/>
      <c r="BM193" s="9">
        <f t="shared" si="3"/>
        <v>36</v>
      </c>
    </row>
    <row r="194" spans="1:65" ht="15" customHeight="1" x14ac:dyDescent="0.25">
      <c r="A194" s="65"/>
      <c r="B194" s="63"/>
      <c r="K194" s="65"/>
      <c r="L194" s="63"/>
      <c r="T194" s="65"/>
      <c r="U194" s="63"/>
      <c r="AC194" s="65"/>
      <c r="AD194" s="63"/>
      <c r="AL194" s="65"/>
      <c r="AM194" s="63"/>
      <c r="BI194" s="65"/>
      <c r="BJ194" s="63"/>
      <c r="BM194" s="9">
        <f t="shared" si="3"/>
        <v>37</v>
      </c>
    </row>
    <row r="195" spans="1:65" ht="15" customHeight="1" x14ac:dyDescent="0.25">
      <c r="A195" s="65"/>
      <c r="B195" s="63"/>
      <c r="K195" s="65"/>
      <c r="L195" s="63"/>
      <c r="T195" s="65"/>
      <c r="U195" s="63"/>
      <c r="AC195" s="65"/>
      <c r="AD195" s="63"/>
      <c r="AL195" s="65"/>
      <c r="AM195" s="63"/>
      <c r="BI195" s="65"/>
      <c r="BJ195" s="63"/>
      <c r="BM195" s="9">
        <f t="shared" si="3"/>
        <v>38</v>
      </c>
    </row>
    <row r="196" spans="1:65" ht="15" customHeight="1" x14ac:dyDescent="0.25">
      <c r="A196" s="65"/>
      <c r="B196" s="63"/>
      <c r="K196" s="65"/>
      <c r="L196" s="63"/>
      <c r="T196" s="65"/>
      <c r="U196" s="63"/>
      <c r="AC196" s="65"/>
      <c r="AD196" s="63"/>
      <c r="AL196" s="65"/>
      <c r="AM196" s="63"/>
      <c r="BI196" s="65"/>
      <c r="BJ196" s="63"/>
      <c r="BM196" s="9">
        <f t="shared" si="3"/>
        <v>39</v>
      </c>
    </row>
    <row r="197" spans="1:65" ht="15" customHeight="1" x14ac:dyDescent="0.25">
      <c r="A197" s="65"/>
      <c r="B197" s="63"/>
      <c r="K197" s="65"/>
      <c r="L197" s="63"/>
      <c r="T197" s="65"/>
      <c r="U197" s="63"/>
      <c r="AC197" s="65"/>
      <c r="AD197" s="63"/>
      <c r="AL197" s="65"/>
      <c r="AM197" s="63"/>
      <c r="BI197" s="65"/>
      <c r="BJ197" s="63"/>
      <c r="BM197" s="9">
        <f t="shared" si="3"/>
        <v>40</v>
      </c>
    </row>
    <row r="198" spans="1:65" ht="15" customHeight="1" x14ac:dyDescent="0.25">
      <c r="A198" s="65"/>
      <c r="B198" s="63"/>
      <c r="K198" s="65"/>
      <c r="L198" s="63"/>
      <c r="T198" s="65"/>
      <c r="U198" s="63"/>
      <c r="AC198" s="65"/>
      <c r="AD198" s="63"/>
      <c r="AL198" s="65"/>
      <c r="AM198" s="63"/>
      <c r="BI198" s="65"/>
      <c r="BJ198" s="63"/>
      <c r="BM198" s="9">
        <f t="shared" si="3"/>
        <v>41</v>
      </c>
    </row>
    <row r="199" spans="1:65" ht="15" customHeight="1" x14ac:dyDescent="0.25">
      <c r="A199" s="65"/>
      <c r="B199" s="63"/>
      <c r="K199" s="65"/>
      <c r="L199" s="63"/>
      <c r="T199" s="65"/>
      <c r="U199" s="63"/>
      <c r="AC199" s="65"/>
      <c r="AD199" s="63"/>
      <c r="AL199" s="65"/>
      <c r="AM199" s="63"/>
      <c r="BI199" s="65"/>
      <c r="BJ199" s="63"/>
      <c r="BM199" s="9">
        <f t="shared" si="3"/>
        <v>42</v>
      </c>
    </row>
    <row r="200" spans="1:65" ht="15" customHeight="1" x14ac:dyDescent="0.25">
      <c r="A200" s="65"/>
      <c r="B200" s="63"/>
      <c r="K200" s="65"/>
      <c r="L200" s="63"/>
      <c r="T200" s="65"/>
      <c r="U200" s="63"/>
      <c r="AC200" s="65"/>
      <c r="AD200" s="63"/>
      <c r="AL200" s="65"/>
      <c r="AM200" s="63"/>
      <c r="BI200" s="65"/>
      <c r="BJ200" s="63"/>
      <c r="BM200" s="9">
        <f t="shared" si="3"/>
        <v>43</v>
      </c>
    </row>
    <row r="201" spans="1:65" ht="15" customHeight="1" x14ac:dyDescent="0.25">
      <c r="A201" s="65"/>
      <c r="B201" s="63"/>
      <c r="K201" s="65"/>
      <c r="L201" s="63"/>
      <c r="T201" s="65"/>
      <c r="U201" s="63"/>
      <c r="AC201" s="65"/>
      <c r="AD201" s="63"/>
      <c r="AL201" s="65"/>
      <c r="AM201" s="63"/>
      <c r="BI201" s="65"/>
      <c r="BJ201" s="63"/>
      <c r="BM201" s="9">
        <f t="shared" si="3"/>
        <v>44</v>
      </c>
    </row>
    <row r="202" spans="1:65" ht="15" customHeight="1" x14ac:dyDescent="0.25">
      <c r="A202" s="65"/>
      <c r="B202" s="63"/>
      <c r="K202" s="65"/>
      <c r="L202" s="63"/>
      <c r="T202" s="65"/>
      <c r="U202" s="63"/>
      <c r="AC202" s="65"/>
      <c r="AD202" s="63"/>
      <c r="AL202" s="65"/>
      <c r="AM202" s="63"/>
      <c r="BI202" s="65"/>
      <c r="BJ202" s="63"/>
      <c r="BM202" s="9">
        <f t="shared" si="3"/>
        <v>45</v>
      </c>
    </row>
    <row r="203" spans="1:65" ht="15" customHeight="1" x14ac:dyDescent="0.25">
      <c r="A203" s="65"/>
      <c r="B203" s="63"/>
      <c r="K203" s="65"/>
      <c r="L203" s="63"/>
      <c r="T203" s="65"/>
      <c r="U203" s="63"/>
      <c r="AC203" s="65"/>
      <c r="AD203" s="63"/>
      <c r="AL203" s="65"/>
      <c r="AM203" s="63"/>
      <c r="BI203" s="65"/>
      <c r="BJ203" s="63"/>
      <c r="BM203" s="9">
        <f t="shared" ref="BM203:BM219" si="4">IF(BM202=50,1,BM202+1)</f>
        <v>46</v>
      </c>
    </row>
    <row r="204" spans="1:65" ht="15" customHeight="1" x14ac:dyDescent="0.25">
      <c r="A204" s="65"/>
      <c r="B204" s="63"/>
      <c r="K204" s="65"/>
      <c r="L204" s="63"/>
      <c r="T204" s="65"/>
      <c r="U204" s="63"/>
      <c r="AC204" s="65"/>
      <c r="AD204" s="63"/>
      <c r="AL204" s="65"/>
      <c r="AM204" s="63"/>
      <c r="BI204" s="65"/>
      <c r="BJ204" s="63"/>
      <c r="BM204" s="9">
        <f t="shared" si="4"/>
        <v>47</v>
      </c>
    </row>
    <row r="205" spans="1:65" ht="15" customHeight="1" x14ac:dyDescent="0.25">
      <c r="A205" s="65"/>
      <c r="B205" s="63"/>
      <c r="K205" s="65"/>
      <c r="L205" s="63"/>
      <c r="T205" s="65"/>
      <c r="U205" s="63"/>
      <c r="AC205" s="65"/>
      <c r="AD205" s="63"/>
      <c r="AL205" s="65"/>
      <c r="AM205" s="63"/>
      <c r="BI205" s="65"/>
      <c r="BJ205" s="63"/>
      <c r="BM205" s="9">
        <f t="shared" si="4"/>
        <v>48</v>
      </c>
    </row>
    <row r="206" spans="1:65" ht="15" customHeight="1" x14ac:dyDescent="0.25">
      <c r="A206" s="65"/>
      <c r="B206" s="63"/>
      <c r="K206" s="65"/>
      <c r="L206" s="63"/>
      <c r="T206" s="65"/>
      <c r="U206" s="63"/>
      <c r="AC206" s="65"/>
      <c r="AD206" s="63"/>
      <c r="AL206" s="65"/>
      <c r="AM206" s="63"/>
      <c r="BI206" s="65"/>
      <c r="BJ206" s="63"/>
      <c r="BM206" s="9">
        <f t="shared" si="4"/>
        <v>49</v>
      </c>
    </row>
    <row r="207" spans="1:65" ht="15" customHeight="1" x14ac:dyDescent="0.25">
      <c r="A207" s="65"/>
      <c r="B207" s="63"/>
      <c r="K207" s="65"/>
      <c r="L207" s="63"/>
      <c r="T207" s="65"/>
      <c r="U207" s="63"/>
      <c r="AC207" s="65"/>
      <c r="AD207" s="63"/>
      <c r="AL207" s="65"/>
      <c r="AM207" s="63"/>
      <c r="BI207" s="65"/>
      <c r="BJ207" s="63"/>
      <c r="BM207" s="9">
        <f t="shared" si="4"/>
        <v>50</v>
      </c>
    </row>
    <row r="208" spans="1:65" ht="15" customHeight="1" x14ac:dyDescent="0.25">
      <c r="A208" s="65"/>
      <c r="B208" s="63"/>
      <c r="K208" s="65"/>
      <c r="L208" s="63"/>
      <c r="T208" s="65"/>
      <c r="U208" s="63"/>
      <c r="AC208" s="65"/>
      <c r="AD208" s="63"/>
      <c r="AL208" s="65"/>
      <c r="AM208" s="63"/>
      <c r="BI208" s="65"/>
      <c r="BJ208" s="63"/>
      <c r="BM208" s="9">
        <f t="shared" si="4"/>
        <v>1</v>
      </c>
    </row>
    <row r="209" spans="1:65" ht="15" customHeight="1" x14ac:dyDescent="0.25">
      <c r="A209" s="65"/>
      <c r="B209" s="63"/>
      <c r="K209" s="65"/>
      <c r="L209" s="63"/>
      <c r="T209" s="65"/>
      <c r="U209" s="63"/>
      <c r="AC209" s="65"/>
      <c r="AD209" s="63"/>
      <c r="AL209" s="65"/>
      <c r="AM209" s="63"/>
      <c r="BI209" s="65"/>
      <c r="BJ209" s="63"/>
      <c r="BM209" s="9">
        <f t="shared" si="4"/>
        <v>2</v>
      </c>
    </row>
    <row r="210" spans="1:65" ht="15" customHeight="1" x14ac:dyDescent="0.25">
      <c r="A210" s="65"/>
      <c r="B210" s="63"/>
      <c r="K210" s="65"/>
      <c r="L210" s="63"/>
      <c r="T210" s="65"/>
      <c r="U210" s="63"/>
      <c r="AC210" s="65"/>
      <c r="AD210" s="63"/>
      <c r="AL210" s="65"/>
      <c r="AM210" s="63"/>
      <c r="BI210" s="65"/>
      <c r="BJ210" s="63"/>
      <c r="BM210" s="9">
        <f t="shared" si="4"/>
        <v>3</v>
      </c>
    </row>
    <row r="211" spans="1:65" ht="15" customHeight="1" x14ac:dyDescent="0.25">
      <c r="A211" s="65"/>
      <c r="B211" s="63"/>
      <c r="K211" s="65"/>
      <c r="L211" s="63"/>
      <c r="T211" s="65"/>
      <c r="U211" s="63"/>
      <c r="AC211" s="65"/>
      <c r="AD211" s="63"/>
      <c r="AL211" s="65"/>
      <c r="AM211" s="63"/>
      <c r="BI211" s="65"/>
      <c r="BJ211" s="63"/>
      <c r="BM211" s="9">
        <f t="shared" si="4"/>
        <v>4</v>
      </c>
    </row>
    <row r="212" spans="1:65" ht="15" customHeight="1" x14ac:dyDescent="0.25">
      <c r="A212" s="65"/>
      <c r="B212" s="63"/>
      <c r="K212" s="65"/>
      <c r="L212" s="63"/>
      <c r="T212" s="65"/>
      <c r="U212" s="63"/>
      <c r="AC212" s="65"/>
      <c r="AD212" s="63"/>
      <c r="AL212" s="65"/>
      <c r="AM212" s="63"/>
      <c r="BI212" s="65"/>
      <c r="BJ212" s="63"/>
      <c r="BM212" s="9">
        <f t="shared" si="4"/>
        <v>5</v>
      </c>
    </row>
    <row r="213" spans="1:65" ht="15" customHeight="1" x14ac:dyDescent="0.25">
      <c r="A213" s="65"/>
      <c r="B213" s="63"/>
      <c r="K213" s="65"/>
      <c r="L213" s="63"/>
      <c r="T213" s="65"/>
      <c r="U213" s="63"/>
      <c r="AC213" s="65"/>
      <c r="AD213" s="63"/>
      <c r="AL213" s="65"/>
      <c r="AM213" s="63"/>
      <c r="BI213" s="65"/>
      <c r="BJ213" s="63"/>
      <c r="BM213" s="9">
        <f t="shared" si="4"/>
        <v>6</v>
      </c>
    </row>
    <row r="214" spans="1:65" ht="15" customHeight="1" x14ac:dyDescent="0.25">
      <c r="A214" s="65"/>
      <c r="B214" s="63"/>
      <c r="K214" s="65"/>
      <c r="L214" s="63"/>
      <c r="T214" s="65"/>
      <c r="U214" s="63"/>
      <c r="AC214" s="65"/>
      <c r="AD214" s="63"/>
      <c r="AL214" s="65"/>
      <c r="AM214" s="63"/>
      <c r="BI214" s="65"/>
      <c r="BJ214" s="63"/>
      <c r="BM214" s="9">
        <f t="shared" si="4"/>
        <v>7</v>
      </c>
    </row>
    <row r="215" spans="1:65" ht="15" customHeight="1" x14ac:dyDescent="0.25">
      <c r="A215" s="65"/>
      <c r="B215" s="63"/>
      <c r="K215" s="65"/>
      <c r="L215" s="63"/>
      <c r="T215" s="65"/>
      <c r="U215" s="63"/>
      <c r="AC215" s="65"/>
      <c r="AD215" s="63"/>
      <c r="AL215" s="65"/>
      <c r="AM215" s="63"/>
      <c r="BI215" s="65"/>
      <c r="BJ215" s="63"/>
      <c r="BM215" s="9">
        <f t="shared" si="4"/>
        <v>8</v>
      </c>
    </row>
    <row r="216" spans="1:65" ht="15" customHeight="1" x14ac:dyDescent="0.25">
      <c r="A216" s="65"/>
      <c r="B216" s="63"/>
      <c r="K216" s="65"/>
      <c r="L216" s="63"/>
      <c r="T216" s="65"/>
      <c r="U216" s="63"/>
      <c r="AC216" s="65"/>
      <c r="AD216" s="63"/>
      <c r="AL216" s="65"/>
      <c r="AM216" s="63"/>
      <c r="BI216" s="65"/>
      <c r="BJ216" s="63"/>
      <c r="BM216" s="9">
        <f t="shared" si="4"/>
        <v>9</v>
      </c>
    </row>
    <row r="217" spans="1:65" ht="15" customHeight="1" x14ac:dyDescent="0.25">
      <c r="A217" s="65"/>
      <c r="B217" s="63"/>
      <c r="K217" s="65"/>
      <c r="L217" s="63"/>
      <c r="T217" s="65"/>
      <c r="U217" s="63"/>
      <c r="AC217" s="65"/>
      <c r="AD217" s="63"/>
      <c r="AL217" s="65"/>
      <c r="AM217" s="63"/>
      <c r="BI217" s="65"/>
      <c r="BJ217" s="63"/>
      <c r="BM217" s="9">
        <f t="shared" si="4"/>
        <v>10</v>
      </c>
    </row>
    <row r="218" spans="1:65" ht="15" customHeight="1" x14ac:dyDescent="0.25">
      <c r="A218" s="65"/>
      <c r="B218" s="63"/>
      <c r="K218" s="65"/>
      <c r="L218" s="63"/>
      <c r="T218" s="65"/>
      <c r="U218" s="63"/>
      <c r="AC218" s="65"/>
      <c r="AD218" s="63"/>
      <c r="AL218" s="65"/>
      <c r="AM218" s="63"/>
      <c r="BI218" s="65"/>
      <c r="BJ218" s="63"/>
      <c r="BM218" s="9">
        <f t="shared" si="4"/>
        <v>11</v>
      </c>
    </row>
    <row r="219" spans="1:65" ht="15" customHeight="1" x14ac:dyDescent="0.25">
      <c r="A219" s="65"/>
      <c r="B219" s="63"/>
      <c r="K219" s="65"/>
      <c r="L219" s="63"/>
      <c r="T219" s="65"/>
      <c r="U219" s="63"/>
      <c r="AC219" s="65"/>
      <c r="AD219" s="63"/>
      <c r="AL219" s="65"/>
      <c r="AM219" s="63"/>
      <c r="BI219" s="65"/>
      <c r="BJ219" s="63"/>
      <c r="BM219" s="9">
        <f t="shared" si="4"/>
        <v>12</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5"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8BD3-AECE-4881-A030-DD4696E7A6AB}">
  <dimension ref="A1"/>
  <sheetViews>
    <sheetView workbookViewId="0"/>
  </sheetViews>
  <sheetFormatPr defaultRowHeight="15.7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9" customWidth="1"/>
    <col min="64" max="16384" width="10.109375" style="9"/>
  </cols>
  <sheetData>
    <row r="1" spans="1:63" ht="24.95" customHeight="1" x14ac:dyDescent="0.25">
      <c r="A1" s="224" t="s">
        <v>42</v>
      </c>
      <c r="B1" s="225"/>
      <c r="C1" s="225"/>
      <c r="D1" s="225"/>
      <c r="E1" s="225"/>
      <c r="F1" s="225"/>
      <c r="G1" s="225"/>
      <c r="H1" s="225"/>
      <c r="I1" s="225"/>
      <c r="J1" s="226"/>
      <c r="K1" s="224" t="s">
        <v>43</v>
      </c>
      <c r="L1" s="225"/>
      <c r="M1" s="225"/>
      <c r="N1" s="225"/>
      <c r="O1" s="225"/>
      <c r="P1" s="225"/>
      <c r="Q1" s="225"/>
      <c r="R1" s="225"/>
      <c r="S1" s="225"/>
      <c r="T1" s="225"/>
      <c r="U1" s="225"/>
      <c r="V1" s="226"/>
      <c r="W1" s="227" t="str">
        <f>IF(表紙!W1="","",表紙!W1)</f>
        <v>基本設計書</v>
      </c>
      <c r="X1" s="228"/>
      <c r="Y1" s="228"/>
      <c r="Z1" s="228"/>
      <c r="AA1" s="228"/>
      <c r="AB1" s="228"/>
      <c r="AC1" s="228"/>
      <c r="AD1" s="228"/>
      <c r="AE1" s="228"/>
      <c r="AF1" s="228"/>
      <c r="AG1" s="228"/>
      <c r="AH1" s="228"/>
      <c r="AI1" s="228"/>
      <c r="AJ1" s="228"/>
      <c r="AK1" s="228"/>
      <c r="AL1" s="228"/>
      <c r="AM1" s="228"/>
      <c r="AN1" s="228"/>
      <c r="AO1" s="229"/>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3" ht="15" customHeight="1" x14ac:dyDescent="0.25">
      <c r="A2" s="218" t="str">
        <f>IF(表紙!A2="","",表紙!A2)</f>
        <v>POSサーバー</v>
      </c>
      <c r="B2" s="219"/>
      <c r="C2" s="219"/>
      <c r="D2" s="219"/>
      <c r="E2" s="219"/>
      <c r="F2" s="219"/>
      <c r="G2" s="219"/>
      <c r="H2" s="219"/>
      <c r="I2" s="219"/>
      <c r="J2" s="220"/>
      <c r="K2" s="218" t="str">
        <f>IF(表紙!K2="","",表紙!K2)</f>
        <v>POSサーバ</v>
      </c>
      <c r="L2" s="219"/>
      <c r="M2" s="219"/>
      <c r="N2" s="219"/>
      <c r="O2" s="219"/>
      <c r="P2" s="219"/>
      <c r="Q2" s="219"/>
      <c r="R2" s="219"/>
      <c r="S2" s="219"/>
      <c r="T2" s="219"/>
      <c r="U2" s="219"/>
      <c r="V2" s="220"/>
      <c r="W2" s="230"/>
      <c r="X2" s="231"/>
      <c r="Y2" s="231"/>
      <c r="Z2" s="231"/>
      <c r="AA2" s="231"/>
      <c r="AB2" s="231"/>
      <c r="AC2" s="231"/>
      <c r="AD2" s="231"/>
      <c r="AE2" s="231"/>
      <c r="AF2" s="231"/>
      <c r="AG2" s="231"/>
      <c r="AH2" s="231"/>
      <c r="AI2" s="231"/>
      <c r="AJ2" s="231"/>
      <c r="AK2" s="231"/>
      <c r="AL2" s="231"/>
      <c r="AM2" s="231"/>
      <c r="AN2" s="231"/>
      <c r="AO2" s="232"/>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3" ht="15" customHeight="1" x14ac:dyDescent="0.25">
      <c r="A3" s="221"/>
      <c r="B3" s="222"/>
      <c r="C3" s="222"/>
      <c r="D3" s="222"/>
      <c r="E3" s="222"/>
      <c r="F3" s="222"/>
      <c r="G3" s="222"/>
      <c r="H3" s="222"/>
      <c r="I3" s="222"/>
      <c r="J3" s="223"/>
      <c r="K3" s="221"/>
      <c r="L3" s="222"/>
      <c r="M3" s="222"/>
      <c r="N3" s="222"/>
      <c r="O3" s="222"/>
      <c r="P3" s="222"/>
      <c r="Q3" s="222"/>
      <c r="R3" s="222"/>
      <c r="S3" s="222"/>
      <c r="T3" s="222"/>
      <c r="U3" s="222"/>
      <c r="V3" s="223"/>
      <c r="W3" s="233"/>
      <c r="X3" s="234"/>
      <c r="Y3" s="234"/>
      <c r="Z3" s="234"/>
      <c r="AA3" s="234"/>
      <c r="AB3" s="234"/>
      <c r="AC3" s="234"/>
      <c r="AD3" s="234"/>
      <c r="AE3" s="234"/>
      <c r="AF3" s="234"/>
      <c r="AG3" s="234"/>
      <c r="AH3" s="234"/>
      <c r="AI3" s="234"/>
      <c r="AJ3" s="234"/>
      <c r="AK3" s="234"/>
      <c r="AL3" s="234"/>
      <c r="AM3" s="234"/>
      <c r="AN3" s="234"/>
      <c r="AO3" s="235"/>
      <c r="AP3" s="79"/>
      <c r="AQ3" s="80"/>
      <c r="AR3" s="80"/>
      <c r="AS3" s="81"/>
      <c r="AT3" s="105"/>
      <c r="AU3" s="106"/>
      <c r="AV3" s="106"/>
      <c r="AW3" s="106"/>
      <c r="AX3" s="107"/>
      <c r="AY3" s="79"/>
      <c r="AZ3" s="80"/>
      <c r="BA3" s="80"/>
      <c r="BB3" s="81"/>
      <c r="BC3" s="105"/>
      <c r="BD3" s="106"/>
      <c r="BE3" s="106"/>
      <c r="BF3" s="106"/>
      <c r="BG3" s="107"/>
      <c r="BH3" s="79"/>
      <c r="BI3" s="80"/>
      <c r="BJ3" s="80"/>
      <c r="BK3" s="81"/>
    </row>
    <row r="4" spans="1:63" ht="24.95" customHeight="1" x14ac:dyDescent="0.25">
      <c r="A4" s="224" t="s">
        <v>51</v>
      </c>
      <c r="B4" s="225"/>
      <c r="C4" s="225"/>
      <c r="D4" s="225"/>
      <c r="E4" s="225"/>
      <c r="F4" s="225"/>
      <c r="G4" s="226"/>
      <c r="H4" s="236" t="str">
        <f>IF(表紙!H4="","",表紙!H4)</f>
        <v>31_レジ別速報/日報</v>
      </c>
      <c r="I4" s="237"/>
      <c r="J4" s="237"/>
      <c r="K4" s="237"/>
      <c r="L4" s="237"/>
      <c r="M4" s="237"/>
      <c r="N4" s="237"/>
      <c r="O4" s="237"/>
      <c r="P4" s="237"/>
      <c r="Q4" s="237"/>
      <c r="R4" s="237"/>
      <c r="S4" s="237"/>
      <c r="T4" s="238"/>
      <c r="U4" s="224" t="s">
        <v>52</v>
      </c>
      <c r="V4" s="225"/>
      <c r="W4" s="225"/>
      <c r="X4" s="225"/>
      <c r="Y4" s="226"/>
      <c r="Z4" s="236" t="str">
        <f>IF(表紙!Z4="","",表紙!Z4)</f>
        <v>概要設計</v>
      </c>
      <c r="AA4" s="237"/>
      <c r="AB4" s="237"/>
      <c r="AC4" s="237"/>
      <c r="AD4" s="237"/>
      <c r="AE4" s="237"/>
      <c r="AF4" s="237"/>
      <c r="AG4" s="237"/>
      <c r="AH4" s="237"/>
      <c r="AI4" s="237"/>
      <c r="AJ4" s="237"/>
      <c r="AK4" s="237"/>
      <c r="AL4" s="237"/>
      <c r="AM4" s="237"/>
      <c r="AN4" s="237"/>
      <c r="AO4" s="238"/>
      <c r="AP4" s="239" t="str">
        <f ca="1">MID(CELL("filename",A1),FIND("]",CELL("filename",A1))+1,255)</f>
        <v>画面設計書</v>
      </c>
      <c r="AQ4" s="237"/>
      <c r="AR4" s="237"/>
      <c r="AS4" s="237"/>
      <c r="AT4" s="237"/>
      <c r="AU4" s="237"/>
      <c r="AV4" s="237"/>
      <c r="AW4" s="237"/>
      <c r="AX4" s="237"/>
      <c r="AY4" s="237"/>
      <c r="AZ4" s="237"/>
      <c r="BA4" s="237"/>
      <c r="BB4" s="237"/>
      <c r="BC4" s="237"/>
      <c r="BD4" s="237"/>
      <c r="BE4" s="237"/>
      <c r="BF4" s="237"/>
      <c r="BG4" s="237"/>
      <c r="BH4" s="237"/>
      <c r="BI4" s="237"/>
      <c r="BJ4" s="237"/>
      <c r="BK4" s="238"/>
    </row>
    <row r="5" spans="1:63" ht="5.0999999999999996" customHeight="1" x14ac:dyDescent="0.25">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2"/>
    </row>
    <row r="6" spans="1:63" ht="15" customHeight="1" x14ac:dyDescent="0.25">
      <c r="A6" s="13"/>
      <c r="BK6" s="14"/>
    </row>
    <row r="7" spans="1:63" ht="15" customHeight="1" x14ac:dyDescent="0.25">
      <c r="A7" s="13"/>
      <c r="B7" s="71" t="s">
        <v>18</v>
      </c>
      <c r="C7" s="71"/>
      <c r="D7" s="71"/>
      <c r="E7" s="71"/>
      <c r="F7" s="71"/>
      <c r="G7" s="71"/>
      <c r="H7" s="71"/>
      <c r="I7" s="71"/>
      <c r="J7" s="71"/>
      <c r="AE7" s="15"/>
      <c r="BK7" s="14"/>
    </row>
    <row r="8" spans="1:63" ht="15" customHeight="1" x14ac:dyDescent="0.25">
      <c r="A8" s="13"/>
      <c r="BK8" s="14"/>
    </row>
    <row r="9" spans="1:63" ht="15" customHeight="1" x14ac:dyDescent="0.25">
      <c r="A9" s="13"/>
      <c r="BK9" s="14"/>
    </row>
    <row r="10" spans="1:63" ht="15" customHeight="1" x14ac:dyDescent="0.25">
      <c r="A10" s="13"/>
      <c r="BK10" s="14"/>
    </row>
    <row r="11" spans="1:63" ht="15" customHeight="1" x14ac:dyDescent="0.25">
      <c r="A11" s="13"/>
      <c r="BK11" s="14"/>
    </row>
    <row r="12" spans="1:63" ht="15" customHeight="1" x14ac:dyDescent="0.25">
      <c r="A12" s="13"/>
      <c r="BK12" s="14"/>
    </row>
    <row r="13" spans="1:63" ht="15" customHeight="1" x14ac:dyDescent="0.25">
      <c r="A13" s="13"/>
      <c r="BK13" s="14"/>
    </row>
    <row r="14" spans="1:63" ht="15" customHeight="1" x14ac:dyDescent="0.25">
      <c r="A14" s="13"/>
      <c r="BK14" s="14"/>
    </row>
    <row r="15" spans="1:63" ht="15" customHeight="1" x14ac:dyDescent="0.25">
      <c r="A15" s="13"/>
      <c r="BK15" s="14"/>
    </row>
    <row r="16" spans="1:63" ht="15" customHeight="1" x14ac:dyDescent="0.25">
      <c r="A16" s="13"/>
      <c r="BK16" s="14"/>
    </row>
    <row r="17" spans="1:63" ht="15" customHeight="1" x14ac:dyDescent="0.25">
      <c r="A17" s="13"/>
      <c r="BK17" s="14"/>
    </row>
    <row r="18" spans="1:63" ht="15" customHeight="1" x14ac:dyDescent="0.25">
      <c r="A18" s="13"/>
      <c r="BK18" s="14"/>
    </row>
    <row r="19" spans="1:63" ht="15" customHeight="1" x14ac:dyDescent="0.25">
      <c r="A19" s="13"/>
      <c r="BK19" s="14"/>
    </row>
    <row r="20" spans="1:63" ht="15" customHeight="1" x14ac:dyDescent="0.25">
      <c r="A20" s="13"/>
      <c r="BK20" s="14"/>
    </row>
    <row r="21" spans="1:63" ht="15" customHeight="1" x14ac:dyDescent="0.25">
      <c r="A21" s="13"/>
      <c r="BK21" s="14"/>
    </row>
    <row r="22" spans="1:63" ht="15" customHeight="1" x14ac:dyDescent="0.25">
      <c r="A22" s="13"/>
      <c r="BK22" s="14"/>
    </row>
    <row r="23" spans="1:63" ht="15" customHeight="1" x14ac:dyDescent="0.25">
      <c r="A23" s="13"/>
      <c r="BK23" s="14"/>
    </row>
    <row r="24" spans="1:63" ht="15" customHeight="1" x14ac:dyDescent="0.25">
      <c r="A24" s="13"/>
      <c r="BK24" s="14"/>
    </row>
    <row r="25" spans="1:63" ht="14.25" customHeight="1" x14ac:dyDescent="0.25">
      <c r="A25" s="13"/>
      <c r="BK25" s="14"/>
    </row>
    <row r="26" spans="1:63" ht="15" customHeight="1" x14ac:dyDescent="0.25">
      <c r="A26" s="13"/>
      <c r="BK26" s="14"/>
    </row>
    <row r="27" spans="1:63" ht="15" customHeight="1" x14ac:dyDescent="0.25">
      <c r="A27" s="13"/>
      <c r="BK27" s="14"/>
    </row>
    <row r="28" spans="1:63" x14ac:dyDescent="0.25">
      <c r="BK28" s="14"/>
    </row>
    <row r="29" spans="1:63" x14ac:dyDescent="0.25">
      <c r="BK29" s="14"/>
    </row>
    <row r="30" spans="1:63" x14ac:dyDescent="0.25">
      <c r="BK30" s="14"/>
    </row>
    <row r="31" spans="1:63" x14ac:dyDescent="0.25">
      <c r="BK31" s="14"/>
    </row>
    <row r="32" spans="1:63" x14ac:dyDescent="0.25">
      <c r="BK32" s="14"/>
    </row>
    <row r="33" spans="1:63" x14ac:dyDescent="0.25">
      <c r="BK33" s="14"/>
    </row>
    <row r="34" spans="1:63" x14ac:dyDescent="0.25">
      <c r="BK34" s="14"/>
    </row>
    <row r="35" spans="1:63" ht="15" customHeight="1" x14ac:dyDescent="0.25">
      <c r="A35" s="13"/>
      <c r="B35" s="15" t="s">
        <v>69</v>
      </c>
      <c r="BK35" s="14"/>
    </row>
    <row r="36" spans="1:63" x14ac:dyDescent="0.25">
      <c r="BK36" s="14"/>
    </row>
    <row r="37" spans="1:63" ht="15.75" customHeight="1" x14ac:dyDescent="0.25">
      <c r="B37" s="240" t="s">
        <v>70</v>
      </c>
      <c r="C37" s="241"/>
      <c r="D37" s="246" t="s">
        <v>71</v>
      </c>
      <c r="E37" s="247"/>
      <c r="F37" s="247"/>
      <c r="G37" s="247"/>
      <c r="H37" s="247"/>
      <c r="I37" s="247"/>
      <c r="J37" s="241"/>
      <c r="K37" s="246" t="s">
        <v>72</v>
      </c>
      <c r="L37" s="247"/>
      <c r="M37" s="241"/>
      <c r="N37" s="250" t="s">
        <v>19</v>
      </c>
      <c r="O37" s="253" t="s">
        <v>73</v>
      </c>
      <c r="P37" s="271" t="s">
        <v>74</v>
      </c>
      <c r="Q37" s="272"/>
      <c r="R37" s="272"/>
      <c r="S37" s="272"/>
      <c r="T37" s="272"/>
      <c r="U37" s="272"/>
      <c r="V37" s="272"/>
      <c r="W37" s="272"/>
      <c r="X37" s="272"/>
      <c r="Y37" s="272"/>
      <c r="Z37" s="272"/>
      <c r="AA37" s="272"/>
      <c r="AB37" s="272"/>
      <c r="AC37" s="272"/>
      <c r="AD37" s="272"/>
      <c r="AE37" s="272"/>
      <c r="AF37" s="272"/>
      <c r="AG37" s="272"/>
      <c r="AH37" s="272"/>
      <c r="AI37" s="272"/>
      <c r="AJ37" s="272"/>
      <c r="AK37" s="272"/>
      <c r="AL37" s="272"/>
      <c r="AM37" s="272"/>
      <c r="AN37" s="272"/>
      <c r="AO37" s="272"/>
      <c r="AP37" s="272"/>
      <c r="AQ37" s="273"/>
      <c r="AR37" s="256" t="s">
        <v>75</v>
      </c>
      <c r="AS37" s="257"/>
      <c r="AT37" s="257"/>
      <c r="AU37" s="257"/>
      <c r="AV37" s="257"/>
      <c r="AW37" s="257"/>
      <c r="AX37" s="257"/>
      <c r="AY37" s="257"/>
      <c r="AZ37" s="257"/>
      <c r="BA37" s="257"/>
      <c r="BB37" s="260"/>
      <c r="BC37" s="274" t="s">
        <v>76</v>
      </c>
      <c r="BD37" s="275"/>
      <c r="BE37" s="275"/>
      <c r="BF37" s="275"/>
      <c r="BG37" s="275"/>
      <c r="BH37" s="275"/>
      <c r="BI37" s="275"/>
      <c r="BJ37" s="276"/>
      <c r="BK37" s="14"/>
    </row>
    <row r="38" spans="1:63" ht="15.75" customHeight="1" x14ac:dyDescent="0.25">
      <c r="B38" s="242"/>
      <c r="C38" s="243"/>
      <c r="D38" s="242"/>
      <c r="E38" s="248"/>
      <c r="F38" s="248"/>
      <c r="G38" s="248"/>
      <c r="H38" s="248"/>
      <c r="I38" s="248"/>
      <c r="J38" s="243"/>
      <c r="K38" s="242"/>
      <c r="L38" s="248"/>
      <c r="M38" s="243"/>
      <c r="N38" s="251"/>
      <c r="O38" s="254"/>
      <c r="P38" s="283" t="s">
        <v>77</v>
      </c>
      <c r="Q38" s="284"/>
      <c r="R38" s="284"/>
      <c r="S38" s="284"/>
      <c r="T38" s="284"/>
      <c r="U38" s="284"/>
      <c r="V38" s="284"/>
      <c r="W38" s="285"/>
      <c r="X38" s="286" t="s">
        <v>78</v>
      </c>
      <c r="Y38" s="287"/>
      <c r="Z38" s="288"/>
      <c r="AA38" s="286" t="s">
        <v>79</v>
      </c>
      <c r="AB38" s="287"/>
      <c r="AC38" s="287"/>
      <c r="AD38" s="287"/>
      <c r="AE38" s="287"/>
      <c r="AF38" s="287"/>
      <c r="AG38" s="287"/>
      <c r="AH38" s="288"/>
      <c r="AI38" s="286" t="s">
        <v>80</v>
      </c>
      <c r="AJ38" s="287"/>
      <c r="AK38" s="287"/>
      <c r="AL38" s="287"/>
      <c r="AM38" s="287"/>
      <c r="AN38" s="287"/>
      <c r="AO38" s="287"/>
      <c r="AP38" s="287"/>
      <c r="AQ38" s="288"/>
      <c r="AR38" s="292" t="s">
        <v>20</v>
      </c>
      <c r="AS38" s="294" t="s">
        <v>81</v>
      </c>
      <c r="AT38" s="296" t="s">
        <v>82</v>
      </c>
      <c r="AU38" s="256" t="s">
        <v>77</v>
      </c>
      <c r="AV38" s="257"/>
      <c r="AW38" s="257"/>
      <c r="AX38" s="257"/>
      <c r="AY38" s="257"/>
      <c r="AZ38" s="257"/>
      <c r="BA38" s="257"/>
      <c r="BB38" s="260"/>
      <c r="BC38" s="277"/>
      <c r="BD38" s="278"/>
      <c r="BE38" s="278"/>
      <c r="BF38" s="278"/>
      <c r="BG38" s="278"/>
      <c r="BH38" s="278"/>
      <c r="BI38" s="278"/>
      <c r="BJ38" s="279"/>
      <c r="BK38" s="14"/>
    </row>
    <row r="39" spans="1:63" x14ac:dyDescent="0.25">
      <c r="B39" s="244"/>
      <c r="C39" s="245"/>
      <c r="D39" s="244"/>
      <c r="E39" s="249"/>
      <c r="F39" s="249"/>
      <c r="G39" s="249"/>
      <c r="H39" s="249"/>
      <c r="I39" s="249"/>
      <c r="J39" s="245"/>
      <c r="K39" s="244"/>
      <c r="L39" s="249"/>
      <c r="M39" s="245"/>
      <c r="N39" s="252"/>
      <c r="O39" s="255"/>
      <c r="P39" s="271" t="s">
        <v>83</v>
      </c>
      <c r="Q39" s="272"/>
      <c r="R39" s="272"/>
      <c r="S39" s="273"/>
      <c r="T39" s="271" t="s">
        <v>71</v>
      </c>
      <c r="U39" s="272"/>
      <c r="V39" s="272"/>
      <c r="W39" s="273"/>
      <c r="X39" s="289"/>
      <c r="Y39" s="290"/>
      <c r="Z39" s="291"/>
      <c r="AA39" s="289"/>
      <c r="AB39" s="290"/>
      <c r="AC39" s="290"/>
      <c r="AD39" s="290"/>
      <c r="AE39" s="290"/>
      <c r="AF39" s="290"/>
      <c r="AG39" s="290"/>
      <c r="AH39" s="291"/>
      <c r="AI39" s="289"/>
      <c r="AJ39" s="290"/>
      <c r="AK39" s="290"/>
      <c r="AL39" s="290"/>
      <c r="AM39" s="290"/>
      <c r="AN39" s="290"/>
      <c r="AO39" s="290"/>
      <c r="AP39" s="290"/>
      <c r="AQ39" s="291"/>
      <c r="AR39" s="293"/>
      <c r="AS39" s="295"/>
      <c r="AT39" s="297"/>
      <c r="AU39" s="256" t="s">
        <v>83</v>
      </c>
      <c r="AV39" s="257"/>
      <c r="AW39" s="257"/>
      <c r="AX39" s="258"/>
      <c r="AY39" s="259" t="s">
        <v>71</v>
      </c>
      <c r="AZ39" s="257"/>
      <c r="BA39" s="257"/>
      <c r="BB39" s="260"/>
      <c r="BC39" s="280"/>
      <c r="BD39" s="281"/>
      <c r="BE39" s="281"/>
      <c r="BF39" s="281"/>
      <c r="BG39" s="281"/>
      <c r="BH39" s="281"/>
      <c r="BI39" s="281"/>
      <c r="BJ39" s="282"/>
      <c r="BK39" s="14"/>
    </row>
    <row r="40" spans="1:63" ht="15.75" customHeight="1" x14ac:dyDescent="0.25">
      <c r="B40" s="261">
        <v>1</v>
      </c>
      <c r="C40" s="262"/>
      <c r="D40" s="263"/>
      <c r="E40" s="264"/>
      <c r="F40" s="264"/>
      <c r="G40" s="264"/>
      <c r="H40" s="264"/>
      <c r="I40" s="264"/>
      <c r="J40" s="265"/>
      <c r="K40" s="266" t="s">
        <v>21</v>
      </c>
      <c r="L40" s="267"/>
      <c r="M40" s="268"/>
      <c r="N40" s="16" t="s">
        <v>22</v>
      </c>
      <c r="O40" s="17" t="s">
        <v>23</v>
      </c>
      <c r="P40" s="269" t="s">
        <v>22</v>
      </c>
      <c r="Q40" s="270"/>
      <c r="R40" s="270"/>
      <c r="S40" s="262"/>
      <c r="T40" s="269" t="s">
        <v>22</v>
      </c>
      <c r="U40" s="270"/>
      <c r="V40" s="270"/>
      <c r="W40" s="262"/>
      <c r="X40" s="298" t="s">
        <v>68</v>
      </c>
      <c r="Y40" s="299"/>
      <c r="Z40" s="300"/>
      <c r="AA40" s="261" t="s">
        <v>24</v>
      </c>
      <c r="AB40" s="270"/>
      <c r="AC40" s="270"/>
      <c r="AD40" s="270"/>
      <c r="AE40" s="270"/>
      <c r="AF40" s="270"/>
      <c r="AG40" s="270"/>
      <c r="AH40" s="262"/>
      <c r="AI40" s="301" t="s">
        <v>22</v>
      </c>
      <c r="AJ40" s="302"/>
      <c r="AK40" s="302"/>
      <c r="AL40" s="302"/>
      <c r="AM40" s="302"/>
      <c r="AN40" s="302"/>
      <c r="AO40" s="302"/>
      <c r="AP40" s="302"/>
      <c r="AQ40" s="303"/>
      <c r="AR40" s="18" t="s">
        <v>22</v>
      </c>
      <c r="AS40" s="18" t="s">
        <v>24</v>
      </c>
      <c r="AT40" s="18" t="s">
        <v>24</v>
      </c>
      <c r="AU40" s="261" t="s">
        <v>25</v>
      </c>
      <c r="AV40" s="270"/>
      <c r="AW40" s="270"/>
      <c r="AX40" s="262"/>
      <c r="AY40" s="261" t="s">
        <v>24</v>
      </c>
      <c r="AZ40" s="270"/>
      <c r="BA40" s="270"/>
      <c r="BB40" s="262"/>
      <c r="BC40" s="304"/>
      <c r="BD40" s="305"/>
      <c r="BE40" s="305"/>
      <c r="BF40" s="305"/>
      <c r="BG40" s="305"/>
      <c r="BH40" s="305"/>
      <c r="BI40" s="305"/>
      <c r="BJ40" s="306"/>
      <c r="BK40" s="14"/>
    </row>
    <row r="41" spans="1:63" x14ac:dyDescent="0.25">
      <c r="B41" s="307">
        <v>2</v>
      </c>
      <c r="C41" s="308"/>
      <c r="D41" s="314"/>
      <c r="E41" s="315"/>
      <c r="F41" s="315"/>
      <c r="G41" s="315"/>
      <c r="H41" s="315"/>
      <c r="I41" s="315"/>
      <c r="J41" s="316"/>
      <c r="K41" s="266" t="s">
        <v>21</v>
      </c>
      <c r="L41" s="267"/>
      <c r="M41" s="268"/>
      <c r="N41" s="17" t="s">
        <v>26</v>
      </c>
      <c r="O41" s="17" t="s">
        <v>23</v>
      </c>
      <c r="P41" s="307" t="s">
        <v>25</v>
      </c>
      <c r="Q41" s="313"/>
      <c r="R41" s="313"/>
      <c r="S41" s="308"/>
      <c r="T41" s="307" t="s">
        <v>25</v>
      </c>
      <c r="U41" s="313"/>
      <c r="V41" s="313"/>
      <c r="W41" s="308"/>
      <c r="X41" s="327" t="s">
        <v>84</v>
      </c>
      <c r="Y41" s="328"/>
      <c r="Z41" s="329"/>
      <c r="AA41" s="307" t="s">
        <v>24</v>
      </c>
      <c r="AB41" s="313"/>
      <c r="AC41" s="313"/>
      <c r="AD41" s="313"/>
      <c r="AE41" s="313"/>
      <c r="AF41" s="313"/>
      <c r="AG41" s="313"/>
      <c r="AH41" s="308"/>
      <c r="AI41" s="320" t="s">
        <v>24</v>
      </c>
      <c r="AJ41" s="321"/>
      <c r="AK41" s="321"/>
      <c r="AL41" s="321"/>
      <c r="AM41" s="321"/>
      <c r="AN41" s="321"/>
      <c r="AO41" s="321"/>
      <c r="AP41" s="321"/>
      <c r="AQ41" s="322"/>
      <c r="AR41" s="19" t="s">
        <v>22</v>
      </c>
      <c r="AS41" s="19" t="s">
        <v>24</v>
      </c>
      <c r="AT41" s="19" t="s">
        <v>24</v>
      </c>
      <c r="AU41" s="307" t="s">
        <v>25</v>
      </c>
      <c r="AV41" s="313"/>
      <c r="AW41" s="313"/>
      <c r="AX41" s="308"/>
      <c r="AY41" s="307" t="s">
        <v>24</v>
      </c>
      <c r="AZ41" s="313"/>
      <c r="BA41" s="313"/>
      <c r="BB41" s="308"/>
      <c r="BC41" s="326"/>
      <c r="BD41" s="324"/>
      <c r="BE41" s="324"/>
      <c r="BF41" s="324"/>
      <c r="BG41" s="324"/>
      <c r="BH41" s="324"/>
      <c r="BI41" s="324"/>
      <c r="BJ41" s="325"/>
      <c r="BK41" s="14"/>
    </row>
    <row r="42" spans="1:63" x14ac:dyDescent="0.25">
      <c r="B42" s="307">
        <v>3</v>
      </c>
      <c r="C42" s="308"/>
      <c r="D42" s="309"/>
      <c r="E42" s="310"/>
      <c r="F42" s="310"/>
      <c r="G42" s="310"/>
      <c r="H42" s="310"/>
      <c r="I42" s="310"/>
      <c r="J42" s="311"/>
      <c r="K42" s="266" t="s">
        <v>21</v>
      </c>
      <c r="L42" s="267"/>
      <c r="M42" s="268"/>
      <c r="N42" s="17" t="s">
        <v>27</v>
      </c>
      <c r="O42" s="17" t="s">
        <v>22</v>
      </c>
      <c r="P42" s="312" t="s">
        <v>22</v>
      </c>
      <c r="Q42" s="313"/>
      <c r="R42" s="313"/>
      <c r="S42" s="308"/>
      <c r="T42" s="307"/>
      <c r="U42" s="313"/>
      <c r="V42" s="313"/>
      <c r="W42" s="308"/>
      <c r="X42" s="317" t="s">
        <v>22</v>
      </c>
      <c r="Y42" s="318"/>
      <c r="Z42" s="319"/>
      <c r="AA42" s="307" t="s">
        <v>24</v>
      </c>
      <c r="AB42" s="313"/>
      <c r="AC42" s="313"/>
      <c r="AD42" s="313"/>
      <c r="AE42" s="313"/>
      <c r="AF42" s="313"/>
      <c r="AG42" s="313"/>
      <c r="AH42" s="308"/>
      <c r="AI42" s="320" t="s">
        <v>24</v>
      </c>
      <c r="AJ42" s="321"/>
      <c r="AK42" s="321"/>
      <c r="AL42" s="321"/>
      <c r="AM42" s="321"/>
      <c r="AN42" s="321"/>
      <c r="AO42" s="321"/>
      <c r="AP42" s="321"/>
      <c r="AQ42" s="322"/>
      <c r="AR42" s="19" t="s">
        <v>22</v>
      </c>
      <c r="AS42" s="19" t="s">
        <v>24</v>
      </c>
      <c r="AT42" s="19" t="s">
        <v>24</v>
      </c>
      <c r="AU42" s="307" t="s">
        <v>25</v>
      </c>
      <c r="AV42" s="313"/>
      <c r="AW42" s="313"/>
      <c r="AX42" s="308"/>
      <c r="AY42" s="307" t="s">
        <v>24</v>
      </c>
      <c r="AZ42" s="313"/>
      <c r="BA42" s="313"/>
      <c r="BB42" s="308"/>
      <c r="BC42" s="323"/>
      <c r="BD42" s="324"/>
      <c r="BE42" s="324"/>
      <c r="BF42" s="324"/>
      <c r="BG42" s="324"/>
      <c r="BH42" s="324"/>
      <c r="BI42" s="324"/>
      <c r="BJ42" s="325"/>
      <c r="BK42" s="14"/>
    </row>
    <row r="43" spans="1:63" x14ac:dyDescent="0.25">
      <c r="B43" s="307">
        <v>4</v>
      </c>
      <c r="C43" s="308"/>
      <c r="D43" s="330"/>
      <c r="E43" s="331"/>
      <c r="F43" s="331"/>
      <c r="G43" s="331"/>
      <c r="H43" s="331"/>
      <c r="I43" s="331"/>
      <c r="J43" s="332"/>
      <c r="K43" s="266" t="s">
        <v>21</v>
      </c>
      <c r="L43" s="267"/>
      <c r="M43" s="268"/>
      <c r="N43" s="20" t="s">
        <v>26</v>
      </c>
      <c r="O43" s="17" t="s">
        <v>23</v>
      </c>
      <c r="P43" s="307" t="s">
        <v>25</v>
      </c>
      <c r="Q43" s="313"/>
      <c r="R43" s="313"/>
      <c r="S43" s="308"/>
      <c r="T43" s="307" t="s">
        <v>25</v>
      </c>
      <c r="U43" s="313"/>
      <c r="V43" s="313"/>
      <c r="W43" s="308"/>
      <c r="X43" s="333" t="s">
        <v>28</v>
      </c>
      <c r="Y43" s="313"/>
      <c r="Z43" s="308"/>
      <c r="AA43" s="307" t="s">
        <v>24</v>
      </c>
      <c r="AB43" s="313"/>
      <c r="AC43" s="313"/>
      <c r="AD43" s="313"/>
      <c r="AE43" s="313"/>
      <c r="AF43" s="313"/>
      <c r="AG43" s="313"/>
      <c r="AH43" s="308"/>
      <c r="AI43" s="320" t="s">
        <v>24</v>
      </c>
      <c r="AJ43" s="321"/>
      <c r="AK43" s="321"/>
      <c r="AL43" s="321"/>
      <c r="AM43" s="321"/>
      <c r="AN43" s="321"/>
      <c r="AO43" s="321"/>
      <c r="AP43" s="321"/>
      <c r="AQ43" s="322"/>
      <c r="AR43" s="19" t="s">
        <v>22</v>
      </c>
      <c r="AS43" s="19" t="s">
        <v>24</v>
      </c>
      <c r="AT43" s="19" t="s">
        <v>24</v>
      </c>
      <c r="AU43" s="307" t="s">
        <v>25</v>
      </c>
      <c r="AV43" s="313"/>
      <c r="AW43" s="313"/>
      <c r="AX43" s="308"/>
      <c r="AY43" s="307" t="s">
        <v>24</v>
      </c>
      <c r="AZ43" s="313"/>
      <c r="BA43" s="313"/>
      <c r="BB43" s="308"/>
      <c r="BC43" s="334"/>
      <c r="BD43" s="335"/>
      <c r="BE43" s="335"/>
      <c r="BF43" s="335"/>
      <c r="BG43" s="335"/>
      <c r="BH43" s="335"/>
      <c r="BI43" s="335"/>
      <c r="BJ43" s="336"/>
      <c r="BK43" s="14"/>
    </row>
    <row r="44" spans="1:63" x14ac:dyDescent="0.25">
      <c r="B44" s="307">
        <v>5</v>
      </c>
      <c r="C44" s="308"/>
      <c r="D44" s="309"/>
      <c r="E44" s="310"/>
      <c r="F44" s="310"/>
      <c r="G44" s="310"/>
      <c r="H44" s="310"/>
      <c r="I44" s="310"/>
      <c r="J44" s="311"/>
      <c r="K44" s="266" t="s">
        <v>29</v>
      </c>
      <c r="L44" s="267"/>
      <c r="M44" s="268"/>
      <c r="N44" s="20" t="s">
        <v>27</v>
      </c>
      <c r="O44" s="17" t="s">
        <v>22</v>
      </c>
      <c r="P44" s="307" t="s">
        <v>25</v>
      </c>
      <c r="Q44" s="313"/>
      <c r="R44" s="313"/>
      <c r="S44" s="308"/>
      <c r="T44" s="307" t="s">
        <v>25</v>
      </c>
      <c r="U44" s="313"/>
      <c r="V44" s="313"/>
      <c r="W44" s="308"/>
      <c r="X44" s="333" t="s">
        <v>22</v>
      </c>
      <c r="Y44" s="313"/>
      <c r="Z44" s="308"/>
      <c r="AA44" s="307" t="s">
        <v>24</v>
      </c>
      <c r="AB44" s="313"/>
      <c r="AC44" s="313"/>
      <c r="AD44" s="313"/>
      <c r="AE44" s="313"/>
      <c r="AF44" s="313"/>
      <c r="AG44" s="313"/>
      <c r="AH44" s="308"/>
      <c r="AI44" s="320" t="s">
        <v>24</v>
      </c>
      <c r="AJ44" s="321"/>
      <c r="AK44" s="321"/>
      <c r="AL44" s="321"/>
      <c r="AM44" s="321"/>
      <c r="AN44" s="321"/>
      <c r="AO44" s="321"/>
      <c r="AP44" s="321"/>
      <c r="AQ44" s="322"/>
      <c r="AR44" s="19" t="s">
        <v>22</v>
      </c>
      <c r="AS44" s="19" t="s">
        <v>24</v>
      </c>
      <c r="AT44" s="19" t="s">
        <v>24</v>
      </c>
      <c r="AU44" s="307" t="s">
        <v>25</v>
      </c>
      <c r="AV44" s="313"/>
      <c r="AW44" s="313"/>
      <c r="AX44" s="308"/>
      <c r="AY44" s="307" t="s">
        <v>24</v>
      </c>
      <c r="AZ44" s="313"/>
      <c r="BA44" s="313"/>
      <c r="BB44" s="308"/>
      <c r="BC44" s="323"/>
      <c r="BD44" s="324"/>
      <c r="BE44" s="324"/>
      <c r="BF44" s="324"/>
      <c r="BG44" s="324"/>
      <c r="BH44" s="324"/>
      <c r="BI44" s="324"/>
      <c r="BJ44" s="325"/>
      <c r="BK44" s="14"/>
    </row>
    <row r="45" spans="1:63" x14ac:dyDescent="0.25">
      <c r="B45" s="337">
        <v>6</v>
      </c>
      <c r="C45" s="339"/>
      <c r="D45" s="346"/>
      <c r="E45" s="347"/>
      <c r="F45" s="347"/>
      <c r="G45" s="347"/>
      <c r="H45" s="347"/>
      <c r="I45" s="347"/>
      <c r="J45" s="348"/>
      <c r="K45" s="349" t="s">
        <v>30</v>
      </c>
      <c r="L45" s="350"/>
      <c r="M45" s="351"/>
      <c r="N45" s="21" t="s">
        <v>27</v>
      </c>
      <c r="O45" s="21" t="s">
        <v>23</v>
      </c>
      <c r="P45" s="337" t="s">
        <v>25</v>
      </c>
      <c r="Q45" s="338"/>
      <c r="R45" s="338"/>
      <c r="S45" s="339"/>
      <c r="T45" s="337" t="s">
        <v>25</v>
      </c>
      <c r="U45" s="338"/>
      <c r="V45" s="338"/>
      <c r="W45" s="339"/>
      <c r="X45" s="352" t="s">
        <v>85</v>
      </c>
      <c r="Y45" s="353"/>
      <c r="Z45" s="354"/>
      <c r="AA45" s="337" t="s">
        <v>24</v>
      </c>
      <c r="AB45" s="338"/>
      <c r="AC45" s="338"/>
      <c r="AD45" s="338"/>
      <c r="AE45" s="338"/>
      <c r="AF45" s="338"/>
      <c r="AG45" s="338"/>
      <c r="AH45" s="339"/>
      <c r="AI45" s="340" t="s">
        <v>31</v>
      </c>
      <c r="AJ45" s="341"/>
      <c r="AK45" s="341"/>
      <c r="AL45" s="341"/>
      <c r="AM45" s="341"/>
      <c r="AN45" s="341"/>
      <c r="AO45" s="341"/>
      <c r="AP45" s="341"/>
      <c r="AQ45" s="342"/>
      <c r="AR45" s="22" t="s">
        <v>22</v>
      </c>
      <c r="AS45" s="22" t="s">
        <v>24</v>
      </c>
      <c r="AT45" s="22" t="s">
        <v>24</v>
      </c>
      <c r="AU45" s="337" t="s">
        <v>25</v>
      </c>
      <c r="AV45" s="338"/>
      <c r="AW45" s="338"/>
      <c r="AX45" s="339"/>
      <c r="AY45" s="337" t="s">
        <v>24</v>
      </c>
      <c r="AZ45" s="338"/>
      <c r="BA45" s="338"/>
      <c r="BB45" s="339"/>
      <c r="BC45" s="343" t="s">
        <v>32</v>
      </c>
      <c r="BD45" s="344"/>
      <c r="BE45" s="344"/>
      <c r="BF45" s="344"/>
      <c r="BG45" s="344"/>
      <c r="BH45" s="344"/>
      <c r="BI45" s="344"/>
      <c r="BJ45" s="345"/>
      <c r="BK45" s="14"/>
    </row>
    <row r="46" spans="1:63" x14ac:dyDescent="0.25">
      <c r="BK46" s="14"/>
    </row>
    <row r="47" spans="1:63" x14ac:dyDescent="0.25">
      <c r="BK47" s="14"/>
    </row>
    <row r="48" spans="1:63" x14ac:dyDescent="0.25">
      <c r="BK48" s="14"/>
    </row>
    <row r="49" spans="1:63" x14ac:dyDescent="0.25">
      <c r="BK49" s="14"/>
    </row>
    <row r="50" spans="1:63" x14ac:dyDescent="0.25">
      <c r="BK50" s="14"/>
    </row>
    <row r="51" spans="1:63" x14ac:dyDescent="0.25">
      <c r="BK51" s="14"/>
    </row>
    <row r="52" spans="1:63" x14ac:dyDescent="0.25">
      <c r="BK52" s="14"/>
    </row>
    <row r="53" spans="1:63" x14ac:dyDescent="0.25">
      <c r="BK53" s="14"/>
    </row>
    <row r="54" spans="1:63" x14ac:dyDescent="0.25">
      <c r="BK54" s="14"/>
    </row>
    <row r="55" spans="1:63" x14ac:dyDescent="0.2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2"/>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3" customWidth="1"/>
    <col min="61" max="16384" width="2.77734375" style="23"/>
  </cols>
  <sheetData>
    <row r="1" spans="1:63" ht="24.95" customHeight="1" x14ac:dyDescent="0.25">
      <c r="A1" s="224" t="s">
        <v>42</v>
      </c>
      <c r="B1" s="225"/>
      <c r="C1" s="225"/>
      <c r="D1" s="225"/>
      <c r="E1" s="225"/>
      <c r="F1" s="225"/>
      <c r="G1" s="225"/>
      <c r="H1" s="225"/>
      <c r="I1" s="225"/>
      <c r="J1" s="226"/>
      <c r="K1" s="224" t="s">
        <v>43</v>
      </c>
      <c r="L1" s="225"/>
      <c r="M1" s="225"/>
      <c r="N1" s="225"/>
      <c r="O1" s="225"/>
      <c r="P1" s="225"/>
      <c r="Q1" s="225"/>
      <c r="R1" s="225"/>
      <c r="S1" s="225"/>
      <c r="T1" s="225"/>
      <c r="U1" s="225"/>
      <c r="V1" s="226"/>
      <c r="W1" s="227" t="str">
        <f>IF(表紙!W1="","",表紙!W1)</f>
        <v>基本設計書</v>
      </c>
      <c r="X1" s="228"/>
      <c r="Y1" s="228"/>
      <c r="Z1" s="228"/>
      <c r="AA1" s="228"/>
      <c r="AB1" s="228"/>
      <c r="AC1" s="228"/>
      <c r="AD1" s="228"/>
      <c r="AE1" s="228"/>
      <c r="AF1" s="228"/>
      <c r="AG1" s="228"/>
      <c r="AH1" s="228"/>
      <c r="AI1" s="228"/>
      <c r="AJ1" s="228"/>
      <c r="AK1" s="228"/>
      <c r="AL1" s="228"/>
      <c r="AM1" s="228"/>
      <c r="AN1" s="228"/>
      <c r="AO1" s="229"/>
      <c r="AP1" s="88" t="s">
        <v>45</v>
      </c>
      <c r="AQ1" s="89"/>
      <c r="AR1" s="89"/>
      <c r="AS1" s="90"/>
      <c r="AT1" s="88" t="s">
        <v>46</v>
      </c>
      <c r="AU1" s="89"/>
      <c r="AV1" s="89"/>
      <c r="AW1" s="89"/>
      <c r="AX1" s="90"/>
      <c r="AY1" s="88" t="s">
        <v>47</v>
      </c>
      <c r="AZ1" s="89"/>
      <c r="BA1" s="89"/>
      <c r="BB1" s="90"/>
      <c r="BC1" s="88" t="s">
        <v>48</v>
      </c>
      <c r="BD1" s="89"/>
      <c r="BE1" s="89"/>
      <c r="BF1" s="89"/>
      <c r="BG1" s="90"/>
      <c r="BH1" s="88" t="s">
        <v>49</v>
      </c>
      <c r="BI1" s="89"/>
      <c r="BJ1" s="89"/>
      <c r="BK1" s="90"/>
    </row>
    <row r="2" spans="1:63" ht="15" customHeight="1" x14ac:dyDescent="0.25">
      <c r="A2" s="218" t="str">
        <f>IF(表紙!A2="","",表紙!A2)</f>
        <v>POSサーバー</v>
      </c>
      <c r="B2" s="219"/>
      <c r="C2" s="219"/>
      <c r="D2" s="219"/>
      <c r="E2" s="219"/>
      <c r="F2" s="219"/>
      <c r="G2" s="219"/>
      <c r="H2" s="219"/>
      <c r="I2" s="219"/>
      <c r="J2" s="220"/>
      <c r="K2" s="218" t="str">
        <f>IF(表紙!K2="","",表紙!K2)</f>
        <v>POSサーバ</v>
      </c>
      <c r="L2" s="219"/>
      <c r="M2" s="219"/>
      <c r="N2" s="219"/>
      <c r="O2" s="219"/>
      <c r="P2" s="219"/>
      <c r="Q2" s="219"/>
      <c r="R2" s="219"/>
      <c r="S2" s="219"/>
      <c r="T2" s="219"/>
      <c r="U2" s="219"/>
      <c r="V2" s="220"/>
      <c r="W2" s="230"/>
      <c r="X2" s="231"/>
      <c r="Y2" s="231"/>
      <c r="Z2" s="231"/>
      <c r="AA2" s="231"/>
      <c r="AB2" s="231"/>
      <c r="AC2" s="231"/>
      <c r="AD2" s="231"/>
      <c r="AE2" s="231"/>
      <c r="AF2" s="231"/>
      <c r="AG2" s="231"/>
      <c r="AH2" s="231"/>
      <c r="AI2" s="231"/>
      <c r="AJ2" s="231"/>
      <c r="AK2" s="231"/>
      <c r="AL2" s="231"/>
      <c r="AM2" s="231"/>
      <c r="AN2" s="231"/>
      <c r="AO2" s="232"/>
      <c r="AP2" s="73" t="str">
        <f>IF(表紙!AP2="","",表紙!AP2)</f>
        <v>LoiLV</v>
      </c>
      <c r="AQ2" s="74"/>
      <c r="AR2" s="74"/>
      <c r="AS2" s="75"/>
      <c r="AT2" s="102">
        <f>IF(表紙!AT2="","",表紙!AT2)</f>
        <v>45427</v>
      </c>
      <c r="AU2" s="103"/>
      <c r="AV2" s="103"/>
      <c r="AW2" s="103"/>
      <c r="AX2" s="104"/>
      <c r="AY2" s="73" t="str">
        <f>IF(表紙!AY2="","",表紙!AY2)</f>
        <v>AnhNM</v>
      </c>
      <c r="AZ2" s="74"/>
      <c r="BA2" s="74"/>
      <c r="BB2" s="75"/>
      <c r="BC2" s="102">
        <f>IF(表紙!BC2="","",表紙!BC2)</f>
        <v>45588</v>
      </c>
      <c r="BD2" s="103"/>
      <c r="BE2" s="103"/>
      <c r="BF2" s="103"/>
      <c r="BG2" s="104"/>
      <c r="BH2" s="73">
        <f>IF(表紙!BH2="","",表紙!BH2)</f>
        <v>0.4</v>
      </c>
      <c r="BI2" s="74"/>
      <c r="BJ2" s="74"/>
      <c r="BK2" s="75"/>
    </row>
    <row r="3" spans="1:63" ht="15" customHeight="1" x14ac:dyDescent="0.25">
      <c r="A3" s="221"/>
      <c r="B3" s="222"/>
      <c r="C3" s="222"/>
      <c r="D3" s="222"/>
      <c r="E3" s="222"/>
      <c r="F3" s="222"/>
      <c r="G3" s="222"/>
      <c r="H3" s="222"/>
      <c r="I3" s="222"/>
      <c r="J3" s="223"/>
      <c r="K3" s="221"/>
      <c r="L3" s="222"/>
      <c r="M3" s="222"/>
      <c r="N3" s="222"/>
      <c r="O3" s="222"/>
      <c r="P3" s="222"/>
      <c r="Q3" s="222"/>
      <c r="R3" s="222"/>
      <c r="S3" s="222"/>
      <c r="T3" s="222"/>
      <c r="U3" s="222"/>
      <c r="V3" s="223"/>
      <c r="W3" s="233"/>
      <c r="X3" s="234"/>
      <c r="Y3" s="234"/>
      <c r="Z3" s="234"/>
      <c r="AA3" s="234"/>
      <c r="AB3" s="234"/>
      <c r="AC3" s="234"/>
      <c r="AD3" s="234"/>
      <c r="AE3" s="234"/>
      <c r="AF3" s="234"/>
      <c r="AG3" s="234"/>
      <c r="AH3" s="234"/>
      <c r="AI3" s="234"/>
      <c r="AJ3" s="234"/>
      <c r="AK3" s="234"/>
      <c r="AL3" s="234"/>
      <c r="AM3" s="234"/>
      <c r="AN3" s="234"/>
      <c r="AO3" s="235"/>
      <c r="AP3" s="79"/>
      <c r="AQ3" s="80"/>
      <c r="AR3" s="80"/>
      <c r="AS3" s="81"/>
      <c r="AT3" s="105"/>
      <c r="AU3" s="106"/>
      <c r="AV3" s="106"/>
      <c r="AW3" s="106"/>
      <c r="AX3" s="107"/>
      <c r="AY3" s="79"/>
      <c r="AZ3" s="80"/>
      <c r="BA3" s="80"/>
      <c r="BB3" s="81"/>
      <c r="BC3" s="105"/>
      <c r="BD3" s="106"/>
      <c r="BE3" s="106"/>
      <c r="BF3" s="106"/>
      <c r="BG3" s="107"/>
      <c r="BH3" s="79"/>
      <c r="BI3" s="80"/>
      <c r="BJ3" s="80"/>
      <c r="BK3" s="81"/>
    </row>
    <row r="4" spans="1:63" ht="24.95" customHeight="1" x14ac:dyDescent="0.25">
      <c r="A4" s="224" t="s">
        <v>51</v>
      </c>
      <c r="B4" s="225"/>
      <c r="C4" s="225"/>
      <c r="D4" s="225"/>
      <c r="E4" s="225"/>
      <c r="F4" s="225"/>
      <c r="G4" s="226"/>
      <c r="H4" s="236" t="str">
        <f>IF(表紙!H4="","",表紙!H4)</f>
        <v>31_レジ別速報/日報</v>
      </c>
      <c r="I4" s="237"/>
      <c r="J4" s="237"/>
      <c r="K4" s="237"/>
      <c r="L4" s="237"/>
      <c r="M4" s="237"/>
      <c r="N4" s="237"/>
      <c r="O4" s="237"/>
      <c r="P4" s="237"/>
      <c r="Q4" s="237"/>
      <c r="R4" s="237"/>
      <c r="S4" s="237"/>
      <c r="T4" s="238"/>
      <c r="U4" s="224" t="s">
        <v>52</v>
      </c>
      <c r="V4" s="225"/>
      <c r="W4" s="225"/>
      <c r="X4" s="225"/>
      <c r="Y4" s="226"/>
      <c r="Z4" s="236" t="str">
        <f>IF(表紙!Z4="","",表紙!Z4)</f>
        <v>概要設計</v>
      </c>
      <c r="AA4" s="237"/>
      <c r="AB4" s="237"/>
      <c r="AC4" s="237"/>
      <c r="AD4" s="237"/>
      <c r="AE4" s="237"/>
      <c r="AF4" s="237"/>
      <c r="AG4" s="237"/>
      <c r="AH4" s="237"/>
      <c r="AI4" s="237"/>
      <c r="AJ4" s="237"/>
      <c r="AK4" s="237"/>
      <c r="AL4" s="237"/>
      <c r="AM4" s="237"/>
      <c r="AN4" s="237"/>
      <c r="AO4" s="238"/>
      <c r="AP4" s="239" t="str">
        <f ca="1">MID(CELL("filename",A1),FIND("]",CELL("filename",A1))+1,255)</f>
        <v>テンプレート</v>
      </c>
      <c r="AQ4" s="237"/>
      <c r="AR4" s="237"/>
      <c r="AS4" s="237"/>
      <c r="AT4" s="237"/>
      <c r="AU4" s="237"/>
      <c r="AV4" s="237"/>
      <c r="AW4" s="237"/>
      <c r="AX4" s="237"/>
      <c r="AY4" s="237"/>
      <c r="AZ4" s="237"/>
      <c r="BA4" s="237"/>
      <c r="BB4" s="237"/>
      <c r="BC4" s="237"/>
      <c r="BD4" s="237"/>
      <c r="BE4" s="237"/>
      <c r="BF4" s="237"/>
      <c r="BG4" s="237"/>
      <c r="BH4" s="237"/>
      <c r="BI4" s="237"/>
      <c r="BJ4" s="237"/>
      <c r="BK4" s="238"/>
    </row>
    <row r="5" spans="1:63" ht="5.0999999999999996" customHeight="1" x14ac:dyDescent="0.25">
      <c r="A5" s="24"/>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6"/>
    </row>
    <row r="6" spans="1:63" ht="15" customHeight="1" x14ac:dyDescent="0.25">
      <c r="A6" s="27"/>
      <c r="BK6" s="28"/>
    </row>
    <row r="7" spans="1:63" ht="15" customHeight="1" x14ac:dyDescent="0.25">
      <c r="A7" s="27"/>
      <c r="B7" s="59"/>
      <c r="C7" s="60"/>
      <c r="D7" s="61"/>
      <c r="E7" s="61"/>
      <c r="F7" s="61"/>
      <c r="G7" s="61"/>
      <c r="H7" s="61"/>
      <c r="I7" s="61"/>
      <c r="J7" s="61"/>
      <c r="K7" s="61"/>
      <c r="L7" s="61"/>
      <c r="M7" s="61"/>
      <c r="N7" s="61"/>
      <c r="O7" s="61"/>
      <c r="P7" s="61"/>
      <c r="Q7" s="61"/>
      <c r="R7" s="61"/>
      <c r="S7" s="61"/>
      <c r="T7" s="62"/>
      <c r="U7" s="60"/>
      <c r="V7" s="61"/>
      <c r="W7" s="61"/>
      <c r="X7" s="61"/>
      <c r="Y7" s="61"/>
      <c r="Z7" s="61"/>
      <c r="AA7" s="61"/>
      <c r="AB7" s="61"/>
      <c r="AC7" s="62"/>
      <c r="AD7" s="60"/>
      <c r="AE7" s="61"/>
      <c r="AF7" s="61"/>
      <c r="AG7" s="61"/>
      <c r="AH7" s="61"/>
      <c r="AI7" s="61"/>
      <c r="AJ7" s="61"/>
      <c r="AK7" s="61"/>
      <c r="AL7" s="62"/>
      <c r="AM7" s="60"/>
      <c r="AN7" s="61"/>
      <c r="AO7" s="61"/>
      <c r="AP7" s="61"/>
      <c r="AQ7" s="61"/>
      <c r="AR7" s="61"/>
      <c r="AS7" s="61"/>
      <c r="AT7" s="61"/>
      <c r="AU7" s="61"/>
      <c r="AV7" s="61"/>
      <c r="AW7" s="61"/>
      <c r="AX7" s="61"/>
      <c r="AY7" s="61"/>
      <c r="AZ7" s="61"/>
      <c r="BA7" s="61"/>
      <c r="BB7" s="61"/>
      <c r="BC7" s="61"/>
      <c r="BD7" s="61"/>
      <c r="BE7" s="61"/>
      <c r="BF7" s="61"/>
      <c r="BG7" s="61"/>
      <c r="BH7" s="61"/>
      <c r="BI7" s="62"/>
      <c r="BJ7" s="61"/>
      <c r="BK7" s="28"/>
    </row>
    <row r="8" spans="1:63" ht="15" customHeight="1" x14ac:dyDescent="0.25">
      <c r="A8" s="27"/>
      <c r="C8" s="63"/>
      <c r="U8" s="63"/>
      <c r="AD8" s="63"/>
      <c r="AM8" s="63"/>
      <c r="BI8" s="65"/>
    </row>
    <row r="9" spans="1:63" ht="15" customHeight="1" x14ac:dyDescent="0.25">
      <c r="A9" s="27"/>
      <c r="C9" s="63"/>
      <c r="U9" s="63"/>
      <c r="AD9" s="63"/>
      <c r="AM9" s="63"/>
      <c r="BI9" s="65"/>
    </row>
    <row r="10" spans="1:63" ht="15" customHeight="1" x14ac:dyDescent="0.25">
      <c r="A10" s="27"/>
      <c r="C10" s="63"/>
      <c r="U10" s="63"/>
      <c r="AD10" s="63"/>
      <c r="AM10" s="63"/>
      <c r="BI10" s="65"/>
    </row>
    <row r="11" spans="1:63" ht="15" customHeight="1" x14ac:dyDescent="0.25">
      <c r="A11" s="27"/>
      <c r="C11" s="63"/>
      <c r="U11" s="63"/>
      <c r="AD11" s="63"/>
      <c r="AM11" s="63"/>
      <c r="BI11" s="65"/>
    </row>
    <row r="12" spans="1:63" ht="15" customHeight="1" x14ac:dyDescent="0.25">
      <c r="A12" s="27"/>
      <c r="C12" s="63"/>
      <c r="U12" s="63"/>
      <c r="AD12" s="63"/>
      <c r="AM12" s="63"/>
      <c r="AX12" s="23" t="s">
        <v>33</v>
      </c>
      <c r="BI12" s="65"/>
    </row>
    <row r="13" spans="1:63" ht="15" customHeight="1" x14ac:dyDescent="0.25">
      <c r="A13" s="27"/>
      <c r="C13" s="63"/>
      <c r="U13" s="63"/>
      <c r="AD13" s="63"/>
      <c r="AM13" s="63"/>
      <c r="BI13" s="65"/>
    </row>
    <row r="14" spans="1:63" ht="15" customHeight="1" x14ac:dyDescent="0.25">
      <c r="A14" s="27"/>
      <c r="C14" s="63"/>
      <c r="U14" s="63"/>
      <c r="AD14" s="63"/>
      <c r="AM14" s="63"/>
      <c r="BI14" s="65"/>
    </row>
    <row r="15" spans="1:63" ht="15" customHeight="1" x14ac:dyDescent="0.25">
      <c r="A15" s="27"/>
      <c r="C15" s="63"/>
      <c r="U15" s="63"/>
      <c r="AD15" s="63"/>
      <c r="AM15" s="63"/>
      <c r="BI15" s="65"/>
    </row>
    <row r="16" spans="1:63" ht="15" customHeight="1" x14ac:dyDescent="0.25">
      <c r="A16" s="27"/>
      <c r="C16" s="63"/>
      <c r="U16" s="63"/>
      <c r="AD16" s="63"/>
      <c r="AM16" s="63"/>
      <c r="BI16" s="65"/>
    </row>
    <row r="17" spans="1:61" ht="15" customHeight="1" x14ac:dyDescent="0.25">
      <c r="A17" s="27"/>
      <c r="C17" s="63"/>
      <c r="U17" s="63"/>
      <c r="AD17" s="63"/>
      <c r="AM17" s="63"/>
      <c r="BI17" s="65"/>
    </row>
    <row r="18" spans="1:61" ht="15" customHeight="1" x14ac:dyDescent="0.25">
      <c r="A18" s="27"/>
      <c r="C18" s="63"/>
      <c r="U18" s="63"/>
      <c r="AD18" s="63"/>
      <c r="AM18" s="63"/>
      <c r="BI18" s="65"/>
    </row>
    <row r="19" spans="1:61" ht="15" customHeight="1" x14ac:dyDescent="0.25">
      <c r="A19" s="27"/>
      <c r="C19" s="63"/>
      <c r="U19" s="63"/>
      <c r="AD19" s="63"/>
      <c r="AM19" s="63"/>
      <c r="BI19" s="65"/>
    </row>
    <row r="20" spans="1:61" ht="15" customHeight="1" x14ac:dyDescent="0.25">
      <c r="A20" s="27"/>
      <c r="C20" s="63"/>
      <c r="U20" s="63"/>
      <c r="AD20" s="63"/>
      <c r="AM20" s="63"/>
      <c r="BI20" s="65"/>
    </row>
    <row r="21" spans="1:61" ht="15" customHeight="1" x14ac:dyDescent="0.25">
      <c r="A21" s="27"/>
      <c r="C21" s="63"/>
      <c r="U21" s="63"/>
      <c r="AD21" s="63"/>
      <c r="AM21" s="63"/>
      <c r="BI21" s="65"/>
    </row>
    <row r="22" spans="1:61" ht="15" customHeight="1" x14ac:dyDescent="0.25">
      <c r="A22" s="27"/>
      <c r="C22" s="63"/>
      <c r="U22" s="63"/>
      <c r="AD22" s="63"/>
      <c r="AM22" s="63"/>
      <c r="BI22" s="65"/>
    </row>
    <row r="23" spans="1:61" ht="15" customHeight="1" x14ac:dyDescent="0.25">
      <c r="A23" s="27"/>
      <c r="C23" s="63"/>
      <c r="U23" s="63"/>
      <c r="AD23" s="63"/>
      <c r="AM23" s="63"/>
      <c r="BI23" s="65"/>
    </row>
    <row r="24" spans="1:61" ht="15" customHeight="1" x14ac:dyDescent="0.25">
      <c r="A24" s="27"/>
      <c r="C24" s="63"/>
      <c r="U24" s="63"/>
      <c r="AD24" s="63"/>
      <c r="AM24" s="63"/>
      <c r="BI24" s="65"/>
    </row>
    <row r="25" spans="1:61" ht="15" customHeight="1" x14ac:dyDescent="0.25">
      <c r="A25" s="27"/>
      <c r="C25" s="63"/>
      <c r="U25" s="63"/>
      <c r="AD25" s="63"/>
      <c r="AM25" s="63"/>
      <c r="BI25" s="65"/>
    </row>
    <row r="26" spans="1:61" ht="15" customHeight="1" x14ac:dyDescent="0.25">
      <c r="A26" s="27"/>
      <c r="C26" s="63"/>
      <c r="U26" s="63"/>
      <c r="AD26" s="63"/>
      <c r="AM26" s="63"/>
      <c r="BI26" s="65"/>
    </row>
    <row r="27" spans="1:61" ht="15" customHeight="1" x14ac:dyDescent="0.25">
      <c r="A27" s="27"/>
      <c r="C27" s="63"/>
      <c r="U27" s="63"/>
      <c r="AD27" s="63"/>
      <c r="AM27" s="63"/>
      <c r="BI27" s="65"/>
    </row>
    <row r="28" spans="1:61" ht="15" customHeight="1" x14ac:dyDescent="0.25">
      <c r="A28" s="27"/>
      <c r="C28" s="63"/>
      <c r="U28" s="63"/>
      <c r="AD28" s="63"/>
      <c r="AM28" s="63"/>
      <c r="BI28" s="65"/>
    </row>
    <row r="29" spans="1:61" ht="15" customHeight="1" x14ac:dyDescent="0.25">
      <c r="A29" s="27"/>
      <c r="C29" s="63"/>
      <c r="U29" s="63"/>
      <c r="AD29" s="63"/>
      <c r="AM29" s="63"/>
      <c r="BI29" s="65"/>
    </row>
    <row r="30" spans="1:61" ht="15" customHeight="1" x14ac:dyDescent="0.25">
      <c r="A30" s="27"/>
      <c r="C30" s="63"/>
      <c r="U30" s="63"/>
      <c r="AD30" s="63"/>
      <c r="AM30" s="63"/>
      <c r="BI30" s="65"/>
    </row>
    <row r="31" spans="1:61" ht="15" customHeight="1" x14ac:dyDescent="0.25">
      <c r="A31" s="27"/>
      <c r="C31" s="63"/>
      <c r="U31" s="63"/>
      <c r="AD31" s="63"/>
      <c r="AM31" s="63"/>
      <c r="BI31" s="65"/>
    </row>
    <row r="32" spans="1:61" ht="15" customHeight="1" x14ac:dyDescent="0.25">
      <c r="A32" s="27"/>
      <c r="C32" s="63"/>
      <c r="U32" s="63"/>
      <c r="AD32" s="63"/>
      <c r="AM32" s="63"/>
      <c r="BI32" s="65"/>
    </row>
    <row r="33" spans="1:61" ht="15" customHeight="1" x14ac:dyDescent="0.25">
      <c r="A33" s="27"/>
      <c r="C33" s="63"/>
      <c r="U33" s="63"/>
      <c r="AD33" s="63"/>
      <c r="AM33" s="63"/>
      <c r="BI33" s="65"/>
    </row>
    <row r="34" spans="1:61" ht="15" customHeight="1" x14ac:dyDescent="0.25">
      <c r="A34" s="27"/>
      <c r="C34" s="63"/>
      <c r="U34" s="63"/>
      <c r="AD34" s="63"/>
      <c r="AM34" s="63"/>
      <c r="BI34" s="65"/>
    </row>
    <row r="35" spans="1:61" ht="15" customHeight="1" x14ac:dyDescent="0.25">
      <c r="A35" s="27"/>
      <c r="C35" s="63"/>
      <c r="U35" s="63"/>
      <c r="AD35" s="63"/>
      <c r="AM35" s="63"/>
      <c r="BI35" s="65"/>
    </row>
    <row r="36" spans="1:61" ht="15" customHeight="1" x14ac:dyDescent="0.25">
      <c r="A36" s="27"/>
      <c r="C36" s="63"/>
      <c r="U36" s="63"/>
      <c r="AD36" s="63"/>
      <c r="AM36" s="63"/>
      <c r="BI36" s="65"/>
    </row>
    <row r="37" spans="1:61" ht="15" customHeight="1" x14ac:dyDescent="0.25">
      <c r="A37" s="27"/>
      <c r="C37" s="63"/>
      <c r="U37" s="63"/>
      <c r="AD37" s="63"/>
      <c r="AM37" s="63"/>
      <c r="BI37" s="65"/>
    </row>
    <row r="38" spans="1:61" ht="15" customHeight="1" x14ac:dyDescent="0.25">
      <c r="A38" s="27"/>
      <c r="C38" s="63"/>
      <c r="U38" s="63"/>
      <c r="AD38" s="63"/>
      <c r="AM38" s="63"/>
      <c r="BI38" s="65"/>
    </row>
    <row r="39" spans="1:61" ht="15" customHeight="1" x14ac:dyDescent="0.25">
      <c r="A39" s="27"/>
      <c r="C39" s="63"/>
      <c r="U39" s="63"/>
      <c r="AD39" s="63"/>
      <c r="AM39" s="63"/>
      <c r="BI39" s="65"/>
    </row>
    <row r="40" spans="1:61" ht="15" customHeight="1" x14ac:dyDescent="0.25">
      <c r="A40" s="27"/>
      <c r="C40" s="63"/>
      <c r="U40" s="63"/>
      <c r="AD40" s="63"/>
      <c r="AM40" s="63"/>
      <c r="BI40" s="65"/>
    </row>
    <row r="41" spans="1:61" ht="15" customHeight="1" x14ac:dyDescent="0.25">
      <c r="A41" s="27"/>
      <c r="C41" s="63"/>
      <c r="U41" s="63"/>
      <c r="AD41" s="63"/>
      <c r="AM41" s="63"/>
      <c r="BI41" s="65"/>
    </row>
    <row r="42" spans="1:61" ht="15" customHeight="1" x14ac:dyDescent="0.25">
      <c r="A42" s="27"/>
      <c r="C42" s="63"/>
      <c r="U42" s="63"/>
      <c r="AD42" s="63"/>
      <c r="AM42" s="63"/>
      <c r="BI42" s="65"/>
    </row>
    <row r="43" spans="1:61" ht="15" customHeight="1" x14ac:dyDescent="0.25">
      <c r="A43" s="27"/>
      <c r="C43" s="63"/>
      <c r="U43" s="63"/>
      <c r="AD43" s="63"/>
      <c r="AM43" s="63"/>
      <c r="BI43" s="65"/>
    </row>
    <row r="44" spans="1:61" ht="15" customHeight="1" x14ac:dyDescent="0.25">
      <c r="A44" s="27"/>
      <c r="C44" s="63"/>
      <c r="U44" s="63"/>
      <c r="AD44" s="63"/>
      <c r="AM44" s="63"/>
      <c r="BI44" s="65"/>
    </row>
    <row r="45" spans="1:61" ht="15" customHeight="1" x14ac:dyDescent="0.25">
      <c r="A45" s="27"/>
      <c r="C45" s="63"/>
      <c r="U45" s="63"/>
      <c r="AD45" s="63"/>
      <c r="AM45" s="63"/>
      <c r="BI45" s="65"/>
    </row>
    <row r="46" spans="1:61" ht="15" customHeight="1" x14ac:dyDescent="0.25">
      <c r="A46" s="27"/>
      <c r="C46" s="63"/>
      <c r="U46" s="63"/>
      <c r="AD46" s="63"/>
      <c r="AM46" s="63"/>
      <c r="BI46" s="65"/>
    </row>
    <row r="47" spans="1:61" ht="15" customHeight="1" x14ac:dyDescent="0.25">
      <c r="A47" s="27"/>
      <c r="C47" s="63"/>
      <c r="U47" s="63"/>
      <c r="AD47" s="63"/>
      <c r="AM47" s="63"/>
      <c r="BI47" s="65"/>
    </row>
    <row r="48" spans="1:61" ht="15" customHeight="1" x14ac:dyDescent="0.25">
      <c r="A48" s="27"/>
      <c r="C48" s="63"/>
      <c r="U48" s="63"/>
      <c r="AD48" s="63"/>
      <c r="AM48" s="63"/>
      <c r="BI48" s="65"/>
    </row>
    <row r="49" spans="1:63" ht="15" customHeight="1" x14ac:dyDescent="0.25">
      <c r="A49" s="27"/>
      <c r="C49" s="63"/>
      <c r="U49" s="63"/>
      <c r="AD49" s="63"/>
      <c r="AM49" s="63"/>
      <c r="BI49" s="65"/>
    </row>
    <row r="50" spans="1:63" ht="15" customHeight="1" x14ac:dyDescent="0.25">
      <c r="A50" s="27"/>
      <c r="C50" s="63"/>
      <c r="U50" s="63"/>
      <c r="AD50" s="63"/>
      <c r="AM50" s="63"/>
      <c r="BI50" s="65"/>
    </row>
    <row r="51" spans="1:63" ht="15" customHeight="1" x14ac:dyDescent="0.25">
      <c r="A51" s="27"/>
      <c r="C51" s="63"/>
      <c r="U51" s="63"/>
      <c r="AD51" s="63"/>
      <c r="AM51" s="63"/>
      <c r="BI51" s="65"/>
    </row>
    <row r="52" spans="1:63" ht="15" customHeight="1" x14ac:dyDescent="0.25">
      <c r="A52" s="27"/>
      <c r="C52" s="63"/>
      <c r="U52" s="63"/>
      <c r="AD52" s="63"/>
      <c r="AM52" s="63"/>
      <c r="BI52" s="65"/>
    </row>
    <row r="53" spans="1:63" ht="15" customHeight="1" x14ac:dyDescent="0.25">
      <c r="A53" s="27"/>
      <c r="C53" s="63"/>
      <c r="U53" s="63"/>
      <c r="AD53" s="63"/>
      <c r="AM53" s="63"/>
      <c r="BI53" s="65"/>
    </row>
    <row r="54" spans="1:63" ht="15" customHeight="1" x14ac:dyDescent="0.25">
      <c r="A54" s="27"/>
      <c r="C54" s="63"/>
      <c r="U54" s="63"/>
      <c r="AD54" s="63"/>
      <c r="AM54" s="63"/>
      <c r="BI54" s="65"/>
    </row>
    <row r="55" spans="1:63" ht="15" customHeight="1" x14ac:dyDescent="0.25">
      <c r="A55" s="24"/>
      <c r="B55" s="70"/>
      <c r="C55" s="25"/>
      <c r="D55" s="25"/>
      <c r="E55" s="25"/>
      <c r="F55" s="25"/>
      <c r="G55" s="25"/>
      <c r="H55" s="25"/>
      <c r="I55" s="25"/>
      <c r="J55" s="25"/>
      <c r="K55" s="25"/>
      <c r="L55" s="25"/>
      <c r="M55" s="25"/>
      <c r="N55" s="25"/>
      <c r="O55" s="25"/>
      <c r="P55" s="25"/>
      <c r="Q55" s="25"/>
      <c r="R55" s="25"/>
      <c r="S55" s="25"/>
      <c r="T55" s="25"/>
      <c r="U55" s="70"/>
      <c r="V55" s="25"/>
      <c r="W55" s="25"/>
      <c r="X55" s="25"/>
      <c r="Y55" s="25"/>
      <c r="Z55" s="25"/>
      <c r="AA55" s="25"/>
      <c r="AB55" s="25"/>
      <c r="AC55" s="25"/>
      <c r="AD55" s="70"/>
      <c r="AE55" s="25"/>
      <c r="AF55" s="25"/>
      <c r="AG55" s="25"/>
      <c r="AH55" s="25"/>
      <c r="AI55" s="25"/>
      <c r="AJ55" s="25"/>
      <c r="AK55" s="25"/>
      <c r="AL55" s="25"/>
      <c r="AM55" s="70"/>
      <c r="AN55" s="25"/>
      <c r="AO55" s="25"/>
      <c r="AP55" s="25"/>
      <c r="AQ55" s="25"/>
      <c r="AR55" s="25"/>
      <c r="AS55" s="25"/>
      <c r="AT55" s="25"/>
      <c r="AU55" s="25"/>
      <c r="AV55" s="25"/>
      <c r="AW55" s="25"/>
      <c r="AX55" s="25"/>
      <c r="AY55" s="25"/>
      <c r="AZ55" s="25"/>
      <c r="BA55" s="25"/>
      <c r="BB55" s="25"/>
      <c r="BC55" s="25"/>
      <c r="BD55" s="25"/>
      <c r="BE55" s="25"/>
      <c r="BF55" s="25"/>
      <c r="BG55" s="25"/>
      <c r="BH55" s="25"/>
      <c r="BI55" s="69"/>
      <c r="BJ55" s="25"/>
      <c r="BK55" s="26"/>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1EF1286-BB24-425A-8EB5-02D457FF62FD}"/>
</file>

<file path=customXml/itemProps2.xml><?xml version="1.0" encoding="utf-8"?>
<ds:datastoreItem xmlns:ds="http://schemas.openxmlformats.org/officeDocument/2006/customXml" ds:itemID="{518CAC8C-0D6C-4C3B-9CB4-FE4248682EFA}"/>
</file>

<file path=customXml/itemProps3.xml><?xml version="1.0" encoding="utf-8"?>
<ds:datastoreItem xmlns:ds="http://schemas.openxmlformats.org/officeDocument/2006/customXml" ds:itemID="{A6315FB0-671F-4245-860E-2FF1DBBF29B1}"/>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9</vt:i4>
      </vt:variant>
      <vt:variant>
        <vt:lpstr>Named Ranges</vt:lpstr>
      </vt:variant>
      <vt:variant>
        <vt:i4>13</vt:i4>
      </vt:variant>
    </vt:vector>
  </HeadingPairs>
  <TitlesOfParts>
    <vt:vector size="22" baseType="lpstr">
      <vt:lpstr>表紙</vt:lpstr>
      <vt:lpstr>改訂履歴</vt:lpstr>
      <vt:lpstr>指摘履歴</vt:lpstr>
      <vt:lpstr>業務フロー</vt:lpstr>
      <vt:lpstr>機能概要説明</vt:lpstr>
      <vt:lpstr>機能概要</vt:lpstr>
      <vt:lpstr>レジ別詳細の印刷データ</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Nguyen Mai Anh</cp:lastModifiedBy>
  <dcterms:created xsi:type="dcterms:W3CDTF">2015-06-05T18:19:34Z</dcterms:created>
  <dcterms:modified xsi:type="dcterms:W3CDTF">2024-10-23T09:15:58Z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