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PachBalint\Desktop\12D\KA_12D.github.io\Pach Bálint\"/>
    </mc:Choice>
  </mc:AlternateContent>
  <xr:revisionPtr revIDLastSave="0" documentId="8_{22B323AC-798F-4F85-8314-A22BC5D647EA}" xr6:coauthVersionLast="36" xr6:coauthVersionMax="36" xr10:uidLastSave="{00000000-0000-0000-0000-000000000000}"/>
  <bookViews>
    <workbookView xWindow="0" yWindow="0" windowWidth="15120" windowHeight="11385" firstSheet="3" activeTab="5" xr2:uid="{00000000-000D-0000-FFFF-FFFF00000000}"/>
  </bookViews>
  <sheets>
    <sheet name="Tesztesetek" sheetId="1" r:id="rId1"/>
    <sheet name="Állapotátmenet" sheetId="2" r:id="rId2"/>
    <sheet name="SmokeTest" sheetId="3" r:id="rId3"/>
    <sheet name="MikrosatHiba" sheetId="4" r:id="rId4"/>
    <sheet name="Döntési Tábla" sheetId="5" r:id="rId5"/>
    <sheet name="MikrosatRegisztráció_v2" sheetId="8" r:id="rId6"/>
    <sheet name="Használati eset tesztelés" sheetId="6" r:id="rId7"/>
    <sheet name="MikrosatRegisztráció" sheetId="7" state="hidden" r:id="rId8"/>
    <sheet name="TesztelőKépzések" sheetId="9" r:id="rId9"/>
    <sheet name="EntryCriteria" sheetId="10" r:id="rId10"/>
  </sheets>
  <definedNames>
    <definedName name="_xlnm._FilterDatabase" localSheetId="8" hidden="1">TesztelőKépzések!$A$1:$E$9</definedName>
  </definedNames>
  <calcPr calcId="191029"/>
</workbook>
</file>

<file path=xl/calcChain.xml><?xml version="1.0" encoding="utf-8"?>
<calcChain xmlns="http://schemas.openxmlformats.org/spreadsheetml/2006/main">
  <c r="E9" i="9" l="1"/>
  <c r="D9" i="9"/>
  <c r="C9" i="9"/>
  <c r="E8" i="9"/>
  <c r="E7" i="9"/>
  <c r="C6" i="9"/>
  <c r="E6" i="9" s="1"/>
  <c r="C5" i="9"/>
  <c r="E5" i="9" s="1"/>
  <c r="E4" i="9"/>
  <c r="D3" i="9"/>
  <c r="E3" i="9" s="1"/>
  <c r="E2" i="9"/>
  <c r="D2" i="9"/>
  <c r="C2" i="9"/>
</calcChain>
</file>

<file path=xl/sharedStrings.xml><?xml version="1.0" encoding="utf-8"?>
<sst xmlns="http://schemas.openxmlformats.org/spreadsheetml/2006/main" count="504" uniqueCount="273">
  <si>
    <t>Teszteset száma</t>
  </si>
  <si>
    <t>Tesztlépés száma</t>
  </si>
  <si>
    <t>Leírás</t>
  </si>
  <si>
    <t>Alkalmazás tesztelt része</t>
  </si>
  <si>
    <t>Teszteset címe</t>
  </si>
  <si>
    <t>Teszt lépések</t>
  </si>
  <si>
    <t>Tesztadatok</t>
  </si>
  <si>
    <t>Elvárt eredmény</t>
  </si>
  <si>
    <t>Manuális ellenőrzés</t>
  </si>
  <si>
    <t>Üzemmódok</t>
  </si>
  <si>
    <t>Üzemmódok közötti váltás ellenőrzése</t>
  </si>
  <si>
    <t>Első lépésként válassza ki a Start  gombot, majd az alkalmazáslista Számológép elemét.</t>
  </si>
  <si>
    <t>(csatolt screeenshot)</t>
  </si>
  <si>
    <t>A számológép megnyílik</t>
  </si>
  <si>
    <t>Válassza ki a Navigáció megnyitása  gombot, majd alapvető matematikai műveletekhez használja a Normál üzemmódot.</t>
  </si>
  <si>
    <t>Normál üzemmód kiválasztása lehetséges</t>
  </si>
  <si>
    <t>Válassza ki a Navigáció megnyitása  gombot, majd bonyolultabb számításokhoz a válassza a Tudományos üzemmódot.</t>
  </si>
  <si>
    <t>Tudományos üzemmód kiválasztása lehetséges</t>
  </si>
  <si>
    <t>Válassza ki a Navigáció megnyitása gombot, majd bináris kódhoz a Programozó üzemmódot.</t>
  </si>
  <si>
    <t>Programozó üzemmód kiválasztása lehetséges</t>
  </si>
  <si>
    <t>Válassza ki a Navigáció megnyitása gombot, majd dátumokkal végzett munkához a Dátumszámítás üzemmódot.</t>
  </si>
  <si>
    <t>Dátumszámítás üzemmód kiválasztása lehetséges</t>
  </si>
  <si>
    <t>Válassza ki a Navigáció megnyitása gombot, majd mértékegységek átváltásához válassza ki az Átváltás üzemmódot.</t>
  </si>
  <si>
    <t>Átváltás üzemmód kiválasztása lehetséges</t>
  </si>
  <si>
    <t>Összeadás</t>
  </si>
  <si>
    <t>Összeadás ellenőrzése</t>
  </si>
  <si>
    <t>Válassza ki a normál üzemmódot és végezze el a következő műveletet: 1+2</t>
  </si>
  <si>
    <t>Kivonás</t>
  </si>
  <si>
    <t>Kivonás ellenőrzése</t>
  </si>
  <si>
    <t>Válassza ki a normál üzemmódot és végezze el a következő műveletet: 2-1</t>
  </si>
  <si>
    <t>Szorzás</t>
  </si>
  <si>
    <t>Szorzás ellenőrzése</t>
  </si>
  <si>
    <t>Válassza ki a normál üzemmódot és végezze el a következő műveletet: 2*1</t>
  </si>
  <si>
    <t>Osztás</t>
  </si>
  <si>
    <t>Osztás ellenőrzése</t>
  </si>
  <si>
    <t>Válassza ki a normál üzemmódot és végezze el a következő műveletet: 1/2</t>
  </si>
  <si>
    <t>0,5</t>
  </si>
  <si>
    <t>Bugfix</t>
  </si>
  <si>
    <t>Matematikai műveletek sorrendi helyességének ellenőrzése</t>
  </si>
  <si>
    <t>Nyisson meg egy számológépet normál üzemmódban és egy másikat tudományos üzemmódban. Írja be mindkét számológépbe a következő egyenletet: 75*0,8+65*0,3</t>
  </si>
  <si>
    <t>79,5 kell legyen mindkét üzemmódban az eredmény</t>
  </si>
  <si>
    <t xml:space="preserve"> </t>
  </si>
  <si>
    <t>Helyes PIN</t>
  </si>
  <si>
    <t>Helytelen PIN</t>
  </si>
  <si>
    <t>S1) Start</t>
  </si>
  <si>
    <t>S5</t>
  </si>
  <si>
    <t>S2</t>
  </si>
  <si>
    <t>S2) 1. próbálkozás</t>
  </si>
  <si>
    <t>S3</t>
  </si>
  <si>
    <t>S3) 2. próbálkozás</t>
  </si>
  <si>
    <t>S4</t>
  </si>
  <si>
    <t>S4) 3. próbálkozás</t>
  </si>
  <si>
    <t>S6</t>
  </si>
  <si>
    <t>S5) PIN Elfogadva</t>
  </si>
  <si>
    <t>–</t>
  </si>
  <si>
    <t>S6) PIN Zárolva</t>
  </si>
  <si>
    <t>A számológép elindul</t>
  </si>
  <si>
    <t>Gráf üzemmód</t>
  </si>
  <si>
    <t>Komplex egyenlőtlenség megjelenítése</t>
  </si>
  <si>
    <t xml:space="preserve">
   Nyisd meg a grafikus üzemmódot</t>
  </si>
  <si>
    <t>A grafikus üzemmód betölt</t>
  </si>
  <si>
    <t xml:space="preserve">    írd be, hogy sin(x)</t>
  </si>
  <si>
    <t>A függvény megjelenik</t>
  </si>
  <si>
    <t xml:space="preserve">
    írd be, hogy sin(x^2) a következő sorba
</t>
  </si>
  <si>
    <t xml:space="preserve">
    írd be, hogy  x a harmadik sorba
</t>
  </si>
  <si>
    <t xml:space="preserve">Töröld ki az "X"-et tartalmazó, harmadik sort.
</t>
  </si>
  <si>
    <t>A függvény eltűnik</t>
  </si>
  <si>
    <t xml:space="preserve"> írd be, hogy sin(x^2)&gt;sin(x) és nyomj az enterre.
</t>
  </si>
  <si>
    <t>Az egyenlőtlenség megjelenik</t>
  </si>
  <si>
    <t>Hiba azonosítói</t>
  </si>
  <si>
    <t>Sorszám</t>
  </si>
  <si>
    <t>#2</t>
  </si>
  <si>
    <t>Név (cím)</t>
  </si>
  <si>
    <t>Hűségpontok felhasználása vásárlás nélkül</t>
  </si>
  <si>
    <t>Tesztelő</t>
  </si>
  <si>
    <t>Gajdos Csabi</t>
  </si>
  <si>
    <t>Bejelentés dátum (időponttal)</t>
  </si>
  <si>
    <t>03.20.21</t>
  </si>
  <si>
    <t>Hiba leírása</t>
  </si>
  <si>
    <t>Hiba összefoglalása</t>
  </si>
  <si>
    <t>A felhasználó egy ki nem fizetett vásárlás után kapott pontokból tud gyakorlatilag ingyen vásárolni</t>
  </si>
  <si>
    <t>Alkalmazás</t>
  </si>
  <si>
    <t>https://www.mikrosat.hu</t>
  </si>
  <si>
    <t>Screenshot/Video</t>
  </si>
  <si>
    <t>https://www.youtube.com/watch?v=e24AuhOhEdM</t>
  </si>
  <si>
    <t>Környezet</t>
  </si>
  <si>
    <t>Platform</t>
  </si>
  <si>
    <t>Dell laptop (pontos típus megnevezéssel)</t>
  </si>
  <si>
    <t>Operációs rendszer</t>
  </si>
  <si>
    <t>Win 10</t>
  </si>
  <si>
    <t>Hiba részletei</t>
  </si>
  <si>
    <t>Újrateszteléshez szükséges lépések</t>
  </si>
  <si>
    <t>1. Nyissuk be a mikrosat oldalát (https://www.mikrosat.hu)</t>
  </si>
  <si>
    <t>2. Menjünk el a fizetésig, viszont ott ne fizessünk (bankkártya vagy paypal)</t>
  </si>
  <si>
    <t>3. Menjünk vissza a kosárhoz (vissza gomb)</t>
  </si>
  <si>
    <t>4. Ellenőrizzük le a megrendeléseinknél, hogy a megrendelés rögzült, a pontokat megkaptuk</t>
  </si>
  <si>
    <t>5. Indítsunk egy új vásárlást és próbáljuk meg az előzőekben kapott pontokat felhasználni</t>
  </si>
  <si>
    <t>Egy nem kifizetett megrendelésért ne kapjunk felhasználható hűségpontokat</t>
  </si>
  <si>
    <t>Valós eredmény</t>
  </si>
  <si>
    <t>Egy nem kifizetett megrendelésért kaptunk felhasználható hűségpontokat</t>
  </si>
  <si>
    <t>-</t>
  </si>
  <si>
    <t>Üzletszabályzat 1</t>
  </si>
  <si>
    <t>Üzletszabályzat 2</t>
  </si>
  <si>
    <t>Feltétel 1</t>
  </si>
  <si>
    <t>Igaz</t>
  </si>
  <si>
    <t>Feltétel 2</t>
  </si>
  <si>
    <t>Feltétel 3</t>
  </si>
  <si>
    <t>Hamis</t>
  </si>
  <si>
    <t>Első tennivaló</t>
  </si>
  <si>
    <t>Igen</t>
  </si>
  <si>
    <t>Második tennivaló</t>
  </si>
  <si>
    <t>Nem</t>
  </si>
  <si>
    <t>Auchan hűségpontok</t>
  </si>
  <si>
    <t>https://bizalomkartya.auchan.hu/gyik</t>
  </si>
  <si>
    <t>nem kap pontot</t>
  </si>
  <si>
    <t>2 pontot kap</t>
  </si>
  <si>
    <t>4 pontot kap</t>
  </si>
  <si>
    <t>6 pontot kap</t>
  </si>
  <si>
    <t>8 pontot kap</t>
  </si>
  <si>
    <t>10 pontot kap</t>
  </si>
  <si>
    <t>20 pontot kap</t>
  </si>
  <si>
    <t>3x pontot kap</t>
  </si>
  <si>
    <t>500 pontot kap</t>
  </si>
  <si>
    <t>Feltételek</t>
  </si>
  <si>
    <t>Az ügyfél rendelkezik bizalomkártyával</t>
  </si>
  <si>
    <t>Családos vagy nyugdíjas napi akció van-e</t>
  </si>
  <si>
    <t>Kedvezmények</t>
  </si>
  <si>
    <t>Vásárlás értéke &lt;1000 Ft</t>
  </si>
  <si>
    <t>vásárlás értéke 1-399 Ft között van</t>
  </si>
  <si>
    <t>vásárlás értéke 400-599 Ft között van</t>
  </si>
  <si>
    <t>vásárlás értéke 600-799 Ft között van</t>
  </si>
  <si>
    <t>vásárlás értéke 800-999 Ft között van</t>
  </si>
  <si>
    <t>Vásárlás értéke &gt;1000 Ft</t>
  </si>
  <si>
    <t>vásárlás értéke 1000-1999 Ft között van</t>
  </si>
  <si>
    <t>vásárlás értéke 2000-2999 Ft között van</t>
  </si>
  <si>
    <t>A vásárlás értéke &gt; 500.000 Ft</t>
  </si>
  <si>
    <t>Speciális esetek:</t>
  </si>
  <si>
    <t>családi napon 399 Ft vásárlásért 6 pont jár</t>
  </si>
  <si>
    <t>nyugdíjas napon 1000 Ft-os vásárlásért 30 pont jár</t>
  </si>
  <si>
    <t>családi napon 167.000 Ft-os vásárlásért 500 pont jár</t>
  </si>
  <si>
    <t>nyugdíjas napon 200.000 Ft-os vásárlásért 500 pont jár</t>
  </si>
  <si>
    <t>PIN kód tesztelés</t>
  </si>
  <si>
    <t>1.) Helyezd be a SIM kártyát</t>
  </si>
  <si>
    <t>2.) Kártya validálása</t>
  </si>
  <si>
    <t>2.) a) SIM kártya érvényes és PIN kódot kér</t>
  </si>
  <si>
    <t>2.) b) SIM kártya nem érvényes, hibaüzenet</t>
  </si>
  <si>
    <t>3.) PIN kód beírása</t>
  </si>
  <si>
    <t>3.) a) PIN kód helyes</t>
  </si>
  <si>
    <t>3.) b) PIN kód helytelen (hibaüzenet és újra próba 2x)</t>
  </si>
  <si>
    <t>4.) PIN kód validálási folyamat</t>
  </si>
  <si>
    <t>4.) a) PIN kód helyes</t>
  </si>
  <si>
    <t>(Telefon zárolva)</t>
  </si>
  <si>
    <t>4.) b) PIN kód helytelen (3szor), PUK kód</t>
  </si>
  <si>
    <t>4.) b) I.) PUK kód helyes</t>
  </si>
  <si>
    <t>4.) b) I.) A.) új PIN kód megadása sikeres</t>
  </si>
  <si>
    <t>4.) b) I.) B) új PIN kód megadása sikertelen (2x rossz)</t>
  </si>
  <si>
    <t>4.) b) II.) PUK kód helytelen</t>
  </si>
  <si>
    <t>4.) b) II.) A.) PUK2 kód megadása sikeres</t>
  </si>
  <si>
    <t>4.) b) II.) A.) X) új PIN kód megadása sikeres</t>
  </si>
  <si>
    <t>4.) b) I.) B) X) új PIN kód megadása sikertelen (2x rossz)</t>
  </si>
  <si>
    <t>4.) b) II.) B.) PUK2 kód megadása sikertelen</t>
  </si>
  <si>
    <t>5. Telefon feloldva</t>
  </si>
  <si>
    <t>Mező</t>
  </si>
  <si>
    <t>Alsó alatti</t>
  </si>
  <si>
    <t>Alsó határérték</t>
  </si>
  <si>
    <t>Benne</t>
  </si>
  <si>
    <t>Felső határérték</t>
  </si>
  <si>
    <t>Felül kívül</t>
  </si>
  <si>
    <t>Speciális</t>
  </si>
  <si>
    <t>email</t>
  </si>
  <si>
    <t>@valami.hu</t>
  </si>
  <si>
    <t>@</t>
  </si>
  <si>
    <t>valami@valami.hu</t>
  </si>
  <si>
    <t>user.name+tag+sorting@example.com</t>
  </si>
  <si>
    <t>valami.hu</t>
  </si>
  <si>
    <t>jelszó</t>
  </si>
  <si>
    <t>00</t>
  </si>
  <si>
    <t>jelszo123</t>
  </si>
  <si>
    <t>asdfasdfasdfasdfasdfasdfasdfasdfasdfasdfasdfasdfasdf123</t>
  </si>
  <si>
    <t>43zukomuhikuqusatiyasocuyusajajumujipobabadawapanisaciboxaqetuhudusafihanunerelapiriqiharucelocadifari</t>
  </si>
  <si>
    <t>jelszó mégegyszer</t>
  </si>
  <si>
    <t>mobilszám</t>
  </si>
  <si>
    <t>*%</t>
  </si>
  <si>
    <t>név</t>
  </si>
  <si>
    <t>A.</t>
  </si>
  <si>
    <t>G.Cs.</t>
  </si>
  <si>
    <t>Gajdos Csaba Bla Bla Bla Bla Bla Bla</t>
  </si>
  <si>
    <t>43zukomuhikuqusatiy%socuyusajajumujipobabadawapanisaciboxaqetuhudusafihanunerelapiriqiharucelocadifa</t>
  </si>
  <si>
    <t>irányítószám</t>
  </si>
  <si>
    <t>0000</t>
  </si>
  <si>
    <t>település</t>
  </si>
  <si>
    <t>Ág</t>
  </si>
  <si>
    <t>Budapest</t>
  </si>
  <si>
    <t>Jászfelsőszentgyörgy</t>
  </si>
  <si>
    <t>asdfjkélasdfjkléasdfjkélasdfjkélasdfjkélasdf</t>
  </si>
  <si>
    <t>utca, házszám</t>
  </si>
  <si>
    <t>A. u. 2.</t>
  </si>
  <si>
    <t>Kossuth Lajos utca 3.</t>
  </si>
  <si>
    <t>Csontváry Kosztka Tivadar utca 2/B. 3. Em. 13.</t>
  </si>
  <si>
    <t>Csontváry Kosztka Tivadar utca 2/B. 3. Em. 13. %%%sadfasdfélkjéld</t>
  </si>
  <si>
    <t>Valid email addresses
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
Invalid email addresses
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</si>
  <si>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(üres)</t>
  </si>
  <si>
    <t>info+23@cleancut.hu</t>
  </si>
  <si>
    <t>info+21234657984654654654654654654654654654654654654654654654654654654654654654654666666@cleancut.hu</t>
  </si>
  <si>
    <t>info+212346579846546546546546546546546546546546546546546546546546546546546546546546666669@cleancut.hu</t>
  </si>
  <si>
    <t>asdfasdfasdfélkjélaskdfhéalskdhfaélskdfhalskdfalskdhflashf%%%/=%=/=/%=/%asdfasdfasdlékjsfdélkh</t>
  </si>
  <si>
    <t>asdfasdfasdfélkjélaskdfhéalskdhfaélskdfhalskdfalskdhflashf%%%/=%=/=/%=/%asdfasdfasdlékjsfdélkh1</t>
  </si>
  <si>
    <t>valószínűleg ezt is levágja</t>
  </si>
  <si>
    <t>90999999999999999999999</t>
  </si>
  <si>
    <t>%</t>
  </si>
  <si>
    <t>43zukomuhikuqusatiy%socuyusajajumujipobabadawapanisaciboxaqetuhudusafihanunerelapiriqiharucelocadifa1</t>
  </si>
  <si>
    <t>ezt levágja</t>
  </si>
  <si>
    <t>43zukomuhi1</t>
  </si>
  <si>
    <t>a</t>
  </si>
  <si>
    <t>Valid</t>
  </si>
  <si>
    <t>Invalid</t>
  </si>
  <si>
    <t>simple@example.com
very.common@example.com
disposable.style.email.with+symbol@example.com
other.email-with-hyphen@example.com
fully-qualified-domain@example.com
user.name+tag+sorting@example.com (may go to user.name@example.com inbox depending on mail server)
x@example.com (one-letter local-part)
example-indeed@strange-example.com
admin@mailserver1 (local domain name with no TLD, although ICANN highly discourages dotless email addresses[10])
example@s.example (see the List of Internet top-level domains)
" "@example.org (space between the quotes)
"john..doe"@example.org (quoted double dot)
mailhost!username@example.org (bangified host route used for uucp mailers)
user%example.com@example.org (% escaped mail route to user@example.com via example.org)
user-@example.org (local part ending with non-alphanumeric character from the list of allowed printable characters)</t>
  </si>
  <si>
    <t>Abc.example.com (no @ character)
A@b@c@example.com (only one @ is allowed outside quotation marks)
a"b(c)d,e:f;g&lt;h&gt;i[j\k]l@example.com (none of the special characters in this local-part are allowed outside quotation marks)
just"not"right@example.com (quoted strings must be dot separated or the only element making up the local-part)
this is"not\allowed@example.com (spaces, quotes, and backslashes may only exist when within quoted strings and preceded by a backslash)
this\ still\"not\\allowed@example.com (even if escaped (preceded by a backslash), spaces, quotes, and backslashes must still be contained by quotes)
1234567890123456789012345678901234567890123456789012345678901234+x@example.com (local-part is longer than 64 characters)
i_like_underscore@but_its_not_allowed_in_this_part.example.com (Underscore is not allowed in domain part)
test/test@test.com (slash)
QA[icon]CHOCOLATE[icon]@test.com (icon charaters)</t>
  </si>
  <si>
    <t>Képzést nyújtó intézmény</t>
  </si>
  <si>
    <t>Időtartam</t>
  </si>
  <si>
    <t>Br. Ár</t>
  </si>
  <si>
    <t>Órák száma</t>
  </si>
  <si>
    <t>Ár/óra</t>
  </si>
  <si>
    <t>Training 360</t>
  </si>
  <si>
    <t>3 hónap</t>
  </si>
  <si>
    <t>Codecool</t>
  </si>
  <si>
    <t>4 hónap</t>
  </si>
  <si>
    <t>Soterline/ITacademy</t>
  </si>
  <si>
    <t>Masterfield</t>
  </si>
  <si>
    <t>2 hónap</t>
  </si>
  <si>
    <t>Braininghub</t>
  </si>
  <si>
    <t>1 hónap</t>
  </si>
  <si>
    <t>Webler</t>
  </si>
  <si>
    <t>2,5 hónap</t>
  </si>
  <si>
    <t>pannonkincstar</t>
  </si>
  <si>
    <t>5 hónap</t>
  </si>
  <si>
    <t>ProgMasters</t>
  </si>
  <si>
    <t>STLC Stage</t>
  </si>
  <si>
    <t>Entry Criteria</t>
  </si>
  <si>
    <t>Activity</t>
  </si>
  <si>
    <t>Exit Criteria</t>
  </si>
  <si>
    <t>Deliverables</t>
  </si>
  <si>
    <t>Requirement Analysis</t>
  </si>
  <si>
    <t>Requirements Document available (both functional and non functional)
 Acceptance criteria defined.
 Application architectural document available.</t>
  </si>
  <si>
    <t>Analyse business functionality to know the business modules and module specific functionalities.
 Identify all transactions in the modules.
 Identify all the user profiles.
 Gather user interface/ authentication, geographic spread requirements.
 Identify types of tests to be performed.
 Gather details about testing priorities and focus.
 Prepare Requirement Traceability Matrix (RTM).
 Identify test environment details where testing is supposed to be carried out.
 Automation feasibility analysis (if required).</t>
  </si>
  <si>
    <t>Signed off RTM
 Test automation feasibility report signed off by the client</t>
  </si>
  <si>
    <t>RTM
 Automation feasibility report (if applicable)</t>
  </si>
  <si>
    <t>Test Planning</t>
  </si>
  <si>
    <t>Requirements Documents
 Requirement Traceability matrix.
 Test automation feasibility document.</t>
  </si>
  <si>
    <t>Analyze various testing approaches available
 Finalize on the best-suited approach
 Preparation of test plan/strategy document for various types of testing
 Test tool selection
 Test effort estimation
 Resource planning and determining roles and responsibilities.</t>
  </si>
  <si>
    <t>Approved test plan/strategy document.
 Effort estimation document signed off.</t>
  </si>
  <si>
    <t>Test plan/strategy document.
 Effort estimation document.</t>
  </si>
  <si>
    <t>Test case development</t>
  </si>
  <si>
    <t>Requirements Documents
 RTM and test plan
 Automation analysis report</t>
  </si>
  <si>
    <t>Create test cases, test design, automation scripts (where applicable)
 Review and baseline test cases and scripts
 Create test data</t>
  </si>
  <si>
    <t>Reviewed and signed test Cases/scripts
 Reviewed and signed test data</t>
  </si>
  <si>
    <t>Test cases/scripts
 Test data</t>
  </si>
  <si>
    <t>Test Environment setup</t>
  </si>
  <si>
    <t>System Design and architecture documents are available
 Environment set-up plan is available</t>
  </si>
  <si>
    <t>Understand the required architecture, environment set-up
 Prepare hardware and software development requirement list
 Finalize connectivity requirements
 Prepare environment setup checklist
 Setup test Environment and test data
 Perform smoke test on the build
 Accept/reject the build depending on smoke test result</t>
  </si>
  <si>
    <t>Environment setup is working as per the plan and checklist
 Test data setup is complete
 Smoke test is successful</t>
  </si>
  <si>
    <t>Environment ready with test data set up
 Smoke Test Results.</t>
  </si>
  <si>
    <t>Test Execution</t>
  </si>
  <si>
    <t>Baselined RTM, Test Plan , Test case/scripts are available
 Test environment is ready
 Test data set up is done
 Unit/Integration test report for the build to be tested is available</t>
  </si>
  <si>
    <t>Execute tests as per plan
 Document test results, and log defects for failed cases
 Update test plans/test cases, if necessary
 Map defects to test cases in RTM
 Retest the defect fixes
 Regression Testing of application
 Track the defects to closure</t>
  </si>
  <si>
    <t>All tests planned are executed
 Defects logged and tracked to closure</t>
  </si>
  <si>
    <t>Completed RTM with execution status
 Test cases updated with results
 Defect reports</t>
  </si>
  <si>
    <t>Test Cycle closure</t>
  </si>
  <si>
    <t>Testing has been completed
 Test results are available
 Defect logs are available</t>
  </si>
  <si>
    <t>Evaluate cycle completion criteria based on – Time, Test coverage, Cost, Software Quality, Critical Business Objectives
 Prepare test metrics based on the above parameters.
 Document the learning out of the project
 Prepare Test closure report
 Qualitative and quantitative reporting of quality of the work product to the customer.
 Test result analysis to find out the defect distribution by type and severity</t>
  </si>
  <si>
    <t>Test Closure report signed off by client</t>
  </si>
  <si>
    <t>Test Closure report
 Test metrics</t>
  </si>
  <si>
    <t>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</si>
</sst>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 [$Ft]"/>
  </numFmts>
  <fonts count="21" x14ac:knownFonts="1">
    <font>
      <sz val="11"/>
      <color theme="1"/>
      <name val="Calibri"/>
      <scheme val="minor"/>
    </font>
    <font>
      <sz val="11"/>
      <color theme="1"/>
      <name val="Calibri"/>
      <family val="2"/>
      <charset val="238"/>
      <scheme val="minor"/>
    </font>
    <font>
      <b/>
      <sz val="10"/>
      <color rgb="FF000000"/>
      <name val="Verdana"/>
    </font>
    <font>
      <sz val="9"/>
      <color theme="1"/>
      <name val="Calibri"/>
      <scheme val="minor"/>
    </font>
    <font>
      <b/>
      <sz val="11"/>
      <color theme="1"/>
      <name val="Calibri"/>
      <scheme val="minor"/>
    </font>
    <font>
      <u/>
      <sz val="11"/>
      <color theme="10"/>
      <name val="Calibri"/>
    </font>
    <font>
      <sz val="11"/>
      <color theme="1"/>
      <name val="Calibri"/>
      <scheme val="minor"/>
    </font>
    <font>
      <b/>
      <sz val="14"/>
      <color theme="1"/>
      <name val="Calibri"/>
      <scheme val="minor"/>
    </font>
    <font>
      <u/>
      <sz val="11"/>
      <color theme="10"/>
      <name val="Calibri"/>
    </font>
    <font>
      <sz val="11"/>
      <color theme="1"/>
      <name val="Arial"/>
    </font>
    <font>
      <sz val="11"/>
      <name val="Calibri"/>
    </font>
    <font>
      <u/>
      <sz val="11"/>
      <color rgb="FF1155CC"/>
      <name val="Arial"/>
    </font>
    <font>
      <u/>
      <sz val="11"/>
      <color rgb="FF0000FF"/>
      <name val="Arial"/>
    </font>
    <font>
      <u/>
      <sz val="11"/>
      <color rgb="FF0000FF"/>
      <name val="Calibri"/>
    </font>
    <font>
      <b/>
      <sz val="11"/>
      <color theme="1"/>
      <name val="Calibri"/>
      <scheme val="minor"/>
    </font>
    <font>
      <u/>
      <sz val="11"/>
      <color rgb="FF0000FF"/>
      <name val="Calibri"/>
    </font>
    <font>
      <sz val="11"/>
      <color rgb="FF000000"/>
      <name val="Calibri"/>
    </font>
    <font>
      <b/>
      <sz val="11"/>
      <color theme="1"/>
      <name val="Arial"/>
    </font>
    <font>
      <u/>
      <sz val="11"/>
      <color rgb="FF1155CC"/>
      <name val="Arial"/>
    </font>
    <font>
      <u/>
      <sz val="11"/>
      <color theme="10"/>
      <name val="Calibri"/>
      <scheme val="minor"/>
    </font>
    <font>
      <sz val="11"/>
      <color rgb="FFFF0000"/>
      <name val="Calibri"/>
      <family val="2"/>
      <charset val="238"/>
      <scheme val="minor"/>
    </font>
  </fonts>
  <fills count="16">
    <fill>
      <patternFill patternType="none"/>
    </fill>
    <fill>
      <patternFill patternType="gray125"/>
    </fill>
    <fill>
      <patternFill patternType="solid">
        <fgColor rgb="FFADB9CA"/>
        <bgColor rgb="FFADB9CA"/>
      </patternFill>
    </fill>
    <fill>
      <patternFill patternType="solid">
        <fgColor theme="9"/>
        <bgColor theme="9"/>
      </patternFill>
    </fill>
    <fill>
      <patternFill patternType="solid">
        <fgColor rgb="FFCC0000"/>
        <bgColor rgb="FFCC0000"/>
      </patternFill>
    </fill>
    <fill>
      <patternFill patternType="solid">
        <fgColor rgb="FFCCCCCC"/>
        <bgColor rgb="FFCCCCCC"/>
      </patternFill>
    </fill>
    <fill>
      <patternFill patternType="solid">
        <fgColor rgb="FFFF0000"/>
        <bgColor rgb="FFFF0000"/>
      </patternFill>
    </fill>
    <fill>
      <patternFill patternType="solid">
        <fgColor rgb="FFD9D9D9"/>
        <bgColor rgb="FFD9D9D9"/>
      </patternFill>
    </fill>
    <fill>
      <patternFill patternType="solid">
        <fgColor rgb="FFD0E0E3"/>
        <bgColor rgb="FFD0E0E3"/>
      </patternFill>
    </fill>
    <fill>
      <patternFill patternType="solid">
        <fgColor rgb="FFCFE2F3"/>
        <bgColor rgb="FFCFE2F3"/>
      </patternFill>
    </fill>
    <fill>
      <patternFill patternType="solid">
        <fgColor rgb="FFB6D7A8"/>
        <bgColor rgb="FFB6D7A8"/>
      </patternFill>
    </fill>
    <fill>
      <patternFill patternType="solid">
        <fgColor rgb="FFFFF2CC"/>
        <bgColor rgb="FFFFF2CC"/>
      </patternFill>
    </fill>
    <fill>
      <patternFill patternType="solid">
        <fgColor rgb="FFEFEFEF"/>
        <bgColor rgb="FFEFEFEF"/>
      </patternFill>
    </fill>
    <fill>
      <patternFill patternType="solid">
        <fgColor rgb="FFB7B7B7"/>
        <bgColor rgb="FFB7B7B7"/>
      </patternFill>
    </fill>
    <fill>
      <patternFill patternType="solid">
        <fgColor theme="9" tint="-0.249977111117893"/>
        <bgColor theme="9"/>
      </patternFill>
    </fill>
    <fill>
      <patternFill patternType="solid">
        <fgColor theme="9" tint="-0.249977111117893"/>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s>
  <cellStyleXfs count="2">
    <xf numFmtId="0" fontId="0" fillId="0" borderId="0"/>
    <xf numFmtId="0" fontId="19" fillId="0" borderId="0" applyNumberFormat="0" applyFill="0" applyBorder="0" applyAlignment="0" applyProtection="0"/>
  </cellStyleXfs>
  <cellXfs count="64">
    <xf numFmtId="0" fontId="0" fillId="0" borderId="0" xfId="0" applyFont="1" applyAlignment="1"/>
    <xf numFmtId="0" fontId="2" fillId="2" borderId="1"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top" wrapText="1"/>
    </xf>
    <xf numFmtId="0" fontId="0" fillId="0" borderId="0" xfId="0" applyFont="1" applyAlignment="1">
      <alignment horizontal="left" vertical="top"/>
    </xf>
    <xf numFmtId="0" fontId="0" fillId="0" borderId="0" xfId="0" applyFont="1" applyAlignment="1">
      <alignment vertical="top" wrapText="1"/>
    </xf>
    <xf numFmtId="0" fontId="5" fillId="0" borderId="0" xfId="0" applyFont="1"/>
    <xf numFmtId="0" fontId="0" fillId="3" borderId="0" xfId="0" applyFont="1" applyFill="1" applyAlignment="1">
      <alignment vertical="top" wrapText="1"/>
    </xf>
    <xf numFmtId="0" fontId="3" fillId="0" borderId="0" xfId="0" applyFont="1" applyAlignment="1">
      <alignment horizontal="center" vertical="center"/>
    </xf>
    <xf numFmtId="0" fontId="0" fillId="0" borderId="0" xfId="0" applyFont="1" applyAlignment="1">
      <alignment horizontal="left" vertical="top"/>
    </xf>
    <xf numFmtId="0" fontId="0" fillId="0" borderId="0" xfId="0" applyFont="1" applyAlignment="1">
      <alignment vertical="top" wrapText="1"/>
    </xf>
    <xf numFmtId="0" fontId="0" fillId="0" borderId="0" xfId="0" applyFont="1" applyAlignment="1"/>
    <xf numFmtId="0" fontId="0" fillId="0" borderId="0" xfId="0" applyFont="1"/>
    <xf numFmtId="0" fontId="0" fillId="3" borderId="0" xfId="0" applyFont="1" applyFill="1" applyAlignment="1">
      <alignment horizontal="center" vertical="top" wrapText="1"/>
    </xf>
    <xf numFmtId="0" fontId="6" fillId="0" borderId="0" xfId="0" applyFont="1" applyAlignment="1"/>
    <xf numFmtId="0" fontId="0" fillId="4" borderId="0" xfId="0" applyFont="1" applyFill="1" applyAlignment="1">
      <alignment horizontal="center" vertical="top" wrapText="1"/>
    </xf>
    <xf numFmtId="0" fontId="7" fillId="0" borderId="0" xfId="0" applyFont="1" applyAlignment="1"/>
    <xf numFmtId="0" fontId="7" fillId="0" borderId="0" xfId="0" applyFont="1" applyAlignment="1">
      <alignment horizontal="center"/>
    </xf>
    <xf numFmtId="0" fontId="7" fillId="0" borderId="0" xfId="0" applyFont="1" applyAlignment="1">
      <alignment horizontal="center"/>
    </xf>
    <xf numFmtId="0" fontId="6" fillId="3" borderId="0" xfId="0" applyFont="1" applyFill="1" applyAlignment="1"/>
    <xf numFmtId="0" fontId="3" fillId="5" borderId="0" xfId="0" applyFont="1" applyFill="1" applyAlignment="1">
      <alignment horizontal="center" vertical="center"/>
    </xf>
    <xf numFmtId="0" fontId="4" fillId="5" borderId="0" xfId="0" applyFont="1" applyFill="1" applyAlignment="1">
      <alignment vertical="top" wrapText="1"/>
    </xf>
    <xf numFmtId="0" fontId="6" fillId="5" borderId="0" xfId="0" applyFont="1" applyFill="1" applyAlignment="1"/>
    <xf numFmtId="0" fontId="0" fillId="5" borderId="0" xfId="0" applyFont="1" applyFill="1" applyAlignment="1">
      <alignment vertical="top" wrapText="1"/>
    </xf>
    <xf numFmtId="0" fontId="8" fillId="5" borderId="0" xfId="0" applyFont="1" applyFill="1"/>
    <xf numFmtId="0" fontId="6" fillId="6" borderId="0" xfId="0" applyFont="1" applyFill="1" applyAlignment="1"/>
    <xf numFmtId="0" fontId="9" fillId="0" borderId="1" xfId="0" applyFont="1" applyBorder="1" applyAlignment="1"/>
    <xf numFmtId="0" fontId="9" fillId="0" borderId="1" xfId="0" applyFont="1" applyBorder="1" applyAlignment="1"/>
    <xf numFmtId="0" fontId="9" fillId="0" borderId="1" xfId="0" applyFont="1" applyBorder="1" applyAlignment="1">
      <alignment horizontal="right"/>
    </xf>
    <xf numFmtId="0" fontId="11" fillId="0" borderId="1" xfId="0" applyFont="1" applyBorder="1" applyAlignment="1"/>
    <xf numFmtId="0" fontId="12" fillId="0" borderId="1" xfId="0" applyFont="1" applyBorder="1" applyAlignment="1"/>
    <xf numFmtId="0" fontId="9" fillId="0" borderId="1" xfId="0" applyFont="1" applyBorder="1" applyAlignment="1"/>
    <xf numFmtId="0" fontId="6" fillId="0" borderId="1" xfId="0" applyFont="1" applyBorder="1"/>
    <xf numFmtId="0" fontId="6" fillId="0" borderId="1" xfId="0" applyFont="1" applyBorder="1" applyAlignment="1"/>
    <xf numFmtId="0" fontId="13" fillId="0" borderId="0" xfId="0" applyFont="1" applyAlignment="1"/>
    <xf numFmtId="0" fontId="14" fillId="0" borderId="1" xfId="0" applyFont="1" applyBorder="1" applyAlignment="1"/>
    <xf numFmtId="0" fontId="6" fillId="0" borderId="1" xfId="0" applyFont="1" applyBorder="1" applyAlignment="1">
      <alignment wrapText="1"/>
    </xf>
    <xf numFmtId="0" fontId="14" fillId="0" borderId="0" xfId="0" applyFont="1" applyAlignment="1"/>
    <xf numFmtId="0" fontId="6" fillId="7" borderId="0" xfId="0" applyFont="1" applyFill="1" applyAlignment="1"/>
    <xf numFmtId="0" fontId="6" fillId="8" borderId="0" xfId="0" applyFont="1" applyFill="1" applyAlignment="1"/>
    <xf numFmtId="0" fontId="6" fillId="9" borderId="0" xfId="0" applyFont="1" applyFill="1" applyAlignment="1"/>
    <xf numFmtId="0" fontId="6" fillId="10" borderId="0" xfId="0" applyFont="1" applyFill="1" applyAlignment="1"/>
    <xf numFmtId="0" fontId="6" fillId="11" borderId="0" xfId="0" applyFont="1" applyFill="1" applyAlignment="1"/>
    <xf numFmtId="0" fontId="15" fillId="3" borderId="0" xfId="0" applyFont="1" applyFill="1" applyAlignment="1"/>
    <xf numFmtId="0" fontId="6" fillId="6" borderId="0" xfId="0" quotePrefix="1" applyFont="1" applyFill="1" applyAlignment="1"/>
    <xf numFmtId="0" fontId="6" fillId="12" borderId="0" xfId="0" applyFont="1" applyFill="1" applyAlignment="1"/>
    <xf numFmtId="0" fontId="6" fillId="13" borderId="0" xfId="0" applyFont="1" applyFill="1" applyAlignment="1"/>
    <xf numFmtId="0" fontId="16" fillId="0" borderId="0" xfId="0" applyFont="1" applyAlignment="1"/>
    <xf numFmtId="164" fontId="6" fillId="0" borderId="0" xfId="0" applyNumberFormat="1" applyFont="1" applyAlignment="1"/>
    <xf numFmtId="0" fontId="6" fillId="0" borderId="0" xfId="0" applyFont="1"/>
    <xf numFmtId="0" fontId="6" fillId="0" borderId="5" xfId="0" applyFont="1" applyBorder="1"/>
    <xf numFmtId="0" fontId="17" fillId="0" borderId="0" xfId="0" applyFont="1" applyAlignment="1">
      <alignment horizontal="center"/>
    </xf>
    <xf numFmtId="0" fontId="9" fillId="0" borderId="0" xfId="0" applyFont="1" applyAlignment="1"/>
    <xf numFmtId="0" fontId="18" fillId="0" borderId="0" xfId="0" applyFont="1" applyAlignment="1"/>
    <xf numFmtId="0" fontId="9" fillId="0" borderId="2" xfId="0" applyFont="1" applyBorder="1" applyAlignment="1"/>
    <xf numFmtId="0" fontId="10" fillId="0" borderId="3" xfId="0" applyFont="1" applyBorder="1"/>
    <xf numFmtId="0" fontId="10" fillId="0" borderId="4" xfId="0" applyFont="1" applyBorder="1"/>
    <xf numFmtId="0" fontId="20" fillId="14" borderId="0" xfId="0" applyFont="1" applyFill="1" applyAlignment="1"/>
    <xf numFmtId="0" fontId="6" fillId="14" borderId="0" xfId="0" applyFont="1" applyFill="1" applyAlignment="1"/>
    <xf numFmtId="0" fontId="1" fillId="0" borderId="0" xfId="0" applyFont="1" applyAlignment="1"/>
    <xf numFmtId="0" fontId="6" fillId="14" borderId="0" xfId="0" applyFont="1" applyFill="1"/>
    <xf numFmtId="0" fontId="6" fillId="14" borderId="0" xfId="0" quotePrefix="1" applyFont="1" applyFill="1"/>
    <xf numFmtId="0" fontId="0" fillId="15" borderId="0" xfId="0" applyFont="1" applyFill="1" applyAlignment="1"/>
    <xf numFmtId="0" fontId="19" fillId="14" borderId="0" xfId="1" applyFill="1" applyAlignment="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Ár/óra vs. Képzést nyújtó intézmény</a:t>
            </a:r>
          </a:p>
        </c:rich>
      </c:tx>
      <c:overlay val="0"/>
    </c:title>
    <c:autoTitleDeleted val="0"/>
    <c:plotArea>
      <c:layout/>
      <c:barChart>
        <c:barDir val="col"/>
        <c:grouping val="clustered"/>
        <c:varyColors val="1"/>
        <c:ser>
          <c:idx val="0"/>
          <c:order val="0"/>
          <c:tx>
            <c:strRef>
              <c:f>TesztelőKépzések!$E$1</c:f>
              <c:strCache>
                <c:ptCount val="1"/>
                <c:pt idx="0">
                  <c:v>Ár/óra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TesztelőKépzések!$E$2:$E$9</c:f>
              <c:numCache>
                <c:formatCode>#\ ##0\ [$Ft]</c:formatCode>
                <c:ptCount val="8"/>
                <c:pt idx="0">
                  <c:v>208.33333333333334</c:v>
                </c:pt>
                <c:pt idx="1">
                  <c:v>1093.7484374999999</c:v>
                </c:pt>
                <c:pt idx="2">
                  <c:v>2000</c:v>
                </c:pt>
                <c:pt idx="3">
                  <c:v>2974.578125</c:v>
                </c:pt>
                <c:pt idx="4">
                  <c:v>3093.5897435897436</c:v>
                </c:pt>
                <c:pt idx="5">
                  <c:v>3987.5</c:v>
                </c:pt>
                <c:pt idx="6">
                  <c:v>4750</c:v>
                </c:pt>
                <c:pt idx="7">
                  <c:v>7071.590909090909</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E6B6-4320-A3F8-F3521B9AB886}"/>
            </c:ext>
          </c:extLst>
        </c:ser>
        <c:dLbls>
          <c:showLegendKey val="0"/>
          <c:showVal val="0"/>
          <c:showCatName val="0"/>
          <c:showSerName val="0"/>
          <c:showPercent val="0"/>
          <c:showBubbleSize val="0"/>
        </c:dLbls>
        <c:gapWidth val="150"/>
        <c:axId val="10764169"/>
        <c:axId val="1523499598"/>
      </c:barChart>
      <c:catAx>
        <c:axId val="107641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523499598"/>
        <c:crosses val="autoZero"/>
        <c:auto val="1"/>
        <c:lblAlgn val="ctr"/>
        <c:lblOffset val="100"/>
        <c:noMultiLvlLbl val="1"/>
      </c:catAx>
      <c:valAx>
        <c:axId val="152349959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Ár/óra</a:t>
                </a:r>
              </a:p>
            </c:rich>
          </c:tx>
          <c:overlay val="0"/>
        </c:title>
        <c:numFmt formatCode="#\ ##0\ [$Ft]" sourceLinked="1"/>
        <c:majorTickMark val="none"/>
        <c:minorTickMark val="none"/>
        <c:tickLblPos val="nextTo"/>
        <c:spPr>
          <a:ln/>
        </c:spPr>
        <c:txPr>
          <a:bodyPr/>
          <a:lstStyle/>
          <a:p>
            <a:pPr lvl="0">
              <a:defRPr b="0">
                <a:solidFill>
                  <a:srgbClr val="000000"/>
                </a:solidFill>
                <a:latin typeface="+mn-lt"/>
              </a:defRPr>
            </a:pPr>
            <a:endParaRPr lang="hu-HU"/>
          </a:p>
        </c:txPr>
        <c:crossAx val="10764169"/>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c:style val="2"/>
  <c:chart>
    <c:title>
      <c:tx>
        <c:rich>
          <a:bodyPr/>
          <a:lstStyle/>
          <a:p>
            <a:pPr lvl="0">
              <a:defRPr b="0">
                <a:solidFill>
                  <a:srgbClr val="757575"/>
                </a:solidFill>
                <a:latin typeface="+mn-lt"/>
              </a:defRPr>
            </a:pPr>
            <a:r>
              <a:rPr b="0">
                <a:solidFill>
                  <a:srgbClr val="757575"/>
                </a:solidFill>
                <a:latin typeface="+mn-lt"/>
              </a:rPr>
              <a:t>Órák száma vs. Képzést nyújtó intézmény</a:t>
            </a:r>
          </a:p>
        </c:rich>
      </c:tx>
      <c:overlay val="0"/>
    </c:title>
    <c:autoTitleDeleted val="0"/>
    <c:plotArea>
      <c:layout/>
      <c:barChart>
        <c:barDir val="col"/>
        <c:grouping val="clustered"/>
        <c:varyColors val="1"/>
        <c:ser>
          <c:idx val="0"/>
          <c:order val="0"/>
          <c:tx>
            <c:strRef>
              <c:f>TesztelőKépzések!$D$1</c:f>
              <c:strCache>
                <c:ptCount val="1"/>
                <c:pt idx="0">
                  <c:v>Órák száma</c:v>
                </c:pt>
              </c:strCache>
            </c:strRef>
          </c:tx>
          <c:spPr>
            <a:solidFill>
              <a:srgbClr val="4472C4"/>
            </a:solidFill>
            <a:ln cmpd="sng">
              <a:solidFill>
                <a:srgbClr val="000000"/>
              </a:solidFill>
            </a:ln>
          </c:spPr>
          <c:invertIfNegative val="1"/>
          <c:cat>
            <c:strRef>
              <c:f>TesztelőKépzések!$A$2:$A$9</c:f>
              <c:strCache>
                <c:ptCount val="8"/>
                <c:pt idx="0">
                  <c:v>Training 360</c:v>
                </c:pt>
                <c:pt idx="1">
                  <c:v>Codecool</c:v>
                </c:pt>
                <c:pt idx="2">
                  <c:v>Soterline/ITacademy</c:v>
                </c:pt>
                <c:pt idx="3">
                  <c:v>Masterfield</c:v>
                </c:pt>
                <c:pt idx="4">
                  <c:v>Braininghub</c:v>
                </c:pt>
                <c:pt idx="5">
                  <c:v>Webler</c:v>
                </c:pt>
                <c:pt idx="6">
                  <c:v>pannonkincstar</c:v>
                </c:pt>
                <c:pt idx="7">
                  <c:v>ProgMasters</c:v>
                </c:pt>
              </c:strCache>
            </c:strRef>
          </c:cat>
          <c:val>
            <c:numRef>
              <c:f>TesztelőKépzések!$D$2:$D$9</c:f>
              <c:numCache>
                <c:formatCode>General</c:formatCode>
                <c:ptCount val="8"/>
                <c:pt idx="0">
                  <c:v>480</c:v>
                </c:pt>
                <c:pt idx="1">
                  <c:v>640</c:v>
                </c:pt>
                <c:pt idx="2">
                  <c:v>120</c:v>
                </c:pt>
                <c:pt idx="3">
                  <c:v>320</c:v>
                </c:pt>
                <c:pt idx="4">
                  <c:v>156</c:v>
                </c:pt>
                <c:pt idx="5">
                  <c:v>80</c:v>
                </c:pt>
                <c:pt idx="6">
                  <c:v>80</c:v>
                </c:pt>
                <c:pt idx="7">
                  <c:v>88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8BFA-47FE-A4D9-BCEC4292693C}"/>
            </c:ext>
          </c:extLst>
        </c:ser>
        <c:dLbls>
          <c:showLegendKey val="0"/>
          <c:showVal val="0"/>
          <c:showCatName val="0"/>
          <c:showSerName val="0"/>
          <c:showPercent val="0"/>
          <c:showBubbleSize val="0"/>
        </c:dLbls>
        <c:gapWidth val="150"/>
        <c:axId val="379080928"/>
        <c:axId val="1765004827"/>
      </c:barChart>
      <c:catAx>
        <c:axId val="3790809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Képzést nyújtó intézmény</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hu-HU"/>
          </a:p>
        </c:txPr>
        <c:crossAx val="1765004827"/>
        <c:crosses val="autoZero"/>
        <c:auto val="1"/>
        <c:lblAlgn val="ctr"/>
        <c:lblOffset val="100"/>
        <c:noMultiLvlLbl val="1"/>
      </c:catAx>
      <c:valAx>
        <c:axId val="176500482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Órák száma</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hu-HU"/>
          </a:p>
        </c:txPr>
        <c:crossAx val="379080928"/>
        <c:crosses val="autoZero"/>
        <c:crossBetween val="between"/>
      </c:valAx>
    </c:plotArea>
    <c:legend>
      <c:legendPos val="r"/>
      <c:overlay val="0"/>
      <c:txPr>
        <a:bodyPr/>
        <a:lstStyle/>
        <a:p>
          <a:pPr lvl="0">
            <a:defRPr b="0">
              <a:solidFill>
                <a:srgbClr val="1A1A1A"/>
              </a:solidFill>
              <a:latin typeface="+mn-lt"/>
            </a:defRPr>
          </a:pPr>
          <a:endParaRPr lang="hu-HU"/>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28575</xdr:colOff>
      <xdr:row>0</xdr:row>
      <xdr:rowOff>0</xdr:rowOff>
    </xdr:from>
    <xdr:ext cx="5715000" cy="3533775"/>
    <xdr:graphicFrame macro="">
      <xdr:nvGraphicFramePr>
        <xdr:cNvPr id="2" name="Chart 1" title="Chart">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28575</xdr:colOff>
      <xdr:row>18</xdr:row>
      <xdr:rowOff>161925</xdr:rowOff>
    </xdr:from>
    <xdr:ext cx="5715000" cy="3533775"/>
    <xdr:graphicFrame macro="">
      <xdr:nvGraphicFramePr>
        <xdr:cNvPr id="3" name="Chart 2" title="Chart">
          <a:extLst>
            <a:ext uri="{FF2B5EF4-FFF2-40B4-BE49-F238E27FC236}">
              <a16:creationId xmlns:a16="http://schemas.microsoft.com/office/drawing/2014/main" id="{00000000-0008-0000-08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upport.content.office.net/hu-hu/media/c5244140-cbed-4929-9830-1090052ab922.png" TargetMode="External"/><Relationship Id="rId2" Type="http://schemas.openxmlformats.org/officeDocument/2006/relationships/hyperlink" Target="https://support.content.office.net/hu-hu/media/c5244140-cbed-4929-9830-1090052ab922.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c5244140-cbed-4929-9830-1090052ab922.png" TargetMode="External"/><Relationship Id="rId5" Type="http://schemas.openxmlformats.org/officeDocument/2006/relationships/hyperlink" Target="https://support.content.office.net/hu-hu/media/c5244140-cbed-4929-9830-1090052ab922.png" TargetMode="External"/><Relationship Id="rId4" Type="http://schemas.openxmlformats.org/officeDocument/2006/relationships/hyperlink" Target="https://support.content.office.net/hu-hu/media/c5244140-cbed-4929-9830-1090052ab922.png"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guru99.com/regression-testing.html" TargetMode="External"/><Relationship Id="rId2" Type="http://schemas.openxmlformats.org/officeDocument/2006/relationships/hyperlink" Target="https://www.guru99.com/what-everybody-ought-to-know-about-test-planing.html" TargetMode="External"/><Relationship Id="rId1" Type="http://schemas.openxmlformats.org/officeDocument/2006/relationships/hyperlink" Target="https://www.guru99.com/traceability-matrix.html" TargetMode="External"/><Relationship Id="rId4" Type="http://schemas.openxmlformats.org/officeDocument/2006/relationships/hyperlink" Target="https://www.guru99.com/test-coverage-in-software-testing.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support.content.office.net/hu-hu/media/67cca28d-d228-4ab1-8819-63ea29d3c45a.png" TargetMode="External"/><Relationship Id="rId7" Type="http://schemas.openxmlformats.org/officeDocument/2006/relationships/hyperlink" Target="https://support.content.office.net/hu-hu/media/67cca28d-d228-4ab1-8819-63ea29d3c45a.png" TargetMode="External"/><Relationship Id="rId2" Type="http://schemas.openxmlformats.org/officeDocument/2006/relationships/hyperlink" Target="https://support.content.office.net/hu-hu/media/67cca28d-d228-4ab1-8819-63ea29d3c45a.png" TargetMode="External"/><Relationship Id="rId1" Type="http://schemas.openxmlformats.org/officeDocument/2006/relationships/hyperlink" Target="https://support.content.office.net/hu-hu/media/67cca28d-d228-4ab1-8819-63ea29d3c45a.png" TargetMode="External"/><Relationship Id="rId6" Type="http://schemas.openxmlformats.org/officeDocument/2006/relationships/hyperlink" Target="https://support.content.office.net/hu-hu/media/67cca28d-d228-4ab1-8819-63ea29d3c45a.png" TargetMode="External"/><Relationship Id="rId5" Type="http://schemas.openxmlformats.org/officeDocument/2006/relationships/hyperlink" Target="https://support.content.office.net/hu-hu/media/67cca28d-d228-4ab1-8819-63ea29d3c45a.png" TargetMode="External"/><Relationship Id="rId4" Type="http://schemas.openxmlformats.org/officeDocument/2006/relationships/hyperlink" Target="https://support.content.office.net/hu-hu/media/67cca28d-d228-4ab1-8819-63ea29d3c45a.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youtube.com/watch?v=e24AuhOhEdM" TargetMode="External"/><Relationship Id="rId1" Type="http://schemas.openxmlformats.org/officeDocument/2006/relationships/hyperlink" Target="https://www.mikrosat.hu/"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bizalomkartya.auchan.hu/gyik"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21234657984654654654654654654654654654654654654654654654654654654654654654654666666@cleancut.hu"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valami.hu/"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opLeftCell="C1" workbookViewId="0"/>
  </sheetViews>
  <sheetFormatPr defaultColWidth="14.42578125" defaultRowHeight="15" customHeight="1" x14ac:dyDescent="0.25"/>
  <cols>
    <col min="1" max="1" width="12.7109375" customWidth="1"/>
    <col min="2" max="2" width="15.140625" customWidth="1"/>
    <col min="3" max="3" width="16.85546875" customWidth="1"/>
    <col min="4" max="4" width="33.28515625" customWidth="1"/>
    <col min="5" max="5" width="16.7109375" customWidth="1"/>
    <col min="6" max="6" width="64" customWidth="1"/>
    <col min="7" max="7" width="18.85546875" customWidth="1"/>
    <col min="8" max="8" width="21.7109375" customWidth="1"/>
    <col min="9" max="26" width="8.7109375" customWidth="1"/>
  </cols>
  <sheetData>
    <row r="1" spans="1:8" ht="45.75" customHeight="1" x14ac:dyDescent="0.25">
      <c r="A1" s="1" t="s">
        <v>0</v>
      </c>
      <c r="B1" s="1" t="s">
        <v>1</v>
      </c>
      <c r="C1" s="1" t="s">
        <v>2</v>
      </c>
      <c r="D1" s="1" t="s">
        <v>3</v>
      </c>
      <c r="E1" s="1" t="s">
        <v>4</v>
      </c>
      <c r="F1" s="1" t="s">
        <v>5</v>
      </c>
      <c r="G1" s="1" t="s">
        <v>6</v>
      </c>
      <c r="H1" s="1" t="s">
        <v>7</v>
      </c>
    </row>
    <row r="2" spans="1:8" ht="14.25" customHeight="1" x14ac:dyDescent="0.25">
      <c r="A2" s="2">
        <v>1</v>
      </c>
      <c r="B2" s="2">
        <v>1</v>
      </c>
      <c r="C2" s="3" t="s">
        <v>8</v>
      </c>
      <c r="D2" s="4" t="s">
        <v>9</v>
      </c>
      <c r="E2" s="5" t="s">
        <v>10</v>
      </c>
      <c r="F2" s="5" t="s">
        <v>11</v>
      </c>
      <c r="G2" s="6" t="s">
        <v>12</v>
      </c>
      <c r="H2" s="7" t="s">
        <v>13</v>
      </c>
    </row>
    <row r="3" spans="1:8" ht="14.25" customHeight="1" x14ac:dyDescent="0.25">
      <c r="A3" s="2">
        <v>2</v>
      </c>
      <c r="B3" s="2">
        <v>1</v>
      </c>
      <c r="C3" s="3" t="s">
        <v>8</v>
      </c>
      <c r="D3" s="4" t="s">
        <v>9</v>
      </c>
      <c r="E3" s="5" t="s">
        <v>10</v>
      </c>
      <c r="F3" s="5" t="s">
        <v>14</v>
      </c>
      <c r="G3" s="6" t="s">
        <v>12</v>
      </c>
      <c r="H3" s="7" t="s">
        <v>15</v>
      </c>
    </row>
    <row r="4" spans="1:8" ht="14.25" customHeight="1" x14ac:dyDescent="0.25">
      <c r="A4" s="2">
        <v>3</v>
      </c>
      <c r="B4" s="2">
        <v>1</v>
      </c>
      <c r="C4" s="3" t="s">
        <v>8</v>
      </c>
      <c r="D4" s="4" t="s">
        <v>9</v>
      </c>
      <c r="E4" s="5" t="s">
        <v>10</v>
      </c>
      <c r="F4" s="5" t="s">
        <v>16</v>
      </c>
      <c r="G4" s="6" t="s">
        <v>12</v>
      </c>
      <c r="H4" s="7" t="s">
        <v>17</v>
      </c>
    </row>
    <row r="5" spans="1:8" ht="14.25" customHeight="1" x14ac:dyDescent="0.25">
      <c r="A5" s="2">
        <v>4</v>
      </c>
      <c r="B5" s="2">
        <v>1</v>
      </c>
      <c r="C5" s="3" t="s">
        <v>8</v>
      </c>
      <c r="D5" s="4" t="s">
        <v>9</v>
      </c>
      <c r="E5" s="5" t="s">
        <v>10</v>
      </c>
      <c r="F5" s="5" t="s">
        <v>18</v>
      </c>
      <c r="G5" s="6" t="s">
        <v>12</v>
      </c>
      <c r="H5" s="7" t="s">
        <v>19</v>
      </c>
    </row>
    <row r="6" spans="1:8" ht="14.25" customHeight="1" x14ac:dyDescent="0.25">
      <c r="A6" s="2">
        <v>5</v>
      </c>
      <c r="B6" s="2">
        <v>1</v>
      </c>
      <c r="C6" s="3" t="s">
        <v>8</v>
      </c>
      <c r="D6" s="4" t="s">
        <v>9</v>
      </c>
      <c r="E6" s="5" t="s">
        <v>10</v>
      </c>
      <c r="F6" s="5" t="s">
        <v>20</v>
      </c>
      <c r="G6" s="6" t="s">
        <v>12</v>
      </c>
      <c r="H6" s="7" t="s">
        <v>21</v>
      </c>
    </row>
    <row r="7" spans="1:8" ht="14.25" customHeight="1" x14ac:dyDescent="0.25">
      <c r="A7" s="2">
        <v>6</v>
      </c>
      <c r="B7" s="2">
        <v>1</v>
      </c>
      <c r="C7" s="3" t="s">
        <v>8</v>
      </c>
      <c r="D7" s="4" t="s">
        <v>9</v>
      </c>
      <c r="E7" s="5" t="s">
        <v>10</v>
      </c>
      <c r="F7" s="5" t="s">
        <v>22</v>
      </c>
      <c r="G7" s="6" t="s">
        <v>12</v>
      </c>
      <c r="H7" s="7" t="s">
        <v>23</v>
      </c>
    </row>
    <row r="8" spans="1:8" ht="14.25" customHeight="1" x14ac:dyDescent="0.25">
      <c r="A8" s="8">
        <v>7</v>
      </c>
      <c r="B8" s="8">
        <v>1</v>
      </c>
      <c r="C8" s="3" t="s">
        <v>8</v>
      </c>
      <c r="D8" s="9" t="s">
        <v>24</v>
      </c>
      <c r="E8" s="10" t="s">
        <v>25</v>
      </c>
      <c r="F8" s="11" t="s">
        <v>26</v>
      </c>
      <c r="G8" s="12"/>
      <c r="H8" s="13">
        <v>3</v>
      </c>
    </row>
    <row r="9" spans="1:8" ht="14.25" customHeight="1" x14ac:dyDescent="0.25">
      <c r="A9" s="8">
        <v>8</v>
      </c>
      <c r="B9" s="8">
        <v>1</v>
      </c>
      <c r="C9" s="3" t="s">
        <v>8</v>
      </c>
      <c r="D9" s="9" t="s">
        <v>27</v>
      </c>
      <c r="E9" s="10" t="s">
        <v>28</v>
      </c>
      <c r="F9" s="11" t="s">
        <v>29</v>
      </c>
      <c r="G9" s="12"/>
      <c r="H9" s="13">
        <v>1</v>
      </c>
    </row>
    <row r="10" spans="1:8" ht="14.25" customHeight="1" x14ac:dyDescent="0.25">
      <c r="A10" s="8">
        <v>9</v>
      </c>
      <c r="B10" s="8">
        <v>1</v>
      </c>
      <c r="C10" s="3" t="s">
        <v>8</v>
      </c>
      <c r="D10" s="9" t="s">
        <v>30</v>
      </c>
      <c r="E10" s="10" t="s">
        <v>31</v>
      </c>
      <c r="F10" s="11" t="s">
        <v>32</v>
      </c>
      <c r="G10" s="12"/>
      <c r="H10" s="13">
        <v>2</v>
      </c>
    </row>
    <row r="11" spans="1:8" ht="14.25" customHeight="1" x14ac:dyDescent="0.25">
      <c r="A11" s="8">
        <v>10</v>
      </c>
      <c r="B11" s="8">
        <v>1</v>
      </c>
      <c r="C11" s="3" t="s">
        <v>8</v>
      </c>
      <c r="D11" s="9" t="s">
        <v>33</v>
      </c>
      <c r="E11" s="10" t="s">
        <v>34</v>
      </c>
      <c r="F11" s="11" t="s">
        <v>35</v>
      </c>
      <c r="G11" s="12"/>
      <c r="H11" s="13" t="s">
        <v>36</v>
      </c>
    </row>
    <row r="12" spans="1:8" ht="14.25" customHeight="1" x14ac:dyDescent="0.25">
      <c r="A12" s="8">
        <v>11</v>
      </c>
      <c r="B12" s="8">
        <v>1</v>
      </c>
      <c r="C12" s="3" t="s">
        <v>8</v>
      </c>
      <c r="D12" s="14" t="s">
        <v>37</v>
      </c>
      <c r="E12" s="5" t="s">
        <v>38</v>
      </c>
      <c r="F12" s="5" t="s">
        <v>39</v>
      </c>
      <c r="H12" s="15" t="s">
        <v>40</v>
      </c>
    </row>
    <row r="13" spans="1:8" ht="14.25" customHeight="1" x14ac:dyDescent="0.25"/>
    <row r="14" spans="1:8" ht="14.25" customHeight="1" x14ac:dyDescent="0.25"/>
    <row r="15" spans="1:8" ht="14.25" customHeight="1" x14ac:dyDescent="0.25"/>
    <row r="16" spans="1:8"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hyperlinks>
    <hyperlink ref="G2" r:id="rId1" xr:uid="{00000000-0004-0000-0000-000000000000}"/>
    <hyperlink ref="G3" r:id="rId2" xr:uid="{00000000-0004-0000-0000-000001000000}"/>
    <hyperlink ref="G4" r:id="rId3" xr:uid="{00000000-0004-0000-0000-000002000000}"/>
    <hyperlink ref="G5" r:id="rId4" xr:uid="{00000000-0004-0000-0000-000003000000}"/>
    <hyperlink ref="G6" r:id="rId5" xr:uid="{00000000-0004-0000-0000-000004000000}"/>
    <hyperlink ref="G7" r:id="rId6" xr:uid="{00000000-0004-0000-0000-000005000000}"/>
  </hyperlink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1000"/>
  <sheetViews>
    <sheetView workbookViewId="0"/>
  </sheetViews>
  <sheetFormatPr defaultColWidth="14.42578125" defaultRowHeight="15" customHeight="1" x14ac:dyDescent="0.25"/>
  <cols>
    <col min="1" max="1" width="23" customWidth="1"/>
    <col min="2" max="2" width="66" customWidth="1"/>
    <col min="3" max="3" width="111.42578125" customWidth="1"/>
    <col min="4" max="4" width="55.42578125" customWidth="1"/>
    <col min="5" max="5" width="40" customWidth="1"/>
  </cols>
  <sheetData>
    <row r="1" spans="1:26" x14ac:dyDescent="0.25">
      <c r="A1" s="51" t="s">
        <v>237</v>
      </c>
      <c r="B1" s="51" t="s">
        <v>238</v>
      </c>
      <c r="C1" s="51" t="s">
        <v>239</v>
      </c>
      <c r="D1" s="51" t="s">
        <v>240</v>
      </c>
      <c r="E1" s="51" t="s">
        <v>241</v>
      </c>
      <c r="F1" s="52"/>
      <c r="G1" s="52"/>
      <c r="H1" s="52"/>
      <c r="I1" s="52"/>
      <c r="J1" s="52"/>
      <c r="K1" s="52"/>
      <c r="L1" s="52"/>
      <c r="M1" s="52"/>
      <c r="N1" s="52"/>
      <c r="O1" s="52"/>
      <c r="P1" s="52"/>
      <c r="Q1" s="52"/>
      <c r="R1" s="52"/>
      <c r="S1" s="52"/>
      <c r="T1" s="52"/>
      <c r="U1" s="52"/>
      <c r="V1" s="52"/>
      <c r="W1" s="52"/>
      <c r="X1" s="52"/>
      <c r="Y1" s="52"/>
      <c r="Z1" s="52"/>
    </row>
    <row r="2" spans="1:26" x14ac:dyDescent="0.25">
      <c r="A2" s="52" t="s">
        <v>242</v>
      </c>
      <c r="B2" s="52" t="s">
        <v>243</v>
      </c>
      <c r="C2" s="53" t="s">
        <v>244</v>
      </c>
      <c r="D2" s="52" t="s">
        <v>245</v>
      </c>
      <c r="E2" s="52" t="s">
        <v>246</v>
      </c>
      <c r="F2" s="52"/>
      <c r="G2" s="52"/>
      <c r="H2" s="52"/>
      <c r="I2" s="52"/>
      <c r="J2" s="52"/>
      <c r="K2" s="52"/>
      <c r="L2" s="52"/>
      <c r="M2" s="52"/>
      <c r="N2" s="52"/>
      <c r="O2" s="52"/>
      <c r="P2" s="52"/>
      <c r="Q2" s="52"/>
      <c r="R2" s="52"/>
      <c r="S2" s="52"/>
      <c r="T2" s="52"/>
      <c r="U2" s="52"/>
      <c r="V2" s="52"/>
      <c r="W2" s="52"/>
      <c r="X2" s="52"/>
      <c r="Y2" s="52"/>
      <c r="Z2" s="52"/>
    </row>
    <row r="3" spans="1:26" x14ac:dyDescent="0.25">
      <c r="A3" s="52" t="s">
        <v>247</v>
      </c>
      <c r="B3" s="52" t="s">
        <v>248</v>
      </c>
      <c r="C3" s="52" t="s">
        <v>249</v>
      </c>
      <c r="D3" s="52" t="s">
        <v>250</v>
      </c>
      <c r="E3" s="52" t="s">
        <v>251</v>
      </c>
      <c r="F3" s="52"/>
      <c r="G3" s="52"/>
      <c r="H3" s="52"/>
      <c r="I3" s="52"/>
      <c r="J3" s="52"/>
      <c r="K3" s="52"/>
      <c r="L3" s="52"/>
      <c r="M3" s="52"/>
      <c r="N3" s="52"/>
      <c r="O3" s="52"/>
      <c r="P3" s="52"/>
      <c r="Q3" s="52"/>
      <c r="R3" s="52"/>
      <c r="S3" s="52"/>
      <c r="T3" s="52"/>
      <c r="U3" s="52"/>
      <c r="V3" s="52"/>
      <c r="W3" s="52"/>
      <c r="X3" s="52"/>
      <c r="Y3" s="52"/>
      <c r="Z3" s="52"/>
    </row>
    <row r="4" spans="1:26" x14ac:dyDescent="0.25">
      <c r="A4" s="52" t="s">
        <v>252</v>
      </c>
      <c r="B4" s="52" t="s">
        <v>253</v>
      </c>
      <c r="C4" s="52" t="s">
        <v>254</v>
      </c>
      <c r="D4" s="52" t="s">
        <v>255</v>
      </c>
      <c r="E4" s="52" t="s">
        <v>256</v>
      </c>
      <c r="F4" s="52"/>
      <c r="G4" s="52"/>
      <c r="H4" s="52"/>
      <c r="I4" s="52"/>
      <c r="J4" s="52"/>
      <c r="K4" s="52"/>
      <c r="L4" s="52"/>
      <c r="M4" s="52"/>
      <c r="N4" s="52"/>
      <c r="O4" s="52"/>
      <c r="P4" s="52"/>
      <c r="Q4" s="52"/>
      <c r="R4" s="52"/>
      <c r="S4" s="52"/>
      <c r="T4" s="52"/>
      <c r="U4" s="52"/>
      <c r="V4" s="52"/>
      <c r="W4" s="52"/>
      <c r="X4" s="52"/>
      <c r="Y4" s="52"/>
      <c r="Z4" s="52"/>
    </row>
    <row r="5" spans="1:26" x14ac:dyDescent="0.25">
      <c r="A5" s="52" t="s">
        <v>257</v>
      </c>
      <c r="B5" s="52" t="s">
        <v>258</v>
      </c>
      <c r="C5" s="52" t="s">
        <v>259</v>
      </c>
      <c r="D5" s="52" t="s">
        <v>260</v>
      </c>
      <c r="E5" s="52" t="s">
        <v>261</v>
      </c>
      <c r="F5" s="52"/>
      <c r="G5" s="52"/>
      <c r="H5" s="52"/>
      <c r="I5" s="52"/>
      <c r="J5" s="52"/>
      <c r="K5" s="52"/>
      <c r="L5" s="52"/>
      <c r="M5" s="52"/>
      <c r="N5" s="52"/>
      <c r="O5" s="52"/>
      <c r="P5" s="52"/>
      <c r="Q5" s="52"/>
      <c r="R5" s="52"/>
      <c r="S5" s="52"/>
      <c r="T5" s="52"/>
      <c r="U5" s="52"/>
      <c r="V5" s="52"/>
      <c r="W5" s="52"/>
      <c r="X5" s="52"/>
      <c r="Y5" s="52"/>
      <c r="Z5" s="52"/>
    </row>
    <row r="6" spans="1:26" x14ac:dyDescent="0.25">
      <c r="A6" s="52" t="s">
        <v>262</v>
      </c>
      <c r="B6" s="53" t="s">
        <v>263</v>
      </c>
      <c r="C6" s="53" t="s">
        <v>264</v>
      </c>
      <c r="D6" s="52" t="s">
        <v>265</v>
      </c>
      <c r="E6" s="52" t="s">
        <v>266</v>
      </c>
      <c r="F6" s="52"/>
      <c r="G6" s="52"/>
      <c r="H6" s="52"/>
      <c r="I6" s="52"/>
      <c r="J6" s="52"/>
      <c r="K6" s="52"/>
      <c r="L6" s="52"/>
      <c r="M6" s="52"/>
      <c r="N6" s="52"/>
      <c r="O6" s="52"/>
      <c r="P6" s="52"/>
      <c r="Q6" s="52"/>
      <c r="R6" s="52"/>
      <c r="S6" s="52"/>
      <c r="T6" s="52"/>
      <c r="U6" s="52"/>
      <c r="V6" s="52"/>
      <c r="W6" s="52"/>
      <c r="X6" s="52"/>
      <c r="Y6" s="52"/>
      <c r="Z6" s="52"/>
    </row>
    <row r="7" spans="1:26" x14ac:dyDescent="0.25">
      <c r="A7" s="52" t="s">
        <v>267</v>
      </c>
      <c r="B7" s="52" t="s">
        <v>268</v>
      </c>
      <c r="C7" s="53" t="s">
        <v>269</v>
      </c>
      <c r="D7" s="52" t="s">
        <v>270</v>
      </c>
      <c r="E7" s="52" t="s">
        <v>271</v>
      </c>
      <c r="F7" s="52"/>
      <c r="G7" s="52"/>
      <c r="H7" s="52"/>
      <c r="I7" s="52"/>
      <c r="J7" s="52"/>
      <c r="K7" s="52"/>
      <c r="L7" s="52"/>
      <c r="M7" s="52"/>
      <c r="N7" s="52"/>
      <c r="O7" s="52"/>
      <c r="P7" s="52"/>
      <c r="Q7" s="52"/>
      <c r="R7" s="52"/>
      <c r="S7" s="52"/>
      <c r="T7" s="52"/>
      <c r="U7" s="52"/>
      <c r="V7" s="52"/>
      <c r="W7" s="52"/>
      <c r="X7" s="52"/>
      <c r="Y7" s="52"/>
      <c r="Z7" s="52"/>
    </row>
    <row r="8" spans="1:26" x14ac:dyDescent="0.25">
      <c r="A8" s="52"/>
      <c r="B8" s="52"/>
      <c r="C8" s="52"/>
      <c r="D8" s="52"/>
      <c r="E8" s="52"/>
      <c r="F8" s="52"/>
      <c r="G8" s="52"/>
      <c r="H8" s="52"/>
      <c r="I8" s="52"/>
      <c r="J8" s="52"/>
      <c r="K8" s="52"/>
      <c r="L8" s="52"/>
      <c r="M8" s="52"/>
      <c r="N8" s="52"/>
      <c r="O8" s="52"/>
      <c r="P8" s="52"/>
      <c r="Q8" s="52"/>
      <c r="R8" s="52"/>
      <c r="S8" s="52"/>
      <c r="T8" s="52"/>
      <c r="U8" s="52"/>
      <c r="V8" s="52"/>
      <c r="W8" s="52"/>
      <c r="X8" s="52"/>
      <c r="Y8" s="52"/>
      <c r="Z8" s="52"/>
    </row>
    <row r="9" spans="1:26" x14ac:dyDescent="0.25">
      <c r="A9" s="52"/>
      <c r="B9" s="52"/>
      <c r="C9" s="52"/>
      <c r="D9" s="52"/>
      <c r="E9" s="52"/>
      <c r="F9" s="52"/>
      <c r="G9" s="52"/>
      <c r="H9" s="52"/>
      <c r="I9" s="52"/>
      <c r="J9" s="52"/>
      <c r="K9" s="52"/>
      <c r="L9" s="52"/>
      <c r="M9" s="52"/>
      <c r="N9" s="52"/>
      <c r="O9" s="52"/>
      <c r="P9" s="52"/>
      <c r="Q9" s="52"/>
      <c r="R9" s="52"/>
      <c r="S9" s="52"/>
      <c r="T9" s="52"/>
      <c r="U9" s="52"/>
      <c r="V9" s="52"/>
      <c r="W9" s="52"/>
      <c r="X9" s="52"/>
      <c r="Y9" s="52"/>
      <c r="Z9" s="52"/>
    </row>
    <row r="10" spans="1:26" x14ac:dyDescent="0.25">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row>
    <row r="11" spans="1:26" x14ac:dyDescent="0.25">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row>
    <row r="12" spans="1:26" x14ac:dyDescent="0.25">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row>
    <row r="13" spans="1:26" x14ac:dyDescent="0.25">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row>
    <row r="14" spans="1:26" x14ac:dyDescent="0.25">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row>
    <row r="15" spans="1:26" x14ac:dyDescent="0.25">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row>
    <row r="16" spans="1:26" x14ac:dyDescent="0.25">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row>
    <row r="17" spans="1:26" x14ac:dyDescent="0.25">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row>
    <row r="18" spans="1:26" x14ac:dyDescent="0.25">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row>
    <row r="19" spans="1:26" x14ac:dyDescent="0.25">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row>
    <row r="20" spans="1:26" x14ac:dyDescent="0.25">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row>
    <row r="21" spans="1:26" x14ac:dyDescent="0.25">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row>
    <row r="22" spans="1:26" x14ac:dyDescent="0.25">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row>
    <row r="23" spans="1:26" x14ac:dyDescent="0.25">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row>
    <row r="24" spans="1:26" x14ac:dyDescent="0.25">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row>
    <row r="25" spans="1:26" x14ac:dyDescent="0.25">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row>
    <row r="26" spans="1:26" x14ac:dyDescent="0.25">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row>
    <row r="27" spans="1:26" x14ac:dyDescent="0.25">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row>
    <row r="28" spans="1:26" x14ac:dyDescent="0.25">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row>
    <row r="29" spans="1:26" x14ac:dyDescent="0.25">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row>
    <row r="30" spans="1:26" x14ac:dyDescent="0.25">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row>
    <row r="31" spans="1:26" x14ac:dyDescent="0.25">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row>
    <row r="32" spans="1:26" x14ac:dyDescent="0.25">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row>
    <row r="33" spans="1:26" x14ac:dyDescent="0.25">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row>
    <row r="34" spans="1:26" x14ac:dyDescent="0.25">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row>
    <row r="35" spans="1:26" x14ac:dyDescent="0.25">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row>
    <row r="36" spans="1:26" x14ac:dyDescent="0.25">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row>
    <row r="37" spans="1:26" x14ac:dyDescent="0.25">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row>
    <row r="38" spans="1:26" x14ac:dyDescent="0.25">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row>
    <row r="39" spans="1:26" x14ac:dyDescent="0.25">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row>
    <row r="40" spans="1:26" x14ac:dyDescent="0.25">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row>
    <row r="41" spans="1:26" x14ac:dyDescent="0.25">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row>
    <row r="42" spans="1:26" x14ac:dyDescent="0.25">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row>
    <row r="43" spans="1:26" x14ac:dyDescent="0.25">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row>
    <row r="44" spans="1:26" x14ac:dyDescent="0.25">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row>
    <row r="45" spans="1:26" x14ac:dyDescent="0.25">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row>
    <row r="46" spans="1:26" x14ac:dyDescent="0.25">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row>
    <row r="47" spans="1:26" x14ac:dyDescent="0.25">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row>
    <row r="48" spans="1:26" x14ac:dyDescent="0.25">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row>
    <row r="49" spans="1:26" x14ac:dyDescent="0.25">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row>
    <row r="50" spans="1:26" x14ac:dyDescent="0.25">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row>
    <row r="51" spans="1:26" x14ac:dyDescent="0.25">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row>
    <row r="52" spans="1:26" x14ac:dyDescent="0.25">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row>
    <row r="53" spans="1:26" x14ac:dyDescent="0.25">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row>
    <row r="54" spans="1:26" x14ac:dyDescent="0.25">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row>
    <row r="55" spans="1:26" x14ac:dyDescent="0.25">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row>
    <row r="56" spans="1:26" x14ac:dyDescent="0.25">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row>
    <row r="57" spans="1:26" x14ac:dyDescent="0.25">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row>
    <row r="58" spans="1:26" x14ac:dyDescent="0.25">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row>
    <row r="59" spans="1:26" x14ac:dyDescent="0.25">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row>
    <row r="60" spans="1:26" x14ac:dyDescent="0.25">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row>
    <row r="61" spans="1:26" x14ac:dyDescent="0.25">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row>
    <row r="62" spans="1:26" x14ac:dyDescent="0.25">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row>
    <row r="63" spans="1:26" x14ac:dyDescent="0.25">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row>
    <row r="64" spans="1:26" x14ac:dyDescent="0.25">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row>
    <row r="65" spans="1:26" x14ac:dyDescent="0.25">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row>
    <row r="66" spans="1:26" x14ac:dyDescent="0.25">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row>
    <row r="67" spans="1:26" x14ac:dyDescent="0.25">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row>
    <row r="68" spans="1:26" x14ac:dyDescent="0.25">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row>
    <row r="69" spans="1:26" x14ac:dyDescent="0.25">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row>
    <row r="70" spans="1:26" x14ac:dyDescent="0.25">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row>
    <row r="71" spans="1:26" x14ac:dyDescent="0.25">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row>
    <row r="72" spans="1:26" x14ac:dyDescent="0.25">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row>
    <row r="73" spans="1:26" x14ac:dyDescent="0.25">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row>
    <row r="74" spans="1:26" x14ac:dyDescent="0.25">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row>
    <row r="75" spans="1:26" x14ac:dyDescent="0.25">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row>
    <row r="76" spans="1:26" x14ac:dyDescent="0.25">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row>
    <row r="77" spans="1:26" x14ac:dyDescent="0.25">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row>
    <row r="78" spans="1:26" x14ac:dyDescent="0.25">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row>
    <row r="79" spans="1:26" x14ac:dyDescent="0.25">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row>
    <row r="80" spans="1:26" x14ac:dyDescent="0.25">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row>
    <row r="81" spans="1:26" x14ac:dyDescent="0.25">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row>
    <row r="82" spans="1:26" x14ac:dyDescent="0.25">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row>
    <row r="83" spans="1:26" x14ac:dyDescent="0.25">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row>
    <row r="84" spans="1:26" x14ac:dyDescent="0.25">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row>
    <row r="85" spans="1:26" x14ac:dyDescent="0.25">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row>
    <row r="86" spans="1:26" x14ac:dyDescent="0.25">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row>
    <row r="87" spans="1:26" x14ac:dyDescent="0.25">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row>
    <row r="88" spans="1:26" x14ac:dyDescent="0.25">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row>
    <row r="89" spans="1:26" x14ac:dyDescent="0.25">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row>
    <row r="90" spans="1:26" x14ac:dyDescent="0.25">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row>
    <row r="91" spans="1:26" x14ac:dyDescent="0.25">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row>
    <row r="92" spans="1:26" x14ac:dyDescent="0.25">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row>
    <row r="93" spans="1:26" x14ac:dyDescent="0.25">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row>
    <row r="94" spans="1:26" x14ac:dyDescent="0.25">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row>
    <row r="95" spans="1:26" x14ac:dyDescent="0.25">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row>
    <row r="96" spans="1:26" x14ac:dyDescent="0.25">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row>
    <row r="97" spans="1:26" x14ac:dyDescent="0.25">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row>
    <row r="98" spans="1:26" x14ac:dyDescent="0.25">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row>
    <row r="99" spans="1:26" x14ac:dyDescent="0.25">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row>
    <row r="100" spans="1:26" x14ac:dyDescent="0.25">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x14ac:dyDescent="0.25">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x14ac:dyDescent="0.25">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x14ac:dyDescent="0.25">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x14ac:dyDescent="0.25">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x14ac:dyDescent="0.25">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x14ac:dyDescent="0.25">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x14ac:dyDescent="0.25">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x14ac:dyDescent="0.25">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x14ac:dyDescent="0.25">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x14ac:dyDescent="0.25">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x14ac:dyDescent="0.25">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x14ac:dyDescent="0.25">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x14ac:dyDescent="0.25">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x14ac:dyDescent="0.25">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x14ac:dyDescent="0.25">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x14ac:dyDescent="0.25">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x14ac:dyDescent="0.25">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x14ac:dyDescent="0.25">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x14ac:dyDescent="0.25">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x14ac:dyDescent="0.25">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x14ac:dyDescent="0.25">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x14ac:dyDescent="0.25">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x14ac:dyDescent="0.25">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x14ac:dyDescent="0.25">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x14ac:dyDescent="0.25">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x14ac:dyDescent="0.25">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x14ac:dyDescent="0.25">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x14ac:dyDescent="0.25">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x14ac:dyDescent="0.25">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x14ac:dyDescent="0.25">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x14ac:dyDescent="0.25">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x14ac:dyDescent="0.25">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x14ac:dyDescent="0.25">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x14ac:dyDescent="0.25">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x14ac:dyDescent="0.25">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x14ac:dyDescent="0.25">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x14ac:dyDescent="0.25">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x14ac:dyDescent="0.25">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x14ac:dyDescent="0.25">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x14ac:dyDescent="0.25">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x14ac:dyDescent="0.25">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x14ac:dyDescent="0.25">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x14ac:dyDescent="0.25">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x14ac:dyDescent="0.25">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x14ac:dyDescent="0.25">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x14ac:dyDescent="0.25">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x14ac:dyDescent="0.25">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x14ac:dyDescent="0.25">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x14ac:dyDescent="0.25">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x14ac:dyDescent="0.25">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x14ac:dyDescent="0.25">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x14ac:dyDescent="0.25">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x14ac:dyDescent="0.25">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x14ac:dyDescent="0.25">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x14ac:dyDescent="0.25">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x14ac:dyDescent="0.25">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x14ac:dyDescent="0.25">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x14ac:dyDescent="0.25">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x14ac:dyDescent="0.25">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x14ac:dyDescent="0.25">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x14ac:dyDescent="0.25">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x14ac:dyDescent="0.25">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x14ac:dyDescent="0.25">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x14ac:dyDescent="0.25">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x14ac:dyDescent="0.25">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x14ac:dyDescent="0.25">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x14ac:dyDescent="0.25">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x14ac:dyDescent="0.25">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x14ac:dyDescent="0.25">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x14ac:dyDescent="0.25">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x14ac:dyDescent="0.25">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x14ac:dyDescent="0.25">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x14ac:dyDescent="0.25">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x14ac:dyDescent="0.25">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x14ac:dyDescent="0.25">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x14ac:dyDescent="0.25">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x14ac:dyDescent="0.25">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x14ac:dyDescent="0.25">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x14ac:dyDescent="0.25">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x14ac:dyDescent="0.25">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x14ac:dyDescent="0.25">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x14ac:dyDescent="0.25">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x14ac:dyDescent="0.25">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x14ac:dyDescent="0.25">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x14ac:dyDescent="0.25">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x14ac:dyDescent="0.25">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x14ac:dyDescent="0.25">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x14ac:dyDescent="0.25">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x14ac:dyDescent="0.25">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x14ac:dyDescent="0.25">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x14ac:dyDescent="0.25">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x14ac:dyDescent="0.25">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x14ac:dyDescent="0.25">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x14ac:dyDescent="0.25">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x14ac:dyDescent="0.25">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x14ac:dyDescent="0.25">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x14ac:dyDescent="0.25">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x14ac:dyDescent="0.25">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x14ac:dyDescent="0.25">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x14ac:dyDescent="0.25">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x14ac:dyDescent="0.25">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x14ac:dyDescent="0.25">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x14ac:dyDescent="0.25">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x14ac:dyDescent="0.25">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x14ac:dyDescent="0.25">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x14ac:dyDescent="0.25">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x14ac:dyDescent="0.25">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x14ac:dyDescent="0.25">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x14ac:dyDescent="0.25">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x14ac:dyDescent="0.25">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x14ac:dyDescent="0.25">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x14ac:dyDescent="0.25">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x14ac:dyDescent="0.25">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x14ac:dyDescent="0.25">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x14ac:dyDescent="0.25">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x14ac:dyDescent="0.25">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x14ac:dyDescent="0.25">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x14ac:dyDescent="0.25">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x14ac:dyDescent="0.25">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x14ac:dyDescent="0.25">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x14ac:dyDescent="0.25">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x14ac:dyDescent="0.25">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x14ac:dyDescent="0.25">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x14ac:dyDescent="0.25">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x14ac:dyDescent="0.25">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x14ac:dyDescent="0.25">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x14ac:dyDescent="0.25">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x14ac:dyDescent="0.25">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x14ac:dyDescent="0.25">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x14ac:dyDescent="0.25">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x14ac:dyDescent="0.25">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x14ac:dyDescent="0.25">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x14ac:dyDescent="0.25">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x14ac:dyDescent="0.25">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x14ac:dyDescent="0.25">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x14ac:dyDescent="0.25">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x14ac:dyDescent="0.25">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x14ac:dyDescent="0.25">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x14ac:dyDescent="0.25">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x14ac:dyDescent="0.25">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x14ac:dyDescent="0.25">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x14ac:dyDescent="0.25">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x14ac:dyDescent="0.25">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x14ac:dyDescent="0.25">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x14ac:dyDescent="0.25">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x14ac:dyDescent="0.25">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x14ac:dyDescent="0.25">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x14ac:dyDescent="0.25">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x14ac:dyDescent="0.25">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x14ac:dyDescent="0.25">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x14ac:dyDescent="0.25">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x14ac:dyDescent="0.25">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x14ac:dyDescent="0.25">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x14ac:dyDescent="0.25">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x14ac:dyDescent="0.25">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x14ac:dyDescent="0.25">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x14ac:dyDescent="0.25">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x14ac:dyDescent="0.25">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x14ac:dyDescent="0.25">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x14ac:dyDescent="0.25">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x14ac:dyDescent="0.25">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x14ac:dyDescent="0.25">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x14ac:dyDescent="0.25">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x14ac:dyDescent="0.25">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x14ac:dyDescent="0.25">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x14ac:dyDescent="0.25">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x14ac:dyDescent="0.25">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x14ac:dyDescent="0.25">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x14ac:dyDescent="0.25">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x14ac:dyDescent="0.25">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x14ac:dyDescent="0.25">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x14ac:dyDescent="0.25">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x14ac:dyDescent="0.25">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x14ac:dyDescent="0.25">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x14ac:dyDescent="0.25">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x14ac:dyDescent="0.25">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x14ac:dyDescent="0.25">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x14ac:dyDescent="0.25">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x14ac:dyDescent="0.25">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x14ac:dyDescent="0.25">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x14ac:dyDescent="0.25">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x14ac:dyDescent="0.25">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x14ac:dyDescent="0.25">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x14ac:dyDescent="0.25">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x14ac:dyDescent="0.25">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x14ac:dyDescent="0.25">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x14ac:dyDescent="0.25">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x14ac:dyDescent="0.25">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x14ac:dyDescent="0.25">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x14ac:dyDescent="0.25">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x14ac:dyDescent="0.25">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x14ac:dyDescent="0.25">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x14ac:dyDescent="0.25">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x14ac:dyDescent="0.25">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x14ac:dyDescent="0.25">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x14ac:dyDescent="0.25">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x14ac:dyDescent="0.25">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x14ac:dyDescent="0.25">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x14ac:dyDescent="0.25">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x14ac:dyDescent="0.25">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x14ac:dyDescent="0.25">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x14ac:dyDescent="0.25">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x14ac:dyDescent="0.25">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x14ac:dyDescent="0.25">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x14ac:dyDescent="0.25">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x14ac:dyDescent="0.25">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x14ac:dyDescent="0.25">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x14ac:dyDescent="0.25">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x14ac:dyDescent="0.25">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x14ac:dyDescent="0.25">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x14ac:dyDescent="0.25">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x14ac:dyDescent="0.25">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x14ac:dyDescent="0.25">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x14ac:dyDescent="0.25">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x14ac:dyDescent="0.25">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x14ac:dyDescent="0.25">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x14ac:dyDescent="0.25">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x14ac:dyDescent="0.25">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x14ac:dyDescent="0.25">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x14ac:dyDescent="0.25">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x14ac:dyDescent="0.25">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x14ac:dyDescent="0.25">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x14ac:dyDescent="0.25">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x14ac:dyDescent="0.25">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x14ac:dyDescent="0.25">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x14ac:dyDescent="0.25">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x14ac:dyDescent="0.25">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x14ac:dyDescent="0.25">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x14ac:dyDescent="0.25">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x14ac:dyDescent="0.25">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x14ac:dyDescent="0.25">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x14ac:dyDescent="0.25">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x14ac:dyDescent="0.25">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x14ac:dyDescent="0.25">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x14ac:dyDescent="0.25">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x14ac:dyDescent="0.25">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x14ac:dyDescent="0.25">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x14ac:dyDescent="0.25">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x14ac:dyDescent="0.25">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x14ac:dyDescent="0.25">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x14ac:dyDescent="0.25">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x14ac:dyDescent="0.25">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x14ac:dyDescent="0.25">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x14ac:dyDescent="0.25">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x14ac:dyDescent="0.25">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x14ac:dyDescent="0.25">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x14ac:dyDescent="0.25">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x14ac:dyDescent="0.25">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x14ac:dyDescent="0.25">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x14ac:dyDescent="0.25">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x14ac:dyDescent="0.25">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x14ac:dyDescent="0.25">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x14ac:dyDescent="0.25">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x14ac:dyDescent="0.25">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x14ac:dyDescent="0.25">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x14ac:dyDescent="0.25">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x14ac:dyDescent="0.25">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x14ac:dyDescent="0.25">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x14ac:dyDescent="0.25">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x14ac:dyDescent="0.25">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x14ac:dyDescent="0.25">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x14ac:dyDescent="0.25">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x14ac:dyDescent="0.25">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x14ac:dyDescent="0.25">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x14ac:dyDescent="0.25">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x14ac:dyDescent="0.25">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x14ac:dyDescent="0.25">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x14ac:dyDescent="0.25">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x14ac:dyDescent="0.25">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x14ac:dyDescent="0.25">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x14ac:dyDescent="0.25">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x14ac:dyDescent="0.25">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x14ac:dyDescent="0.25">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x14ac:dyDescent="0.25">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x14ac:dyDescent="0.25">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x14ac:dyDescent="0.25">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x14ac:dyDescent="0.25">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x14ac:dyDescent="0.25">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x14ac:dyDescent="0.25">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x14ac:dyDescent="0.25">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x14ac:dyDescent="0.25">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x14ac:dyDescent="0.25">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x14ac:dyDescent="0.25">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x14ac:dyDescent="0.25">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x14ac:dyDescent="0.25">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x14ac:dyDescent="0.25">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x14ac:dyDescent="0.25">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x14ac:dyDescent="0.25">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x14ac:dyDescent="0.25">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x14ac:dyDescent="0.25">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x14ac:dyDescent="0.25">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x14ac:dyDescent="0.25">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x14ac:dyDescent="0.25">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x14ac:dyDescent="0.25">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x14ac:dyDescent="0.25">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x14ac:dyDescent="0.25">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x14ac:dyDescent="0.25">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x14ac:dyDescent="0.25">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x14ac:dyDescent="0.25">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x14ac:dyDescent="0.25">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x14ac:dyDescent="0.25">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x14ac:dyDescent="0.25">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x14ac:dyDescent="0.25">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x14ac:dyDescent="0.25">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x14ac:dyDescent="0.25">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x14ac:dyDescent="0.25">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x14ac:dyDescent="0.25">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x14ac:dyDescent="0.25">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x14ac:dyDescent="0.25">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x14ac:dyDescent="0.25">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x14ac:dyDescent="0.25">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x14ac:dyDescent="0.25">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x14ac:dyDescent="0.25">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x14ac:dyDescent="0.25">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x14ac:dyDescent="0.25">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x14ac:dyDescent="0.25">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x14ac:dyDescent="0.25">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x14ac:dyDescent="0.25">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x14ac:dyDescent="0.25">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x14ac:dyDescent="0.25">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x14ac:dyDescent="0.25">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x14ac:dyDescent="0.25">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x14ac:dyDescent="0.25">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x14ac:dyDescent="0.25">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x14ac:dyDescent="0.25">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x14ac:dyDescent="0.25">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x14ac:dyDescent="0.25">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x14ac:dyDescent="0.25">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x14ac:dyDescent="0.25">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x14ac:dyDescent="0.25">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x14ac:dyDescent="0.25">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x14ac:dyDescent="0.25">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x14ac:dyDescent="0.25">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x14ac:dyDescent="0.25">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x14ac:dyDescent="0.25">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x14ac:dyDescent="0.25">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x14ac:dyDescent="0.25">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x14ac:dyDescent="0.25">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x14ac:dyDescent="0.25">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x14ac:dyDescent="0.25">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x14ac:dyDescent="0.25">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x14ac:dyDescent="0.25">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x14ac:dyDescent="0.25">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x14ac:dyDescent="0.25">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x14ac:dyDescent="0.25">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x14ac:dyDescent="0.25">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x14ac:dyDescent="0.25">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x14ac:dyDescent="0.25">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x14ac:dyDescent="0.25">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x14ac:dyDescent="0.25">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x14ac:dyDescent="0.25">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x14ac:dyDescent="0.25">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x14ac:dyDescent="0.25">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x14ac:dyDescent="0.25">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x14ac:dyDescent="0.25">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x14ac:dyDescent="0.25">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x14ac:dyDescent="0.25">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x14ac:dyDescent="0.25">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x14ac:dyDescent="0.25">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x14ac:dyDescent="0.25">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x14ac:dyDescent="0.25">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x14ac:dyDescent="0.25">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x14ac:dyDescent="0.25">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x14ac:dyDescent="0.25">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x14ac:dyDescent="0.25">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x14ac:dyDescent="0.25">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x14ac:dyDescent="0.25">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x14ac:dyDescent="0.25">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x14ac:dyDescent="0.25">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x14ac:dyDescent="0.25">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x14ac:dyDescent="0.25">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x14ac:dyDescent="0.25">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x14ac:dyDescent="0.25">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x14ac:dyDescent="0.25">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x14ac:dyDescent="0.25">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x14ac:dyDescent="0.25">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x14ac:dyDescent="0.25">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x14ac:dyDescent="0.25">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x14ac:dyDescent="0.25">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x14ac:dyDescent="0.25">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x14ac:dyDescent="0.25">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x14ac:dyDescent="0.25">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x14ac:dyDescent="0.25">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x14ac:dyDescent="0.25">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x14ac:dyDescent="0.25">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x14ac:dyDescent="0.25">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x14ac:dyDescent="0.25">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x14ac:dyDescent="0.25">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x14ac:dyDescent="0.25">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x14ac:dyDescent="0.25">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x14ac:dyDescent="0.25">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x14ac:dyDescent="0.25">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x14ac:dyDescent="0.25">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x14ac:dyDescent="0.25">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x14ac:dyDescent="0.25">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x14ac:dyDescent="0.25">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x14ac:dyDescent="0.25">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x14ac:dyDescent="0.25">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x14ac:dyDescent="0.25">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x14ac:dyDescent="0.25">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x14ac:dyDescent="0.25">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x14ac:dyDescent="0.25">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x14ac:dyDescent="0.25">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x14ac:dyDescent="0.25">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x14ac:dyDescent="0.25">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x14ac:dyDescent="0.25">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x14ac:dyDescent="0.25">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x14ac:dyDescent="0.25">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x14ac:dyDescent="0.25">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x14ac:dyDescent="0.25">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x14ac:dyDescent="0.25">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x14ac:dyDescent="0.25">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x14ac:dyDescent="0.25">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x14ac:dyDescent="0.25">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x14ac:dyDescent="0.25">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x14ac:dyDescent="0.25">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x14ac:dyDescent="0.25">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x14ac:dyDescent="0.25">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x14ac:dyDescent="0.25">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x14ac:dyDescent="0.25">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x14ac:dyDescent="0.25">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x14ac:dyDescent="0.25">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x14ac:dyDescent="0.25">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x14ac:dyDescent="0.25">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x14ac:dyDescent="0.25">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x14ac:dyDescent="0.25">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x14ac:dyDescent="0.25">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x14ac:dyDescent="0.25">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x14ac:dyDescent="0.25">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x14ac:dyDescent="0.25">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x14ac:dyDescent="0.25">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x14ac:dyDescent="0.25">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x14ac:dyDescent="0.25">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x14ac:dyDescent="0.25">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x14ac:dyDescent="0.25">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x14ac:dyDescent="0.25">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x14ac:dyDescent="0.25">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x14ac:dyDescent="0.25">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x14ac:dyDescent="0.25">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x14ac:dyDescent="0.25">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x14ac:dyDescent="0.25">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x14ac:dyDescent="0.25">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x14ac:dyDescent="0.25">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x14ac:dyDescent="0.25">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x14ac:dyDescent="0.25">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x14ac:dyDescent="0.25">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x14ac:dyDescent="0.25">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x14ac:dyDescent="0.25">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x14ac:dyDescent="0.25">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x14ac:dyDescent="0.25">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x14ac:dyDescent="0.25">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x14ac:dyDescent="0.25">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x14ac:dyDescent="0.25">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x14ac:dyDescent="0.25">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x14ac:dyDescent="0.25">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x14ac:dyDescent="0.25">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x14ac:dyDescent="0.25">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x14ac:dyDescent="0.25">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x14ac:dyDescent="0.25">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x14ac:dyDescent="0.25">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x14ac:dyDescent="0.25">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x14ac:dyDescent="0.25">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x14ac:dyDescent="0.25">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x14ac:dyDescent="0.25">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x14ac:dyDescent="0.25">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x14ac:dyDescent="0.25">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x14ac:dyDescent="0.25">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x14ac:dyDescent="0.25">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x14ac:dyDescent="0.25">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x14ac:dyDescent="0.25">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x14ac:dyDescent="0.25">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x14ac:dyDescent="0.25">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x14ac:dyDescent="0.25">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x14ac:dyDescent="0.25">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x14ac:dyDescent="0.25">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x14ac:dyDescent="0.25">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x14ac:dyDescent="0.25">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x14ac:dyDescent="0.25">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x14ac:dyDescent="0.25">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x14ac:dyDescent="0.25">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x14ac:dyDescent="0.25">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x14ac:dyDescent="0.25">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x14ac:dyDescent="0.25">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x14ac:dyDescent="0.25">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x14ac:dyDescent="0.25">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x14ac:dyDescent="0.25">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x14ac:dyDescent="0.25">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x14ac:dyDescent="0.25">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x14ac:dyDescent="0.25">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x14ac:dyDescent="0.25">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x14ac:dyDescent="0.25">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x14ac:dyDescent="0.25">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x14ac:dyDescent="0.25">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x14ac:dyDescent="0.25">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x14ac:dyDescent="0.25">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x14ac:dyDescent="0.25">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x14ac:dyDescent="0.25">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x14ac:dyDescent="0.25">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x14ac:dyDescent="0.25">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x14ac:dyDescent="0.25">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x14ac:dyDescent="0.25">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x14ac:dyDescent="0.25">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x14ac:dyDescent="0.25">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x14ac:dyDescent="0.25">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x14ac:dyDescent="0.25">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x14ac:dyDescent="0.25">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x14ac:dyDescent="0.25">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x14ac:dyDescent="0.25">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x14ac:dyDescent="0.25">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x14ac:dyDescent="0.25">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x14ac:dyDescent="0.25">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x14ac:dyDescent="0.25">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x14ac:dyDescent="0.25">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x14ac:dyDescent="0.25">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x14ac:dyDescent="0.25">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x14ac:dyDescent="0.25">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x14ac:dyDescent="0.25">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x14ac:dyDescent="0.25">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x14ac:dyDescent="0.25">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x14ac:dyDescent="0.25">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x14ac:dyDescent="0.25">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x14ac:dyDescent="0.25">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x14ac:dyDescent="0.25">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x14ac:dyDescent="0.25">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x14ac:dyDescent="0.25">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x14ac:dyDescent="0.25">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x14ac:dyDescent="0.25">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x14ac:dyDescent="0.25">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x14ac:dyDescent="0.25">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x14ac:dyDescent="0.25">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x14ac:dyDescent="0.25">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x14ac:dyDescent="0.25">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x14ac:dyDescent="0.25">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x14ac:dyDescent="0.25">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x14ac:dyDescent="0.25">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x14ac:dyDescent="0.25">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x14ac:dyDescent="0.25">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x14ac:dyDescent="0.25">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x14ac:dyDescent="0.25">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x14ac:dyDescent="0.25">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x14ac:dyDescent="0.25">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x14ac:dyDescent="0.25">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x14ac:dyDescent="0.25">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x14ac:dyDescent="0.25">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x14ac:dyDescent="0.25">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x14ac:dyDescent="0.25">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x14ac:dyDescent="0.25">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x14ac:dyDescent="0.25">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x14ac:dyDescent="0.25">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x14ac:dyDescent="0.25">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x14ac:dyDescent="0.25">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x14ac:dyDescent="0.25">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x14ac:dyDescent="0.25">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x14ac:dyDescent="0.25">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x14ac:dyDescent="0.25">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x14ac:dyDescent="0.25">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x14ac:dyDescent="0.25">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x14ac:dyDescent="0.25">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x14ac:dyDescent="0.25">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x14ac:dyDescent="0.25">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x14ac:dyDescent="0.25">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x14ac:dyDescent="0.25">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x14ac:dyDescent="0.25">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x14ac:dyDescent="0.25">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x14ac:dyDescent="0.25">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x14ac:dyDescent="0.25">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x14ac:dyDescent="0.25">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x14ac:dyDescent="0.25">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x14ac:dyDescent="0.25">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x14ac:dyDescent="0.25">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x14ac:dyDescent="0.25">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x14ac:dyDescent="0.25">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x14ac:dyDescent="0.25">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x14ac:dyDescent="0.25">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x14ac:dyDescent="0.25">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x14ac:dyDescent="0.25">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x14ac:dyDescent="0.25">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x14ac:dyDescent="0.25">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x14ac:dyDescent="0.25">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x14ac:dyDescent="0.25">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x14ac:dyDescent="0.25">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x14ac:dyDescent="0.25">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x14ac:dyDescent="0.25">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x14ac:dyDescent="0.25">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x14ac:dyDescent="0.25">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x14ac:dyDescent="0.25">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x14ac:dyDescent="0.25">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x14ac:dyDescent="0.25">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x14ac:dyDescent="0.25">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x14ac:dyDescent="0.25">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x14ac:dyDescent="0.25">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x14ac:dyDescent="0.25">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x14ac:dyDescent="0.25">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x14ac:dyDescent="0.25">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x14ac:dyDescent="0.25">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x14ac:dyDescent="0.25">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x14ac:dyDescent="0.25">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x14ac:dyDescent="0.25">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x14ac:dyDescent="0.25">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x14ac:dyDescent="0.25">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x14ac:dyDescent="0.25">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x14ac:dyDescent="0.25">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x14ac:dyDescent="0.25">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x14ac:dyDescent="0.25">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x14ac:dyDescent="0.25">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x14ac:dyDescent="0.25">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x14ac:dyDescent="0.25">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x14ac:dyDescent="0.25">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x14ac:dyDescent="0.25">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x14ac:dyDescent="0.25">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x14ac:dyDescent="0.25">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x14ac:dyDescent="0.25">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x14ac:dyDescent="0.25">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x14ac:dyDescent="0.25">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x14ac:dyDescent="0.25">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x14ac:dyDescent="0.25">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x14ac:dyDescent="0.25">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x14ac:dyDescent="0.25">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x14ac:dyDescent="0.25">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x14ac:dyDescent="0.25">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x14ac:dyDescent="0.25">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x14ac:dyDescent="0.25">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x14ac:dyDescent="0.25">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x14ac:dyDescent="0.25">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x14ac:dyDescent="0.25">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x14ac:dyDescent="0.25">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x14ac:dyDescent="0.25">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x14ac:dyDescent="0.25">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x14ac:dyDescent="0.25">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x14ac:dyDescent="0.25">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x14ac:dyDescent="0.25">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x14ac:dyDescent="0.25">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x14ac:dyDescent="0.25">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x14ac:dyDescent="0.25">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x14ac:dyDescent="0.25">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x14ac:dyDescent="0.25">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x14ac:dyDescent="0.25">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x14ac:dyDescent="0.25">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x14ac:dyDescent="0.25">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x14ac:dyDescent="0.25">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x14ac:dyDescent="0.25">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x14ac:dyDescent="0.25">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x14ac:dyDescent="0.25">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x14ac:dyDescent="0.25">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x14ac:dyDescent="0.25">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x14ac:dyDescent="0.25">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x14ac:dyDescent="0.25">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x14ac:dyDescent="0.25">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x14ac:dyDescent="0.25">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x14ac:dyDescent="0.25">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x14ac:dyDescent="0.25">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x14ac:dyDescent="0.25">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x14ac:dyDescent="0.25">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x14ac:dyDescent="0.25">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x14ac:dyDescent="0.25">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x14ac:dyDescent="0.25">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x14ac:dyDescent="0.25">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x14ac:dyDescent="0.25">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x14ac:dyDescent="0.25">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x14ac:dyDescent="0.25">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x14ac:dyDescent="0.25">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x14ac:dyDescent="0.25">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x14ac:dyDescent="0.25">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x14ac:dyDescent="0.25">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x14ac:dyDescent="0.25">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x14ac:dyDescent="0.25">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x14ac:dyDescent="0.25">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x14ac:dyDescent="0.25">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x14ac:dyDescent="0.25">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x14ac:dyDescent="0.25">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x14ac:dyDescent="0.25">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x14ac:dyDescent="0.25">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x14ac:dyDescent="0.25">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x14ac:dyDescent="0.25">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x14ac:dyDescent="0.25">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x14ac:dyDescent="0.25">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x14ac:dyDescent="0.25">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x14ac:dyDescent="0.25">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x14ac:dyDescent="0.25">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x14ac:dyDescent="0.25">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x14ac:dyDescent="0.25">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x14ac:dyDescent="0.25">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x14ac:dyDescent="0.25">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x14ac:dyDescent="0.25">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x14ac:dyDescent="0.25">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x14ac:dyDescent="0.25">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x14ac:dyDescent="0.25">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x14ac:dyDescent="0.25">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x14ac:dyDescent="0.25">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x14ac:dyDescent="0.25">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x14ac:dyDescent="0.25">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x14ac:dyDescent="0.25">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x14ac:dyDescent="0.25">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x14ac:dyDescent="0.25">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x14ac:dyDescent="0.25">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x14ac:dyDescent="0.25">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x14ac:dyDescent="0.25">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x14ac:dyDescent="0.25">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x14ac:dyDescent="0.25">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x14ac:dyDescent="0.25">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x14ac:dyDescent="0.25">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x14ac:dyDescent="0.25">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x14ac:dyDescent="0.25">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x14ac:dyDescent="0.25">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x14ac:dyDescent="0.25">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x14ac:dyDescent="0.25">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x14ac:dyDescent="0.25">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x14ac:dyDescent="0.25">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x14ac:dyDescent="0.25">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x14ac:dyDescent="0.25">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x14ac:dyDescent="0.25">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x14ac:dyDescent="0.25">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x14ac:dyDescent="0.25">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x14ac:dyDescent="0.25">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x14ac:dyDescent="0.25">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x14ac:dyDescent="0.25">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x14ac:dyDescent="0.25">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x14ac:dyDescent="0.25">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x14ac:dyDescent="0.25">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x14ac:dyDescent="0.25">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x14ac:dyDescent="0.25">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x14ac:dyDescent="0.25">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x14ac:dyDescent="0.25">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x14ac:dyDescent="0.25">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x14ac:dyDescent="0.25">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x14ac:dyDescent="0.25">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x14ac:dyDescent="0.25">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x14ac:dyDescent="0.25">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x14ac:dyDescent="0.25">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x14ac:dyDescent="0.25">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x14ac:dyDescent="0.25">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x14ac:dyDescent="0.25">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x14ac:dyDescent="0.25">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x14ac:dyDescent="0.25">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x14ac:dyDescent="0.25">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x14ac:dyDescent="0.25">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x14ac:dyDescent="0.25">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x14ac:dyDescent="0.25">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x14ac:dyDescent="0.25">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x14ac:dyDescent="0.25">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x14ac:dyDescent="0.25">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x14ac:dyDescent="0.25">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x14ac:dyDescent="0.25">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x14ac:dyDescent="0.25">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x14ac:dyDescent="0.25">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x14ac:dyDescent="0.25">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x14ac:dyDescent="0.25">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x14ac:dyDescent="0.25">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x14ac:dyDescent="0.25">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x14ac:dyDescent="0.25">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x14ac:dyDescent="0.25">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x14ac:dyDescent="0.25">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x14ac:dyDescent="0.25">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x14ac:dyDescent="0.25">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x14ac:dyDescent="0.25">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x14ac:dyDescent="0.25">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x14ac:dyDescent="0.25">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x14ac:dyDescent="0.25">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x14ac:dyDescent="0.25">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x14ac:dyDescent="0.25">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x14ac:dyDescent="0.25">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x14ac:dyDescent="0.25">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x14ac:dyDescent="0.25">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x14ac:dyDescent="0.25">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x14ac:dyDescent="0.25">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x14ac:dyDescent="0.25">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x14ac:dyDescent="0.25">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x14ac:dyDescent="0.25">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x14ac:dyDescent="0.25">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x14ac:dyDescent="0.25">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x14ac:dyDescent="0.25">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x14ac:dyDescent="0.25">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x14ac:dyDescent="0.25">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x14ac:dyDescent="0.25">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x14ac:dyDescent="0.25">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x14ac:dyDescent="0.25">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x14ac:dyDescent="0.25">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x14ac:dyDescent="0.25">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x14ac:dyDescent="0.25">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x14ac:dyDescent="0.25">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x14ac:dyDescent="0.25">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x14ac:dyDescent="0.25">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x14ac:dyDescent="0.25">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x14ac:dyDescent="0.25">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x14ac:dyDescent="0.25">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x14ac:dyDescent="0.25">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x14ac:dyDescent="0.25">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x14ac:dyDescent="0.25">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x14ac:dyDescent="0.25">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x14ac:dyDescent="0.25">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x14ac:dyDescent="0.25">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x14ac:dyDescent="0.25">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x14ac:dyDescent="0.25">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x14ac:dyDescent="0.25">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x14ac:dyDescent="0.25">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x14ac:dyDescent="0.25">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x14ac:dyDescent="0.25">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x14ac:dyDescent="0.25">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x14ac:dyDescent="0.25">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x14ac:dyDescent="0.25">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x14ac:dyDescent="0.25">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x14ac:dyDescent="0.25">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x14ac:dyDescent="0.25">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x14ac:dyDescent="0.25">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x14ac:dyDescent="0.25">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x14ac:dyDescent="0.25">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x14ac:dyDescent="0.25">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x14ac:dyDescent="0.25">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x14ac:dyDescent="0.25">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x14ac:dyDescent="0.25">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x14ac:dyDescent="0.25">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x14ac:dyDescent="0.25">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x14ac:dyDescent="0.25">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x14ac:dyDescent="0.25">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x14ac:dyDescent="0.25">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x14ac:dyDescent="0.25">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x14ac:dyDescent="0.25">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x14ac:dyDescent="0.25">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x14ac:dyDescent="0.25">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x14ac:dyDescent="0.25">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x14ac:dyDescent="0.25">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x14ac:dyDescent="0.25">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x14ac:dyDescent="0.25">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x14ac:dyDescent="0.25">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x14ac:dyDescent="0.25">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x14ac:dyDescent="0.25">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x14ac:dyDescent="0.25">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x14ac:dyDescent="0.25">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x14ac:dyDescent="0.25">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x14ac:dyDescent="0.25">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x14ac:dyDescent="0.25">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x14ac:dyDescent="0.25">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x14ac:dyDescent="0.25">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x14ac:dyDescent="0.25">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x14ac:dyDescent="0.25">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x14ac:dyDescent="0.25">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x14ac:dyDescent="0.25">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x14ac:dyDescent="0.25">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x14ac:dyDescent="0.25">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x14ac:dyDescent="0.25">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x14ac:dyDescent="0.25">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x14ac:dyDescent="0.25">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x14ac:dyDescent="0.25">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x14ac:dyDescent="0.25">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x14ac:dyDescent="0.25">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x14ac:dyDescent="0.25">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x14ac:dyDescent="0.25">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x14ac:dyDescent="0.25">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x14ac:dyDescent="0.25">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x14ac:dyDescent="0.25">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x14ac:dyDescent="0.25">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x14ac:dyDescent="0.25">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x14ac:dyDescent="0.25">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x14ac:dyDescent="0.25">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x14ac:dyDescent="0.25">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x14ac:dyDescent="0.25">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x14ac:dyDescent="0.25">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x14ac:dyDescent="0.25">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x14ac:dyDescent="0.25">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x14ac:dyDescent="0.25">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x14ac:dyDescent="0.25">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x14ac:dyDescent="0.25">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x14ac:dyDescent="0.25">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x14ac:dyDescent="0.25">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x14ac:dyDescent="0.25">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x14ac:dyDescent="0.25">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x14ac:dyDescent="0.25">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x14ac:dyDescent="0.25">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x14ac:dyDescent="0.25">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x14ac:dyDescent="0.25">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x14ac:dyDescent="0.25">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x14ac:dyDescent="0.25">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x14ac:dyDescent="0.25">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x14ac:dyDescent="0.25">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x14ac:dyDescent="0.25">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x14ac:dyDescent="0.25">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x14ac:dyDescent="0.25">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x14ac:dyDescent="0.25">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x14ac:dyDescent="0.25">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x14ac:dyDescent="0.25">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x14ac:dyDescent="0.25">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x14ac:dyDescent="0.25">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x14ac:dyDescent="0.25">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x14ac:dyDescent="0.25">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x14ac:dyDescent="0.25">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x14ac:dyDescent="0.25">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x14ac:dyDescent="0.25">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x14ac:dyDescent="0.25">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x14ac:dyDescent="0.25">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x14ac:dyDescent="0.25">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x14ac:dyDescent="0.25">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x14ac:dyDescent="0.25">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x14ac:dyDescent="0.25">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x14ac:dyDescent="0.25">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x14ac:dyDescent="0.25">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x14ac:dyDescent="0.25">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x14ac:dyDescent="0.25">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x14ac:dyDescent="0.25">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x14ac:dyDescent="0.25">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x14ac:dyDescent="0.25">
      <c r="A1000" s="52"/>
      <c r="B1000" s="52"/>
      <c r="C1000" s="52"/>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hyperlinks>
    <hyperlink ref="C2" r:id="rId1" xr:uid="{00000000-0004-0000-0900-000000000000}"/>
    <hyperlink ref="B6" r:id="rId2" xr:uid="{00000000-0004-0000-0900-000001000000}"/>
    <hyperlink ref="C6" r:id="rId3" xr:uid="{00000000-0004-0000-0900-000002000000}"/>
    <hyperlink ref="C7" r:id="rId4" xr:uid="{00000000-0004-0000-09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8"/>
  <sheetViews>
    <sheetView workbookViewId="0"/>
  </sheetViews>
  <sheetFormatPr defaultColWidth="14.42578125" defaultRowHeight="15" customHeight="1" x14ac:dyDescent="0.25"/>
  <cols>
    <col min="1" max="1" width="24.85546875" customWidth="1"/>
    <col min="2" max="2" width="13" customWidth="1"/>
    <col min="3" max="3" width="16.28515625" customWidth="1"/>
  </cols>
  <sheetData>
    <row r="1" spans="1:3" ht="15" customHeight="1" x14ac:dyDescent="0.3">
      <c r="A1" s="16" t="s">
        <v>41</v>
      </c>
    </row>
    <row r="2" spans="1:3" ht="15" customHeight="1" x14ac:dyDescent="0.3">
      <c r="A2" s="17"/>
      <c r="B2" s="18" t="s">
        <v>42</v>
      </c>
      <c r="C2" s="18" t="s">
        <v>43</v>
      </c>
    </row>
    <row r="3" spans="1:3" ht="15" customHeight="1" x14ac:dyDescent="0.3">
      <c r="A3" s="16" t="s">
        <v>44</v>
      </c>
      <c r="B3" s="16" t="s">
        <v>45</v>
      </c>
      <c r="C3" s="16" t="s">
        <v>46</v>
      </c>
    </row>
    <row r="4" spans="1:3" ht="15" customHeight="1" x14ac:dyDescent="0.3">
      <c r="A4" s="16" t="s">
        <v>47</v>
      </c>
      <c r="B4" s="16" t="s">
        <v>45</v>
      </c>
      <c r="C4" s="16" t="s">
        <v>48</v>
      </c>
    </row>
    <row r="5" spans="1:3" ht="15" customHeight="1" x14ac:dyDescent="0.3">
      <c r="A5" s="16" t="s">
        <v>49</v>
      </c>
      <c r="B5" s="16" t="s">
        <v>45</v>
      </c>
      <c r="C5" s="16" t="s">
        <v>50</v>
      </c>
    </row>
    <row r="6" spans="1:3" ht="15" customHeight="1" x14ac:dyDescent="0.3">
      <c r="A6" s="16" t="s">
        <v>51</v>
      </c>
      <c r="B6" s="16" t="s">
        <v>45</v>
      </c>
      <c r="C6" s="16" t="s">
        <v>52</v>
      </c>
    </row>
    <row r="7" spans="1:3" ht="15" customHeight="1" x14ac:dyDescent="0.3">
      <c r="A7" s="16" t="s">
        <v>53</v>
      </c>
      <c r="B7" s="16" t="s">
        <v>54</v>
      </c>
      <c r="C7" s="16" t="s">
        <v>54</v>
      </c>
    </row>
    <row r="8" spans="1:3" ht="15" customHeight="1" x14ac:dyDescent="0.3">
      <c r="A8" s="16" t="s">
        <v>55</v>
      </c>
      <c r="B8" s="16" t="s">
        <v>54</v>
      </c>
      <c r="C8" s="16" t="s">
        <v>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8"/>
  <sheetViews>
    <sheetView workbookViewId="0"/>
  </sheetViews>
  <sheetFormatPr defaultColWidth="14.42578125" defaultRowHeight="15" customHeight="1" x14ac:dyDescent="0.25"/>
  <cols>
    <col min="6" max="6" width="46" customWidth="1"/>
    <col min="7" max="7" width="18.85546875" customWidth="1"/>
    <col min="8" max="8" width="26.28515625" customWidth="1"/>
  </cols>
  <sheetData>
    <row r="1" spans="1:8" x14ac:dyDescent="0.25">
      <c r="A1" s="1" t="s">
        <v>0</v>
      </c>
      <c r="B1" s="1" t="s">
        <v>1</v>
      </c>
      <c r="C1" s="1" t="s">
        <v>2</v>
      </c>
      <c r="D1" s="1" t="s">
        <v>3</v>
      </c>
      <c r="E1" s="1" t="s">
        <v>4</v>
      </c>
      <c r="F1" s="1" t="s">
        <v>5</v>
      </c>
      <c r="G1" s="1" t="s">
        <v>6</v>
      </c>
      <c r="H1" s="1" t="s">
        <v>7</v>
      </c>
    </row>
    <row r="2" spans="1:8" x14ac:dyDescent="0.25">
      <c r="A2" s="2">
        <v>1</v>
      </c>
      <c r="B2" s="2">
        <v>1</v>
      </c>
      <c r="C2" s="3" t="s">
        <v>8</v>
      </c>
      <c r="D2" s="4" t="s">
        <v>9</v>
      </c>
      <c r="E2" s="5" t="s">
        <v>10</v>
      </c>
      <c r="F2" s="5" t="s">
        <v>11</v>
      </c>
      <c r="G2" s="6" t="s">
        <v>12</v>
      </c>
      <c r="H2" s="19" t="s">
        <v>56</v>
      </c>
    </row>
    <row r="3" spans="1:8" x14ac:dyDescent="0.25">
      <c r="A3" s="20">
        <v>2</v>
      </c>
      <c r="B3" s="20">
        <v>1</v>
      </c>
      <c r="C3" s="21" t="s">
        <v>8</v>
      </c>
      <c r="D3" s="22" t="s">
        <v>57</v>
      </c>
      <c r="E3" s="23" t="s">
        <v>58</v>
      </c>
      <c r="F3" s="23" t="s">
        <v>59</v>
      </c>
      <c r="G3" s="24" t="s">
        <v>12</v>
      </c>
      <c r="H3" s="19" t="s">
        <v>60</v>
      </c>
    </row>
    <row r="4" spans="1:8" x14ac:dyDescent="0.25">
      <c r="A4" s="20">
        <v>2</v>
      </c>
      <c r="B4" s="20">
        <v>2</v>
      </c>
      <c r="C4" s="21" t="s">
        <v>8</v>
      </c>
      <c r="D4" s="22" t="s">
        <v>57</v>
      </c>
      <c r="E4" s="23" t="s">
        <v>58</v>
      </c>
      <c r="F4" s="23" t="s">
        <v>61</v>
      </c>
      <c r="G4" s="24" t="s">
        <v>12</v>
      </c>
      <c r="H4" s="19" t="s">
        <v>62</v>
      </c>
    </row>
    <row r="5" spans="1:8" x14ac:dyDescent="0.25">
      <c r="A5" s="20">
        <v>2</v>
      </c>
      <c r="B5" s="20">
        <v>3</v>
      </c>
      <c r="C5" s="21" t="s">
        <v>8</v>
      </c>
      <c r="D5" s="22" t="s">
        <v>57</v>
      </c>
      <c r="E5" s="23" t="s">
        <v>58</v>
      </c>
      <c r="F5" s="23" t="s">
        <v>63</v>
      </c>
      <c r="G5" s="24" t="s">
        <v>12</v>
      </c>
      <c r="H5" s="19" t="s">
        <v>62</v>
      </c>
    </row>
    <row r="6" spans="1:8" x14ac:dyDescent="0.25">
      <c r="A6" s="20">
        <v>2</v>
      </c>
      <c r="B6" s="20">
        <v>4</v>
      </c>
      <c r="C6" s="21" t="s">
        <v>8</v>
      </c>
      <c r="D6" s="22" t="s">
        <v>57</v>
      </c>
      <c r="E6" s="23" t="s">
        <v>58</v>
      </c>
      <c r="F6" s="23" t="s">
        <v>64</v>
      </c>
      <c r="G6" s="24" t="s">
        <v>12</v>
      </c>
      <c r="H6" s="19" t="s">
        <v>62</v>
      </c>
    </row>
    <row r="7" spans="1:8" x14ac:dyDescent="0.25">
      <c r="A7" s="20">
        <v>2</v>
      </c>
      <c r="B7" s="20">
        <v>5</v>
      </c>
      <c r="C7" s="21" t="s">
        <v>8</v>
      </c>
      <c r="D7" s="22" t="s">
        <v>57</v>
      </c>
      <c r="E7" s="23" t="s">
        <v>58</v>
      </c>
      <c r="F7" s="23" t="s">
        <v>65</v>
      </c>
      <c r="G7" s="24" t="s">
        <v>12</v>
      </c>
      <c r="H7" s="19" t="s">
        <v>66</v>
      </c>
    </row>
    <row r="8" spans="1:8" x14ac:dyDescent="0.25">
      <c r="A8" s="20">
        <v>2</v>
      </c>
      <c r="B8" s="20">
        <v>6</v>
      </c>
      <c r="C8" s="21" t="s">
        <v>8</v>
      </c>
      <c r="D8" s="22" t="s">
        <v>57</v>
      </c>
      <c r="E8" s="23" t="s">
        <v>58</v>
      </c>
      <c r="F8" s="23" t="s">
        <v>67</v>
      </c>
      <c r="G8" s="24" t="s">
        <v>12</v>
      </c>
      <c r="H8" s="25" t="s">
        <v>68</v>
      </c>
    </row>
  </sheetData>
  <hyperlinks>
    <hyperlink ref="G2" r:id="rId1" xr:uid="{00000000-0004-0000-0200-000000000000}"/>
    <hyperlink ref="G3" r:id="rId2" xr:uid="{00000000-0004-0000-0200-000001000000}"/>
    <hyperlink ref="G4" r:id="rId3" xr:uid="{00000000-0004-0000-0200-000002000000}"/>
    <hyperlink ref="G5" r:id="rId4" xr:uid="{00000000-0004-0000-0200-000003000000}"/>
    <hyperlink ref="G6" r:id="rId5" xr:uid="{00000000-0004-0000-0200-000004000000}"/>
    <hyperlink ref="G7" r:id="rId6" xr:uid="{00000000-0004-0000-0200-000005000000}"/>
    <hyperlink ref="G8" r:id="rId7" xr:uid="{00000000-0004-0000-0200-00000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7"/>
  <sheetViews>
    <sheetView workbookViewId="0"/>
  </sheetViews>
  <sheetFormatPr defaultColWidth="14.42578125" defaultRowHeight="15" customHeight="1" x14ac:dyDescent="0.25"/>
  <cols>
    <col min="1" max="1" width="15.28515625" customWidth="1"/>
    <col min="2" max="2" width="34.85546875" customWidth="1"/>
    <col min="3" max="3" width="91.7109375" customWidth="1"/>
  </cols>
  <sheetData>
    <row r="1" spans="1:3" x14ac:dyDescent="0.25">
      <c r="A1" s="54" t="s">
        <v>69</v>
      </c>
      <c r="B1" s="26" t="s">
        <v>70</v>
      </c>
      <c r="C1" s="27" t="s">
        <v>71</v>
      </c>
    </row>
    <row r="2" spans="1:3" x14ac:dyDescent="0.25">
      <c r="A2" s="55"/>
      <c r="B2" s="26" t="s">
        <v>72</v>
      </c>
      <c r="C2" s="27" t="s">
        <v>73</v>
      </c>
    </row>
    <row r="3" spans="1:3" x14ac:dyDescent="0.25">
      <c r="A3" s="55"/>
      <c r="B3" s="26" t="s">
        <v>74</v>
      </c>
      <c r="C3" s="27" t="s">
        <v>75</v>
      </c>
    </row>
    <row r="4" spans="1:3" x14ac:dyDescent="0.25">
      <c r="A4" s="56"/>
      <c r="B4" s="26" t="s">
        <v>76</v>
      </c>
      <c r="C4" s="28" t="s">
        <v>77</v>
      </c>
    </row>
    <row r="5" spans="1:3" x14ac:dyDescent="0.25">
      <c r="A5" s="54" t="s">
        <v>78</v>
      </c>
      <c r="B5" s="26" t="s">
        <v>79</v>
      </c>
      <c r="C5" s="27" t="s">
        <v>80</v>
      </c>
    </row>
    <row r="6" spans="1:3" x14ac:dyDescent="0.25">
      <c r="A6" s="55"/>
      <c r="B6" s="26" t="s">
        <v>81</v>
      </c>
      <c r="C6" s="29" t="s">
        <v>82</v>
      </c>
    </row>
    <row r="7" spans="1:3" x14ac:dyDescent="0.25">
      <c r="A7" s="56"/>
      <c r="B7" s="26" t="s">
        <v>83</v>
      </c>
      <c r="C7" s="30" t="s">
        <v>84</v>
      </c>
    </row>
    <row r="8" spans="1:3" x14ac:dyDescent="0.25">
      <c r="A8" s="54" t="s">
        <v>85</v>
      </c>
      <c r="B8" s="26" t="s">
        <v>86</v>
      </c>
      <c r="C8" s="27" t="s">
        <v>87</v>
      </c>
    </row>
    <row r="9" spans="1:3" x14ac:dyDescent="0.25">
      <c r="A9" s="56"/>
      <c r="B9" s="26" t="s">
        <v>88</v>
      </c>
      <c r="C9" s="27" t="s">
        <v>89</v>
      </c>
    </row>
    <row r="10" spans="1:3" x14ac:dyDescent="0.25">
      <c r="A10" s="54" t="s">
        <v>90</v>
      </c>
      <c r="B10" s="26" t="s">
        <v>91</v>
      </c>
      <c r="C10" s="27" t="s">
        <v>92</v>
      </c>
    </row>
    <row r="11" spans="1:3" x14ac:dyDescent="0.25">
      <c r="A11" s="55"/>
      <c r="B11" s="31"/>
      <c r="C11" s="27" t="s">
        <v>93</v>
      </c>
    </row>
    <row r="12" spans="1:3" x14ac:dyDescent="0.25">
      <c r="A12" s="55"/>
      <c r="B12" s="31"/>
      <c r="C12" s="27" t="s">
        <v>94</v>
      </c>
    </row>
    <row r="13" spans="1:3" x14ac:dyDescent="0.25">
      <c r="A13" s="55"/>
      <c r="B13" s="31"/>
      <c r="C13" s="27" t="s">
        <v>95</v>
      </c>
    </row>
    <row r="14" spans="1:3" x14ac:dyDescent="0.25">
      <c r="A14" s="55"/>
      <c r="B14" s="31"/>
      <c r="C14" s="27" t="s">
        <v>96</v>
      </c>
    </row>
    <row r="15" spans="1:3" x14ac:dyDescent="0.25">
      <c r="A15" s="55"/>
      <c r="B15" s="26" t="s">
        <v>7</v>
      </c>
      <c r="C15" s="27" t="s">
        <v>97</v>
      </c>
    </row>
    <row r="16" spans="1:3" x14ac:dyDescent="0.25">
      <c r="A16" s="55"/>
      <c r="B16" s="26" t="s">
        <v>98</v>
      </c>
      <c r="C16" s="27" t="s">
        <v>99</v>
      </c>
    </row>
    <row r="17" spans="1:3" x14ac:dyDescent="0.25">
      <c r="A17" s="56"/>
      <c r="B17" s="26" t="s">
        <v>2</v>
      </c>
      <c r="C17" s="27" t="s">
        <v>100</v>
      </c>
    </row>
  </sheetData>
  <mergeCells count="4">
    <mergeCell ref="A1:A4"/>
    <mergeCell ref="A5:A7"/>
    <mergeCell ref="A8:A9"/>
    <mergeCell ref="A10:A17"/>
  </mergeCells>
  <hyperlinks>
    <hyperlink ref="C6" r:id="rId1" xr:uid="{00000000-0004-0000-0300-000000000000}"/>
    <hyperlink ref="C7"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82"/>
  <sheetViews>
    <sheetView workbookViewId="0"/>
  </sheetViews>
  <sheetFormatPr defaultColWidth="14.42578125" defaultRowHeight="15" customHeight="1" x14ac:dyDescent="0.25"/>
  <cols>
    <col min="1" max="1" width="42.7109375" customWidth="1"/>
    <col min="2" max="2" width="16.5703125" customWidth="1"/>
    <col min="3" max="3" width="15.7109375" customWidth="1"/>
  </cols>
  <sheetData>
    <row r="1" spans="1:3" x14ac:dyDescent="0.25">
      <c r="A1" s="32"/>
      <c r="B1" s="33" t="s">
        <v>101</v>
      </c>
      <c r="C1" s="33" t="s">
        <v>102</v>
      </c>
    </row>
    <row r="2" spans="1:3" x14ac:dyDescent="0.25">
      <c r="A2" s="33" t="s">
        <v>103</v>
      </c>
      <c r="B2" s="33" t="s">
        <v>104</v>
      </c>
      <c r="C2" s="33" t="s">
        <v>104</v>
      </c>
    </row>
    <row r="3" spans="1:3" x14ac:dyDescent="0.25">
      <c r="A3" s="33" t="s">
        <v>105</v>
      </c>
      <c r="B3" s="33" t="s">
        <v>104</v>
      </c>
      <c r="C3" s="33" t="s">
        <v>100</v>
      </c>
    </row>
    <row r="4" spans="1:3" x14ac:dyDescent="0.25">
      <c r="A4" s="33" t="s">
        <v>106</v>
      </c>
      <c r="B4" s="33" t="s">
        <v>104</v>
      </c>
      <c r="C4" s="33" t="s">
        <v>107</v>
      </c>
    </row>
    <row r="5" spans="1:3" x14ac:dyDescent="0.25">
      <c r="A5" s="33" t="s">
        <v>108</v>
      </c>
      <c r="B5" s="33" t="s">
        <v>109</v>
      </c>
      <c r="C5" s="33" t="s">
        <v>109</v>
      </c>
    </row>
    <row r="6" spans="1:3" x14ac:dyDescent="0.25">
      <c r="A6" s="33" t="s">
        <v>110</v>
      </c>
      <c r="B6" s="33" t="s">
        <v>111</v>
      </c>
      <c r="C6" s="33" t="s">
        <v>111</v>
      </c>
    </row>
    <row r="60" spans="1:10" x14ac:dyDescent="0.25">
      <c r="A60" s="14" t="s">
        <v>112</v>
      </c>
      <c r="B60" s="34" t="s">
        <v>113</v>
      </c>
    </row>
    <row r="62" spans="1:10" x14ac:dyDescent="0.25">
      <c r="A62" s="32"/>
      <c r="B62" s="33" t="s">
        <v>114</v>
      </c>
      <c r="C62" s="33" t="s">
        <v>115</v>
      </c>
      <c r="D62" s="33" t="s">
        <v>116</v>
      </c>
      <c r="E62" s="33" t="s">
        <v>117</v>
      </c>
      <c r="F62" s="33" t="s">
        <v>118</v>
      </c>
      <c r="G62" s="33" t="s">
        <v>119</v>
      </c>
      <c r="H62" s="33" t="s">
        <v>120</v>
      </c>
      <c r="I62" s="33" t="s">
        <v>121</v>
      </c>
      <c r="J62" s="33" t="s">
        <v>122</v>
      </c>
    </row>
    <row r="63" spans="1:10" x14ac:dyDescent="0.25">
      <c r="A63" s="35" t="s">
        <v>123</v>
      </c>
      <c r="B63" s="33"/>
      <c r="C63" s="33"/>
      <c r="D63" s="33"/>
      <c r="E63" s="33"/>
      <c r="F63" s="33"/>
      <c r="G63" s="32"/>
      <c r="H63" s="32"/>
      <c r="I63" s="32"/>
      <c r="J63" s="32"/>
    </row>
    <row r="64" spans="1:10" x14ac:dyDescent="0.25">
      <c r="A64" s="33" t="s">
        <v>124</v>
      </c>
      <c r="B64" s="33" t="s">
        <v>104</v>
      </c>
      <c r="C64" s="33" t="s">
        <v>107</v>
      </c>
      <c r="D64" s="33" t="s">
        <v>107</v>
      </c>
      <c r="E64" s="33" t="s">
        <v>107</v>
      </c>
      <c r="F64" s="33" t="s">
        <v>107</v>
      </c>
      <c r="G64" s="33" t="s">
        <v>107</v>
      </c>
      <c r="H64" s="33" t="s">
        <v>107</v>
      </c>
      <c r="I64" s="33" t="s">
        <v>107</v>
      </c>
      <c r="J64" s="33" t="s">
        <v>107</v>
      </c>
    </row>
    <row r="65" spans="1:10" x14ac:dyDescent="0.25">
      <c r="A65" s="33" t="s">
        <v>125</v>
      </c>
      <c r="B65" s="33" t="s">
        <v>107</v>
      </c>
      <c r="C65" s="33" t="s">
        <v>107</v>
      </c>
      <c r="D65" s="33" t="s">
        <v>107</v>
      </c>
      <c r="E65" s="33" t="s">
        <v>107</v>
      </c>
      <c r="F65" s="33" t="s">
        <v>107</v>
      </c>
      <c r="G65" s="33" t="s">
        <v>107</v>
      </c>
      <c r="H65" s="33" t="s">
        <v>107</v>
      </c>
      <c r="I65" s="33" t="s">
        <v>104</v>
      </c>
      <c r="J65" s="33" t="s">
        <v>107</v>
      </c>
    </row>
    <row r="66" spans="1:10" x14ac:dyDescent="0.25">
      <c r="A66" s="35" t="s">
        <v>126</v>
      </c>
      <c r="B66" s="32"/>
      <c r="C66" s="32"/>
      <c r="D66" s="32"/>
      <c r="E66" s="32"/>
      <c r="F66" s="32"/>
      <c r="G66" s="32"/>
      <c r="H66" s="32"/>
      <c r="I66" s="32"/>
      <c r="J66" s="32"/>
    </row>
    <row r="67" spans="1:10" x14ac:dyDescent="0.25">
      <c r="A67" s="33" t="s">
        <v>127</v>
      </c>
      <c r="B67" s="32"/>
      <c r="C67" s="32"/>
      <c r="D67" s="32"/>
      <c r="E67" s="32"/>
      <c r="F67" s="32"/>
      <c r="G67" s="32"/>
      <c r="H67" s="32"/>
      <c r="I67" s="32"/>
      <c r="J67" s="32"/>
    </row>
    <row r="68" spans="1:10" x14ac:dyDescent="0.25">
      <c r="A68" s="33" t="s">
        <v>128</v>
      </c>
      <c r="B68" s="33" t="s">
        <v>107</v>
      </c>
      <c r="C68" s="33" t="s">
        <v>104</v>
      </c>
      <c r="D68" s="33" t="s">
        <v>107</v>
      </c>
      <c r="E68" s="33" t="s">
        <v>107</v>
      </c>
      <c r="F68" s="33" t="s">
        <v>107</v>
      </c>
      <c r="G68" s="33" t="s">
        <v>107</v>
      </c>
      <c r="H68" s="33" t="s">
        <v>107</v>
      </c>
      <c r="I68" s="33" t="s">
        <v>100</v>
      </c>
      <c r="J68" s="33" t="s">
        <v>100</v>
      </c>
    </row>
    <row r="69" spans="1:10" x14ac:dyDescent="0.25">
      <c r="A69" s="36" t="s">
        <v>129</v>
      </c>
      <c r="B69" s="33" t="s">
        <v>107</v>
      </c>
      <c r="C69" s="33" t="s">
        <v>107</v>
      </c>
      <c r="D69" s="33" t="s">
        <v>104</v>
      </c>
      <c r="E69" s="33" t="s">
        <v>107</v>
      </c>
      <c r="F69" s="33" t="s">
        <v>107</v>
      </c>
      <c r="G69" s="33" t="s">
        <v>107</v>
      </c>
      <c r="H69" s="33" t="s">
        <v>107</v>
      </c>
      <c r="I69" s="33" t="s">
        <v>100</v>
      </c>
      <c r="J69" s="33" t="s">
        <v>100</v>
      </c>
    </row>
    <row r="70" spans="1:10" x14ac:dyDescent="0.25">
      <c r="A70" s="36" t="s">
        <v>130</v>
      </c>
      <c r="B70" s="33" t="s">
        <v>107</v>
      </c>
      <c r="C70" s="33" t="s">
        <v>107</v>
      </c>
      <c r="D70" s="33" t="s">
        <v>107</v>
      </c>
      <c r="E70" s="33" t="s">
        <v>104</v>
      </c>
      <c r="F70" s="33" t="s">
        <v>107</v>
      </c>
      <c r="G70" s="33" t="s">
        <v>107</v>
      </c>
      <c r="H70" s="33" t="s">
        <v>107</v>
      </c>
      <c r="I70" s="33" t="s">
        <v>100</v>
      </c>
      <c r="J70" s="33" t="s">
        <v>100</v>
      </c>
    </row>
    <row r="71" spans="1:10" x14ac:dyDescent="0.25">
      <c r="A71" s="36" t="s">
        <v>131</v>
      </c>
      <c r="B71" s="33" t="s">
        <v>107</v>
      </c>
      <c r="C71" s="33" t="s">
        <v>107</v>
      </c>
      <c r="D71" s="33" t="s">
        <v>107</v>
      </c>
      <c r="E71" s="33" t="s">
        <v>107</v>
      </c>
      <c r="F71" s="33" t="s">
        <v>104</v>
      </c>
      <c r="G71" s="33" t="s">
        <v>107</v>
      </c>
      <c r="H71" s="33" t="s">
        <v>107</v>
      </c>
      <c r="I71" s="33" t="s">
        <v>100</v>
      </c>
      <c r="J71" s="33" t="s">
        <v>100</v>
      </c>
    </row>
    <row r="72" spans="1:10" x14ac:dyDescent="0.25">
      <c r="A72" s="33" t="s">
        <v>132</v>
      </c>
      <c r="B72" s="32"/>
      <c r="C72" s="32"/>
      <c r="D72" s="32"/>
      <c r="E72" s="32"/>
      <c r="F72" s="32"/>
      <c r="G72" s="32"/>
      <c r="H72" s="32"/>
      <c r="I72" s="32"/>
      <c r="J72" s="32"/>
    </row>
    <row r="73" spans="1:10" x14ac:dyDescent="0.25">
      <c r="A73" s="36" t="s">
        <v>133</v>
      </c>
      <c r="B73" s="33" t="s">
        <v>107</v>
      </c>
      <c r="C73" s="33" t="s">
        <v>107</v>
      </c>
      <c r="D73" s="33" t="s">
        <v>107</v>
      </c>
      <c r="E73" s="33" t="s">
        <v>107</v>
      </c>
      <c r="F73" s="33" t="s">
        <v>107</v>
      </c>
      <c r="G73" s="33" t="s">
        <v>104</v>
      </c>
      <c r="H73" s="33" t="s">
        <v>107</v>
      </c>
      <c r="I73" s="33" t="s">
        <v>100</v>
      </c>
      <c r="J73" s="33" t="s">
        <v>100</v>
      </c>
    </row>
    <row r="74" spans="1:10" x14ac:dyDescent="0.25">
      <c r="A74" s="36" t="s">
        <v>134</v>
      </c>
      <c r="B74" s="33" t="s">
        <v>107</v>
      </c>
      <c r="C74" s="33" t="s">
        <v>107</v>
      </c>
      <c r="D74" s="33" t="s">
        <v>107</v>
      </c>
      <c r="E74" s="33" t="s">
        <v>107</v>
      </c>
      <c r="F74" s="33" t="s">
        <v>107</v>
      </c>
      <c r="G74" s="33" t="s">
        <v>107</v>
      </c>
      <c r="H74" s="33" t="s">
        <v>104</v>
      </c>
      <c r="I74" s="33" t="s">
        <v>100</v>
      </c>
      <c r="J74" s="33" t="s">
        <v>100</v>
      </c>
    </row>
    <row r="75" spans="1:10" x14ac:dyDescent="0.25">
      <c r="A75" s="33" t="s">
        <v>135</v>
      </c>
      <c r="B75" s="33" t="s">
        <v>107</v>
      </c>
      <c r="C75" s="33" t="s">
        <v>107</v>
      </c>
      <c r="D75" s="33" t="s">
        <v>107</v>
      </c>
      <c r="E75" s="33" t="s">
        <v>107</v>
      </c>
      <c r="F75" s="33" t="s">
        <v>107</v>
      </c>
      <c r="G75" s="33" t="s">
        <v>107</v>
      </c>
      <c r="H75" s="33" t="s">
        <v>107</v>
      </c>
      <c r="I75" s="33" t="s">
        <v>100</v>
      </c>
      <c r="J75" s="33" t="s">
        <v>104</v>
      </c>
    </row>
    <row r="78" spans="1:10" x14ac:dyDescent="0.25">
      <c r="A78" s="14" t="s">
        <v>136</v>
      </c>
    </row>
    <row r="79" spans="1:10" x14ac:dyDescent="0.25">
      <c r="A79" s="14" t="s">
        <v>137</v>
      </c>
    </row>
    <row r="80" spans="1:10" x14ac:dyDescent="0.25">
      <c r="A80" s="14" t="s">
        <v>138</v>
      </c>
    </row>
    <row r="81" spans="1:1" x14ac:dyDescent="0.25">
      <c r="A81" s="14" t="s">
        <v>139</v>
      </c>
    </row>
    <row r="82" spans="1:1" x14ac:dyDescent="0.25">
      <c r="A82" s="14" t="s">
        <v>140</v>
      </c>
    </row>
  </sheetData>
  <hyperlinks>
    <hyperlink ref="B60"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15"/>
  <sheetViews>
    <sheetView tabSelected="1" workbookViewId="0">
      <selection activeCell="F14" sqref="F14"/>
    </sheetView>
  </sheetViews>
  <sheetFormatPr defaultColWidth="14.42578125" defaultRowHeight="15" customHeight="1" x14ac:dyDescent="0.25"/>
  <cols>
    <col min="1" max="1" width="18.7109375" customWidth="1"/>
    <col min="4" max="4" width="18.85546875" customWidth="1"/>
    <col min="5" max="5" width="50.140625" customWidth="1"/>
    <col min="6" max="6" width="106.28515625" customWidth="1"/>
  </cols>
  <sheetData>
    <row r="1" spans="1:7" x14ac:dyDescent="0.25">
      <c r="A1" s="46" t="s">
        <v>162</v>
      </c>
      <c r="B1" s="46" t="s">
        <v>163</v>
      </c>
      <c r="C1" s="46" t="s">
        <v>164</v>
      </c>
      <c r="D1" s="46" t="s">
        <v>165</v>
      </c>
      <c r="E1" s="46" t="s">
        <v>166</v>
      </c>
      <c r="F1" s="46" t="s">
        <v>167</v>
      </c>
    </row>
    <row r="2" spans="1:7" x14ac:dyDescent="0.25">
      <c r="A2" s="14" t="s">
        <v>169</v>
      </c>
      <c r="B2" s="57" t="s">
        <v>201</v>
      </c>
      <c r="C2" s="60" t="s">
        <v>171</v>
      </c>
      <c r="D2" s="58" t="s">
        <v>202</v>
      </c>
      <c r="E2" s="63" t="s">
        <v>203</v>
      </c>
      <c r="F2" s="58" t="s">
        <v>204</v>
      </c>
    </row>
    <row r="3" spans="1:7" x14ac:dyDescent="0.25">
      <c r="A3" s="14" t="s">
        <v>175</v>
      </c>
      <c r="B3" s="57" t="s">
        <v>201</v>
      </c>
      <c r="C3" s="60" t="s">
        <v>171</v>
      </c>
      <c r="D3" s="60" t="s">
        <v>177</v>
      </c>
      <c r="E3" s="58" t="s">
        <v>205</v>
      </c>
      <c r="F3" s="58" t="s">
        <v>206</v>
      </c>
      <c r="G3" s="14" t="s">
        <v>207</v>
      </c>
    </row>
    <row r="4" spans="1:7" x14ac:dyDescent="0.25">
      <c r="A4" s="14" t="s">
        <v>180</v>
      </c>
      <c r="B4" s="57" t="s">
        <v>201</v>
      </c>
      <c r="C4" s="58" t="s">
        <v>171</v>
      </c>
      <c r="D4" s="60" t="s">
        <v>177</v>
      </c>
      <c r="E4" s="58" t="s">
        <v>205</v>
      </c>
      <c r="F4" s="58" t="s">
        <v>206</v>
      </c>
      <c r="G4" s="14" t="s">
        <v>207</v>
      </c>
    </row>
    <row r="5" spans="1:7" x14ac:dyDescent="0.25">
      <c r="A5" s="14" t="s">
        <v>181</v>
      </c>
      <c r="B5" s="58" t="s">
        <v>201</v>
      </c>
      <c r="C5" s="60">
        <v>1</v>
      </c>
      <c r="D5" s="60">
        <v>301234567</v>
      </c>
      <c r="E5" s="58">
        <v>909999999</v>
      </c>
      <c r="F5" s="58" t="s">
        <v>208</v>
      </c>
    </row>
    <row r="6" spans="1:7" x14ac:dyDescent="0.25">
      <c r="A6" s="45" t="s">
        <v>183</v>
      </c>
      <c r="B6" s="58" t="s">
        <v>201</v>
      </c>
      <c r="C6" s="60" t="s">
        <v>209</v>
      </c>
      <c r="D6" s="60" t="s">
        <v>75</v>
      </c>
      <c r="E6" s="58" t="s">
        <v>187</v>
      </c>
      <c r="F6" s="58" t="s">
        <v>210</v>
      </c>
      <c r="G6" s="14" t="s">
        <v>211</v>
      </c>
    </row>
    <row r="7" spans="1:7" x14ac:dyDescent="0.25">
      <c r="A7" s="45" t="s">
        <v>188</v>
      </c>
      <c r="B7" s="58" t="s">
        <v>201</v>
      </c>
      <c r="C7" s="61" t="s">
        <v>189</v>
      </c>
      <c r="D7" s="60">
        <v>8000</v>
      </c>
      <c r="E7" s="58">
        <v>9985</v>
      </c>
      <c r="F7" s="58" t="s">
        <v>212</v>
      </c>
      <c r="G7" s="14" t="s">
        <v>211</v>
      </c>
    </row>
    <row r="8" spans="1:7" x14ac:dyDescent="0.25">
      <c r="A8" s="45" t="s">
        <v>190</v>
      </c>
      <c r="B8" s="58" t="s">
        <v>201</v>
      </c>
      <c r="C8" s="60" t="s">
        <v>191</v>
      </c>
      <c r="D8" s="60" t="s">
        <v>192</v>
      </c>
      <c r="E8" s="60" t="s">
        <v>193</v>
      </c>
      <c r="F8" s="58" t="s">
        <v>210</v>
      </c>
      <c r="G8" s="14" t="s">
        <v>211</v>
      </c>
    </row>
    <row r="9" spans="1:7" x14ac:dyDescent="0.25">
      <c r="A9" s="45" t="s">
        <v>195</v>
      </c>
      <c r="B9" s="58" t="s">
        <v>201</v>
      </c>
      <c r="C9" s="60" t="s">
        <v>213</v>
      </c>
      <c r="D9" s="60" t="s">
        <v>197</v>
      </c>
      <c r="E9" s="60" t="s">
        <v>198</v>
      </c>
      <c r="F9" s="58" t="s">
        <v>210</v>
      </c>
      <c r="G9" s="14" t="s">
        <v>211</v>
      </c>
    </row>
    <row r="10" spans="1:7" ht="15" customHeight="1" x14ac:dyDescent="0.25">
      <c r="B10" s="62"/>
      <c r="C10" s="62"/>
      <c r="D10" s="62"/>
      <c r="E10" s="62"/>
      <c r="F10" s="62"/>
    </row>
    <row r="12" spans="1:7" x14ac:dyDescent="0.25">
      <c r="A12" s="46" t="s">
        <v>162</v>
      </c>
      <c r="B12" s="46" t="s">
        <v>214</v>
      </c>
      <c r="C12" s="46" t="s">
        <v>215</v>
      </c>
    </row>
    <row r="13" spans="1:7" x14ac:dyDescent="0.25">
      <c r="A13" s="14" t="s">
        <v>169</v>
      </c>
      <c r="B13" s="14" t="s">
        <v>216</v>
      </c>
      <c r="C13" s="47" t="s">
        <v>217</v>
      </c>
    </row>
    <row r="15" spans="1:7" ht="15" customHeight="1" x14ac:dyDescent="0.25">
      <c r="A15" s="59" t="s">
        <v>272</v>
      </c>
    </row>
  </sheetData>
  <hyperlinks>
    <hyperlink ref="E2" r:id="rId1" xr:uid="{9D722AE4-F069-41B9-88E9-32B029567B08}"/>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3"/>
  <sheetViews>
    <sheetView workbookViewId="0"/>
  </sheetViews>
  <sheetFormatPr defaultColWidth="14.42578125" defaultRowHeight="15" customHeight="1" x14ac:dyDescent="0.25"/>
  <cols>
    <col min="1" max="1" width="38.5703125" customWidth="1"/>
    <col min="2" max="2" width="46.140625" customWidth="1"/>
    <col min="3" max="3" width="24.140625" customWidth="1"/>
    <col min="4" max="4" width="45.28515625" customWidth="1"/>
    <col min="5" max="5" width="47.5703125" customWidth="1"/>
  </cols>
  <sheetData>
    <row r="1" spans="1:5" x14ac:dyDescent="0.25">
      <c r="A1" s="37" t="s">
        <v>141</v>
      </c>
    </row>
    <row r="2" spans="1:5" x14ac:dyDescent="0.25">
      <c r="A2" s="38" t="s">
        <v>142</v>
      </c>
    </row>
    <row r="3" spans="1:5" x14ac:dyDescent="0.25">
      <c r="A3" s="39" t="s">
        <v>143</v>
      </c>
      <c r="B3" s="39" t="s">
        <v>144</v>
      </c>
    </row>
    <row r="4" spans="1:5" x14ac:dyDescent="0.25">
      <c r="B4" s="39" t="s">
        <v>145</v>
      </c>
    </row>
    <row r="5" spans="1:5" x14ac:dyDescent="0.25">
      <c r="A5" s="40" t="s">
        <v>146</v>
      </c>
      <c r="B5" s="40" t="s">
        <v>147</v>
      </c>
    </row>
    <row r="6" spans="1:5" x14ac:dyDescent="0.25">
      <c r="B6" s="40" t="s">
        <v>148</v>
      </c>
    </row>
    <row r="7" spans="1:5" x14ac:dyDescent="0.25">
      <c r="A7" s="41" t="s">
        <v>149</v>
      </c>
      <c r="B7" s="41" t="s">
        <v>150</v>
      </c>
    </row>
    <row r="8" spans="1:5" x14ac:dyDescent="0.25">
      <c r="A8" s="14" t="s">
        <v>151</v>
      </c>
      <c r="B8" s="41" t="s">
        <v>152</v>
      </c>
      <c r="C8" s="41" t="s">
        <v>153</v>
      </c>
      <c r="D8" s="41" t="s">
        <v>154</v>
      </c>
    </row>
    <row r="9" spans="1:5" x14ac:dyDescent="0.25">
      <c r="D9" s="41" t="s">
        <v>155</v>
      </c>
    </row>
    <row r="10" spans="1:5" x14ac:dyDescent="0.25">
      <c r="C10" s="41" t="s">
        <v>156</v>
      </c>
      <c r="D10" s="41" t="s">
        <v>157</v>
      </c>
      <c r="E10" s="41" t="s">
        <v>158</v>
      </c>
    </row>
    <row r="11" spans="1:5" x14ac:dyDescent="0.25">
      <c r="E11" s="41" t="s">
        <v>159</v>
      </c>
    </row>
    <row r="12" spans="1:5" x14ac:dyDescent="0.25">
      <c r="D12" s="41" t="s">
        <v>160</v>
      </c>
    </row>
    <row r="13" spans="1:5" x14ac:dyDescent="0.25">
      <c r="A13" s="42" t="s">
        <v>161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G18"/>
  <sheetViews>
    <sheetView workbookViewId="0"/>
  </sheetViews>
  <sheetFormatPr defaultColWidth="14.42578125" defaultRowHeight="15" customHeight="1" x14ac:dyDescent="0.25"/>
  <cols>
    <col min="1" max="1" width="16.28515625" customWidth="1"/>
    <col min="4" max="4" width="18.85546875" customWidth="1"/>
    <col min="5" max="5" width="50.140625" customWidth="1"/>
  </cols>
  <sheetData>
    <row r="1" spans="1:7" x14ac:dyDescent="0.25">
      <c r="A1" s="14" t="s">
        <v>162</v>
      </c>
      <c r="B1" s="14" t="s">
        <v>163</v>
      </c>
      <c r="C1" s="14" t="s">
        <v>164</v>
      </c>
      <c r="D1" s="14" t="s">
        <v>165</v>
      </c>
      <c r="E1" s="14" t="s">
        <v>166</v>
      </c>
      <c r="F1" s="14" t="s">
        <v>167</v>
      </c>
      <c r="G1" s="14" t="s">
        <v>168</v>
      </c>
    </row>
    <row r="2" spans="1:7" x14ac:dyDescent="0.25">
      <c r="A2" s="14" t="s">
        <v>169</v>
      </c>
      <c r="B2" s="19" t="s">
        <v>170</v>
      </c>
      <c r="C2" s="19" t="s">
        <v>171</v>
      </c>
      <c r="D2" s="25" t="s">
        <v>172</v>
      </c>
      <c r="E2" s="19" t="s">
        <v>173</v>
      </c>
      <c r="F2" s="43" t="s">
        <v>174</v>
      </c>
    </row>
    <row r="3" spans="1:7" x14ac:dyDescent="0.25">
      <c r="A3" s="14" t="s">
        <v>175</v>
      </c>
      <c r="B3" s="25">
        <v>0</v>
      </c>
      <c r="C3" s="44" t="s">
        <v>176</v>
      </c>
      <c r="D3" s="19" t="s">
        <v>177</v>
      </c>
      <c r="E3" s="19" t="s">
        <v>178</v>
      </c>
      <c r="F3" s="25" t="s">
        <v>179</v>
      </c>
    </row>
    <row r="4" spans="1:7" x14ac:dyDescent="0.25">
      <c r="A4" s="14" t="s">
        <v>180</v>
      </c>
      <c r="B4" s="25">
        <v>0</v>
      </c>
      <c r="C4" s="44" t="s">
        <v>176</v>
      </c>
      <c r="D4" s="19" t="s">
        <v>177</v>
      </c>
      <c r="E4" s="19" t="s">
        <v>178</v>
      </c>
      <c r="F4" s="25" t="s">
        <v>179</v>
      </c>
    </row>
    <row r="5" spans="1:7" x14ac:dyDescent="0.25">
      <c r="A5" s="14" t="s">
        <v>181</v>
      </c>
      <c r="B5" s="19">
        <v>1</v>
      </c>
      <c r="C5" s="19">
        <v>2000000000</v>
      </c>
      <c r="D5" s="19">
        <v>301234567</v>
      </c>
      <c r="E5" s="19">
        <v>309999999</v>
      </c>
      <c r="F5" s="19">
        <v>3012345678</v>
      </c>
      <c r="G5" s="25" t="s">
        <v>182</v>
      </c>
    </row>
    <row r="6" spans="1:7" x14ac:dyDescent="0.25">
      <c r="A6" s="45" t="s">
        <v>183</v>
      </c>
      <c r="B6" s="25" t="s">
        <v>184</v>
      </c>
      <c r="C6" s="19" t="s">
        <v>185</v>
      </c>
      <c r="D6" s="19" t="s">
        <v>75</v>
      </c>
      <c r="E6" s="19" t="s">
        <v>186</v>
      </c>
      <c r="F6" s="19" t="s">
        <v>187</v>
      </c>
    </row>
    <row r="7" spans="1:7" x14ac:dyDescent="0.25">
      <c r="A7" s="45" t="s">
        <v>188</v>
      </c>
      <c r="B7" s="44" t="s">
        <v>189</v>
      </c>
      <c r="C7" s="19">
        <v>2000</v>
      </c>
      <c r="D7" s="19">
        <v>1135</v>
      </c>
      <c r="E7" s="19">
        <v>9985</v>
      </c>
      <c r="F7" s="19">
        <v>10000</v>
      </c>
    </row>
    <row r="8" spans="1:7" x14ac:dyDescent="0.25">
      <c r="A8" s="45" t="s">
        <v>190</v>
      </c>
      <c r="B8" s="25" t="s">
        <v>184</v>
      </c>
      <c r="C8" s="19" t="s">
        <v>191</v>
      </c>
      <c r="D8" s="19" t="s">
        <v>192</v>
      </c>
      <c r="E8" s="19" t="s">
        <v>193</v>
      </c>
      <c r="F8" s="25" t="s">
        <v>194</v>
      </c>
    </row>
    <row r="9" spans="1:7" x14ac:dyDescent="0.25">
      <c r="A9" s="45" t="s">
        <v>195</v>
      </c>
      <c r="B9" s="19" t="s">
        <v>184</v>
      </c>
      <c r="C9" s="19" t="s">
        <v>196</v>
      </c>
      <c r="D9" s="19" t="s">
        <v>197</v>
      </c>
      <c r="E9" s="19" t="s">
        <v>198</v>
      </c>
      <c r="F9" s="25" t="s">
        <v>199</v>
      </c>
    </row>
    <row r="10" spans="1:7" x14ac:dyDescent="0.25">
      <c r="A10" s="14" t="s">
        <v>183</v>
      </c>
      <c r="B10" s="25" t="s">
        <v>184</v>
      </c>
      <c r="C10" s="19" t="s">
        <v>185</v>
      </c>
      <c r="D10" s="19" t="s">
        <v>75</v>
      </c>
      <c r="E10" s="19" t="s">
        <v>186</v>
      </c>
      <c r="F10" s="19" t="s">
        <v>187</v>
      </c>
    </row>
    <row r="11" spans="1:7" x14ac:dyDescent="0.25">
      <c r="A11" s="14" t="s">
        <v>188</v>
      </c>
      <c r="B11" s="44" t="s">
        <v>189</v>
      </c>
      <c r="C11" s="19">
        <v>2000</v>
      </c>
      <c r="D11" s="19">
        <v>1135</v>
      </c>
      <c r="E11" s="19">
        <v>9985</v>
      </c>
      <c r="F11" s="19">
        <v>10000</v>
      </c>
    </row>
    <row r="12" spans="1:7" x14ac:dyDescent="0.25">
      <c r="A12" s="14" t="s">
        <v>190</v>
      </c>
      <c r="B12" s="25" t="s">
        <v>184</v>
      </c>
      <c r="C12" s="19" t="s">
        <v>191</v>
      </c>
      <c r="D12" s="19" t="s">
        <v>192</v>
      </c>
      <c r="E12" s="19" t="s">
        <v>193</v>
      </c>
      <c r="F12" s="25" t="s">
        <v>194</v>
      </c>
    </row>
    <row r="13" spans="1:7" x14ac:dyDescent="0.25">
      <c r="A13" s="14" t="s">
        <v>195</v>
      </c>
      <c r="B13" s="19" t="s">
        <v>184</v>
      </c>
      <c r="C13" s="19" t="s">
        <v>196</v>
      </c>
      <c r="D13" s="19" t="s">
        <v>197</v>
      </c>
      <c r="E13" s="19" t="s">
        <v>198</v>
      </c>
      <c r="F13" s="25" t="s">
        <v>199</v>
      </c>
    </row>
    <row r="17" spans="1:1" x14ac:dyDescent="0.25">
      <c r="A17" s="14" t="s">
        <v>169</v>
      </c>
    </row>
    <row r="18" spans="1:1" x14ac:dyDescent="0.25">
      <c r="A18" s="14" t="s">
        <v>200</v>
      </c>
    </row>
  </sheetData>
  <hyperlinks>
    <hyperlink ref="F2"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Y9"/>
  <sheetViews>
    <sheetView workbookViewId="0"/>
  </sheetViews>
  <sheetFormatPr defaultColWidth="14.42578125" defaultRowHeight="15" customHeight="1" x14ac:dyDescent="0.25"/>
  <cols>
    <col min="1" max="1" width="22.85546875" customWidth="1"/>
    <col min="2" max="2" width="9.5703125" customWidth="1"/>
  </cols>
  <sheetData>
    <row r="1" spans="1:25" x14ac:dyDescent="0.25">
      <c r="A1" s="38" t="s">
        <v>218</v>
      </c>
      <c r="B1" s="38" t="s">
        <v>219</v>
      </c>
      <c r="C1" s="38" t="s">
        <v>220</v>
      </c>
      <c r="D1" s="38" t="s">
        <v>221</v>
      </c>
      <c r="E1" s="38" t="s">
        <v>222</v>
      </c>
    </row>
    <row r="2" spans="1:25" x14ac:dyDescent="0.25">
      <c r="A2" s="14" t="s">
        <v>223</v>
      </c>
      <c r="B2" s="14" t="s">
        <v>224</v>
      </c>
      <c r="C2" s="48">
        <f>100000</f>
        <v>100000</v>
      </c>
      <c r="D2" s="14">
        <f>60*8</f>
        <v>480</v>
      </c>
      <c r="E2" s="48">
        <f t="shared" ref="E2:E9" si="0">C2/D2</f>
        <v>208.33333333333334</v>
      </c>
    </row>
    <row r="3" spans="1:25" x14ac:dyDescent="0.25">
      <c r="A3" s="14" t="s">
        <v>225</v>
      </c>
      <c r="B3" s="14" t="s">
        <v>226</v>
      </c>
      <c r="C3" s="48">
        <v>699999</v>
      </c>
      <c r="D3" s="49">
        <f>4*4*40</f>
        <v>640</v>
      </c>
      <c r="E3" s="48">
        <f t="shared" si="0"/>
        <v>1093.7484374999999</v>
      </c>
    </row>
    <row r="4" spans="1:25" x14ac:dyDescent="0.25">
      <c r="A4" s="14" t="s">
        <v>227</v>
      </c>
      <c r="B4" s="14" t="s">
        <v>226</v>
      </c>
      <c r="C4" s="48">
        <v>240000</v>
      </c>
      <c r="D4" s="14">
        <v>120</v>
      </c>
      <c r="E4" s="48">
        <f t="shared" si="0"/>
        <v>2000</v>
      </c>
    </row>
    <row r="5" spans="1:25" x14ac:dyDescent="0.25">
      <c r="A5" s="14" t="s">
        <v>228</v>
      </c>
      <c r="B5" s="14" t="s">
        <v>229</v>
      </c>
      <c r="C5" s="48">
        <f>749500*1.27</f>
        <v>951865</v>
      </c>
      <c r="D5" s="14">
        <v>320</v>
      </c>
      <c r="E5" s="48">
        <f t="shared" si="0"/>
        <v>2974.578125</v>
      </c>
      <c r="W5" s="50"/>
      <c r="X5" s="50"/>
      <c r="Y5" s="50"/>
    </row>
    <row r="6" spans="1:25" x14ac:dyDescent="0.25">
      <c r="A6" s="14" t="s">
        <v>230</v>
      </c>
      <c r="B6" s="14" t="s">
        <v>231</v>
      </c>
      <c r="C6" s="48">
        <f>380000*1.27</f>
        <v>482600</v>
      </c>
      <c r="D6" s="14">
        <v>156</v>
      </c>
      <c r="E6" s="48">
        <f t="shared" si="0"/>
        <v>3093.5897435897436</v>
      </c>
    </row>
    <row r="7" spans="1:25" x14ac:dyDescent="0.25">
      <c r="A7" s="14" t="s">
        <v>232</v>
      </c>
      <c r="B7" s="14" t="s">
        <v>233</v>
      </c>
      <c r="C7" s="48">
        <v>319000</v>
      </c>
      <c r="D7" s="14">
        <v>80</v>
      </c>
      <c r="E7" s="48">
        <f t="shared" si="0"/>
        <v>3987.5</v>
      </c>
    </row>
    <row r="8" spans="1:25" x14ac:dyDescent="0.25">
      <c r="A8" s="14" t="s">
        <v>234</v>
      </c>
      <c r="B8" s="14" t="s">
        <v>235</v>
      </c>
      <c r="C8" s="48">
        <v>380000</v>
      </c>
      <c r="D8" s="14">
        <v>80</v>
      </c>
      <c r="E8" s="48">
        <f t="shared" si="0"/>
        <v>4750</v>
      </c>
    </row>
    <row r="9" spans="1:25" x14ac:dyDescent="0.25">
      <c r="A9" s="14" t="s">
        <v>236</v>
      </c>
      <c r="B9" s="14" t="s">
        <v>229</v>
      </c>
      <c r="C9" s="48">
        <f>490000*1.27</f>
        <v>622300</v>
      </c>
      <c r="D9" s="14">
        <f>11*8</f>
        <v>88</v>
      </c>
      <c r="E9" s="48">
        <f t="shared" si="0"/>
        <v>7071.590909090909</v>
      </c>
    </row>
  </sheetData>
  <autoFilter ref="A1:E9" xr:uid="{00000000-0009-0000-0000-000008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10</vt:i4>
      </vt:variant>
    </vt:vector>
  </HeadingPairs>
  <TitlesOfParts>
    <vt:vector size="10" baseType="lpstr">
      <vt:lpstr>Tesztesetek</vt:lpstr>
      <vt:lpstr>Állapotátmenet</vt:lpstr>
      <vt:lpstr>SmokeTest</vt:lpstr>
      <vt:lpstr>MikrosatHiba</vt:lpstr>
      <vt:lpstr>Döntési Tábla</vt:lpstr>
      <vt:lpstr>MikrosatRegisztráció_v2</vt:lpstr>
      <vt:lpstr>Használati eset tesztelés</vt:lpstr>
      <vt:lpstr>MikrosatRegisztráció</vt:lpstr>
      <vt:lpstr>TesztelőKépzések</vt:lpstr>
      <vt:lpstr>EntryCriteria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Pach Balint</dc:creator>
  <cp:lastModifiedBy>Pach Balint</cp:lastModifiedBy>
  <dcterms:created xsi:type="dcterms:W3CDTF">2023-09-27T10:00:39Z</dcterms:created>
  <dcterms:modified xsi:type="dcterms:W3CDTF">2023-09-27T10:00:39Z</dcterms:modified>
</cp:coreProperties>
</file>