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ztesetek" sheetId="1" r:id="rId4"/>
    <sheet state="visible" name="Állapotátmenet" sheetId="2" r:id="rId5"/>
    <sheet state="visible" name="SmokeTest" sheetId="3" r:id="rId6"/>
    <sheet state="visible" name="MikrosatHiba" sheetId="4" r:id="rId7"/>
    <sheet state="visible" name="Döntési Tábla" sheetId="5" r:id="rId8"/>
    <sheet state="visible" name="Használati eset tesztelés" sheetId="6" r:id="rId9"/>
    <sheet state="hidden" name="MikrosatRegisztráció" sheetId="7" r:id="rId10"/>
    <sheet state="visible" name="MikrosatRegisztráció_v2" sheetId="8" r:id="rId11"/>
    <sheet state="visible" name="TesztelőKépzések" sheetId="9" r:id="rId12"/>
    <sheet state="visible" name="EntryCriteria" sheetId="10" r:id="rId13"/>
  </sheets>
  <definedNames>
    <definedName hidden="1" localSheetId="8" name="_xlnm._FilterDatabase">'TesztelőKépzések'!$A$1:$E$9</definedName>
  </definedNames>
  <calcPr/>
</workbook>
</file>

<file path=xl/sharedStrings.xml><?xml version="1.0" encoding="utf-8"?>
<sst xmlns="http://schemas.openxmlformats.org/spreadsheetml/2006/main" count="503" uniqueCount="272">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</sst>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0 [$Ft]"/>
  </numFmts>
  <fonts count="18">
    <font>
      <sz val="11.0"/>
      <color theme="1"/>
      <name val="Calibri"/>
      <scheme val="minor"/>
    </font>
    <font>
      <b/>
      <sz val="10.0"/>
      <color rgb="FF000000"/>
      <name val="Verdana"/>
    </font>
    <font>
      <sz val="9.0"/>
      <color theme="1"/>
      <name val="Calibri"/>
      <scheme val="minor"/>
    </font>
    <font>
      <b/>
      <sz val="11.0"/>
      <color theme="1"/>
      <name val="Calibri"/>
      <scheme val="minor"/>
    </font>
    <font>
      <u/>
      <sz val="11.0"/>
      <color theme="10"/>
    </font>
    <font>
      <color theme="1"/>
      <name val="Calibri"/>
      <scheme val="minor"/>
    </font>
    <font>
      <b/>
      <sz val="14.0"/>
      <color theme="1"/>
      <name val="Calibri"/>
      <scheme val="minor"/>
    </font>
    <font>
      <u/>
      <sz val="11.0"/>
      <color theme="10"/>
    </font>
    <font>
      <color theme="1"/>
      <name val="Arial"/>
    </font>
    <font/>
    <font>
      <u/>
      <color rgb="FF1155CC"/>
      <name val="Arial"/>
    </font>
    <font>
      <u/>
      <color rgb="FF0000FF"/>
      <name val="Arial"/>
    </font>
    <font>
      <u/>
      <color rgb="FF0000FF"/>
    </font>
    <font>
      <b/>
      <color theme="1"/>
      <name val="Calibri"/>
      <scheme val="minor"/>
    </font>
    <font>
      <u/>
      <color rgb="FF0000FF"/>
    </font>
    <font>
      <sz val="11.0"/>
      <color rgb="FF000000"/>
      <name val="Calibri"/>
    </font>
    <font>
      <b/>
      <color theme="1"/>
      <name val="Arial"/>
    </font>
    <font>
      <u/>
      <color rgb="FF1155CC"/>
      <name val="Arial"/>
    </font>
  </fonts>
  <fills count="14">
    <fill>
      <patternFill patternType="none"/>
    </fill>
    <fill>
      <patternFill patternType="lightGray"/>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2" numFmtId="0" xfId="0" applyAlignment="1" applyFont="1">
      <alignment horizontal="center" vertical="center"/>
    </xf>
    <xf borderId="0" fillId="0" fontId="3" numFmtId="0" xfId="0" applyAlignment="1" applyFont="1">
      <alignment readingOrder="0" shrinkToFit="0" vertical="top" wrapText="1"/>
    </xf>
    <xf borderId="0" fillId="0" fontId="0" numFmtId="0" xfId="0" applyAlignment="1" applyFont="1">
      <alignment horizontal="left" vertical="top"/>
    </xf>
    <xf borderId="0" fillId="0" fontId="0" numFmtId="0" xfId="0" applyAlignment="1" applyFont="1">
      <alignment shrinkToFit="0" vertical="top" wrapText="1"/>
    </xf>
    <xf borderId="0" fillId="0" fontId="4" numFmtId="0" xfId="0" applyFont="1"/>
    <xf borderId="0" fillId="3" fontId="0" numFmtId="0" xfId="0" applyAlignment="1" applyFill="1" applyFont="1">
      <alignment shrinkToFit="0" vertical="top" wrapText="1"/>
    </xf>
    <xf borderId="0" fillId="0" fontId="2" numFmtId="0" xfId="0" applyAlignment="1" applyFont="1">
      <alignment horizontal="center" readingOrder="0" vertical="center"/>
    </xf>
    <xf borderId="0" fillId="0" fontId="0" numFmtId="0" xfId="0" applyAlignment="1" applyFont="1">
      <alignment horizontal="left" readingOrder="0" vertical="top"/>
    </xf>
    <xf borderId="0" fillId="0" fontId="0" numFmtId="0" xfId="0" applyAlignment="1" applyFont="1">
      <alignment readingOrder="0" shrinkToFit="0" vertical="top" wrapText="1"/>
    </xf>
    <xf borderId="0" fillId="0" fontId="0" numFmtId="0" xfId="0" applyAlignment="1" applyFont="1">
      <alignment readingOrder="0"/>
    </xf>
    <xf borderId="0" fillId="0" fontId="0" numFmtId="0" xfId="0" applyFont="1"/>
    <xf borderId="0" fillId="3" fontId="0" numFmtId="0" xfId="0" applyAlignment="1" applyFont="1">
      <alignment horizontal="center" readingOrder="0" shrinkToFit="0" vertical="top" wrapText="1"/>
    </xf>
    <xf borderId="0" fillId="0" fontId="5" numFmtId="0" xfId="0" applyAlignment="1" applyFont="1">
      <alignment readingOrder="0"/>
    </xf>
    <xf borderId="0" fillId="4" fontId="0" numFmtId="0" xfId="0" applyAlignment="1" applyFill="1" applyFont="1">
      <alignment horizontal="center" readingOrder="0" shrinkToFit="0" vertical="top" wrapText="1"/>
    </xf>
    <xf borderId="0" fillId="0" fontId="6" numFmtId="0" xfId="0" applyAlignment="1" applyFont="1">
      <alignment readingOrder="0"/>
    </xf>
    <xf borderId="0" fillId="0" fontId="6" numFmtId="0" xfId="0" applyAlignment="1" applyFont="1">
      <alignment horizontal="center"/>
    </xf>
    <xf borderId="0" fillId="0" fontId="6" numFmtId="0" xfId="0" applyAlignment="1" applyFont="1">
      <alignment horizontal="center" readingOrder="0"/>
    </xf>
    <xf borderId="0" fillId="3" fontId="5" numFmtId="0" xfId="0" applyAlignment="1" applyFont="1">
      <alignment readingOrder="0"/>
    </xf>
    <xf borderId="0" fillId="5" fontId="2" numFmtId="0" xfId="0" applyAlignment="1" applyFill="1" applyFont="1">
      <alignment horizontal="center" readingOrder="0" vertical="center"/>
    </xf>
    <xf borderId="0" fillId="5" fontId="3" numFmtId="0" xfId="0" applyAlignment="1" applyFont="1">
      <alignment readingOrder="0" shrinkToFit="0" vertical="top" wrapText="1"/>
    </xf>
    <xf borderId="0" fillId="5" fontId="5" numFmtId="0" xfId="0" applyAlignment="1" applyFont="1">
      <alignment readingOrder="0"/>
    </xf>
    <xf borderId="0" fillId="5" fontId="0" numFmtId="0" xfId="0" applyAlignment="1" applyFont="1">
      <alignment readingOrder="0" shrinkToFit="0" vertical="top" wrapText="1"/>
    </xf>
    <xf borderId="0" fillId="5" fontId="7" numFmtId="0" xfId="0" applyFont="1"/>
    <xf borderId="0" fillId="6" fontId="5" numFmtId="0" xfId="0" applyAlignment="1" applyFill="1" applyFont="1">
      <alignment readingOrder="0"/>
    </xf>
    <xf borderId="2" fillId="0" fontId="8" numFmtId="0" xfId="0" applyAlignment="1" applyBorder="1" applyFont="1">
      <alignment readingOrder="0"/>
    </xf>
    <xf borderId="1" fillId="0" fontId="8" numFmtId="0" xfId="0" applyAlignment="1" applyBorder="1" applyFont="1">
      <alignment readingOrder="0" shrinkToFit="0" vertical="bottom" wrapText="0"/>
    </xf>
    <xf borderId="1" fillId="0" fontId="8" numFmtId="0" xfId="0" applyAlignment="1" applyBorder="1" applyFont="1">
      <alignment readingOrder="0" vertical="bottom"/>
    </xf>
    <xf borderId="3" fillId="0" fontId="9" numFmtId="0" xfId="0" applyBorder="1" applyFont="1"/>
    <xf borderId="4" fillId="0" fontId="9" numFmtId="0" xfId="0" applyBorder="1" applyFont="1"/>
    <xf borderId="1" fillId="0" fontId="8" numFmtId="0" xfId="0" applyAlignment="1" applyBorder="1" applyFont="1">
      <alignment horizontal="right" readingOrder="0" vertical="bottom"/>
    </xf>
    <xf borderId="1" fillId="0" fontId="10" numFmtId="0" xfId="0" applyAlignment="1" applyBorder="1" applyFont="1">
      <alignment readingOrder="0" vertical="bottom"/>
    </xf>
    <xf borderId="1" fillId="0" fontId="11" numFmtId="0" xfId="0" applyAlignment="1" applyBorder="1" applyFont="1">
      <alignment readingOrder="0" vertical="bottom"/>
    </xf>
    <xf borderId="1" fillId="0" fontId="8" numFmtId="0" xfId="0" applyAlignment="1" applyBorder="1" applyFont="1">
      <alignment shrinkToFit="0" vertical="bottom" wrapText="0"/>
    </xf>
    <xf borderId="1" fillId="0" fontId="5" numFmtId="0" xfId="0" applyBorder="1" applyFont="1"/>
    <xf borderId="1" fillId="0" fontId="5" numFmtId="0" xfId="0" applyAlignment="1" applyBorder="1" applyFont="1">
      <alignment readingOrder="0"/>
    </xf>
    <xf borderId="0" fillId="0" fontId="12" numFmtId="0" xfId="0" applyAlignment="1" applyFont="1">
      <alignment readingOrder="0"/>
    </xf>
    <xf borderId="1" fillId="0" fontId="13" numFmtId="0" xfId="0" applyAlignment="1" applyBorder="1" applyFont="1">
      <alignment readingOrder="0"/>
    </xf>
    <xf borderId="1" fillId="0" fontId="5" numFmtId="0" xfId="0" applyAlignment="1" applyBorder="1" applyFont="1">
      <alignment readingOrder="0" shrinkToFit="0" wrapText="1"/>
    </xf>
    <xf borderId="0" fillId="0" fontId="13" numFmtId="0" xfId="0" applyAlignment="1" applyFont="1">
      <alignment readingOrder="0"/>
    </xf>
    <xf borderId="0" fillId="7" fontId="5" numFmtId="0" xfId="0" applyAlignment="1" applyFill="1" applyFont="1">
      <alignment readingOrder="0"/>
    </xf>
    <xf borderId="0" fillId="8" fontId="5" numFmtId="0" xfId="0" applyAlignment="1" applyFill="1" applyFont="1">
      <alignment readingOrder="0"/>
    </xf>
    <xf borderId="0" fillId="9" fontId="5" numFmtId="0" xfId="0" applyAlignment="1" applyFill="1" applyFont="1">
      <alignment readingOrder="0"/>
    </xf>
    <xf borderId="0" fillId="10" fontId="5" numFmtId="0" xfId="0" applyAlignment="1" applyFill="1" applyFont="1">
      <alignment readingOrder="0"/>
    </xf>
    <xf borderId="0" fillId="11" fontId="5" numFmtId="0" xfId="0" applyAlignment="1" applyFill="1" applyFont="1">
      <alignment readingOrder="0"/>
    </xf>
    <xf borderId="0" fillId="3" fontId="14" numFmtId="0" xfId="0" applyAlignment="1" applyFont="1">
      <alignment readingOrder="0"/>
    </xf>
    <xf quotePrefix="1" borderId="0" fillId="6" fontId="5" numFmtId="0" xfId="0" applyAlignment="1" applyFont="1">
      <alignment readingOrder="0"/>
    </xf>
    <xf borderId="0" fillId="12" fontId="5" numFmtId="0" xfId="0" applyAlignment="1" applyFill="1" applyFont="1">
      <alignment readingOrder="0"/>
    </xf>
    <xf borderId="0" fillId="13" fontId="5" numFmtId="0" xfId="0" applyAlignment="1" applyFill="1" applyFont="1">
      <alignment readingOrder="0"/>
    </xf>
    <xf borderId="0" fillId="3" fontId="5" numFmtId="0" xfId="0" applyFont="1"/>
    <xf quotePrefix="1" borderId="0" fillId="3" fontId="5" numFmtId="0" xfId="0" applyFont="1"/>
    <xf borderId="0" fillId="0" fontId="15" numFmtId="0" xfId="0" applyAlignment="1" applyFont="1">
      <alignment readingOrder="0"/>
    </xf>
    <xf borderId="0" fillId="0" fontId="5" numFmtId="164" xfId="0" applyAlignment="1" applyFont="1" applyNumberFormat="1">
      <alignment readingOrder="0"/>
    </xf>
    <xf borderId="0" fillId="0" fontId="5" numFmtId="0" xfId="0" applyFont="1"/>
    <xf borderId="5" fillId="0" fontId="5" numFmtId="0" xfId="0" applyBorder="1" applyFont="1"/>
    <xf borderId="0" fillId="0" fontId="16" numFmtId="0" xfId="0" applyAlignment="1" applyFont="1">
      <alignment horizontal="center" vertical="bottom"/>
    </xf>
    <xf borderId="0" fillId="0" fontId="8" numFmtId="0" xfId="0" applyAlignment="1" applyFont="1">
      <alignment vertical="bottom"/>
    </xf>
    <xf borderId="0" fillId="0" fontId="1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plotArea>
      <c:layout/>
      <c:barChart>
        <c:barDir val="col"/>
        <c:ser>
          <c:idx val="0"/>
          <c:order val="0"/>
          <c:tx>
            <c:strRef>
              <c:f>'TesztelőKépzések'!$E$1</c:f>
            </c:strRef>
          </c:tx>
          <c:spPr>
            <a:solidFill>
              <a:schemeClr val="accent1"/>
            </a:solidFill>
            <a:ln cmpd="sng">
              <a:solidFill>
                <a:srgbClr val="000000"/>
              </a:solidFill>
            </a:ln>
          </c:spPr>
          <c:cat>
            <c:strRef>
              <c:f>'TesztelőKépzések'!$A$2:$A$9</c:f>
            </c:strRef>
          </c:cat>
          <c:val>
            <c:numRef>
              <c:f>'TesztelőKépzések'!$E$2:$E$9</c:f>
              <c:numCache/>
            </c:numRef>
          </c:val>
        </c:ser>
        <c:axId val="23332491"/>
        <c:axId val="728366156"/>
      </c:barChart>
      <c:catAx>
        <c:axId val="233324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spPr/>
        <c:txPr>
          <a:bodyPr/>
          <a:lstStyle/>
          <a:p>
            <a:pPr lvl="0">
              <a:defRPr b="0">
                <a:solidFill>
                  <a:srgbClr val="000000"/>
                </a:solidFill>
                <a:latin typeface="+mn-lt"/>
              </a:defRPr>
            </a:pPr>
          </a:p>
        </c:txPr>
        <c:crossAx val="728366156"/>
      </c:catAx>
      <c:valAx>
        <c:axId val="7283661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33249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plotArea>
      <c:layout/>
      <c:barChart>
        <c:barDir val="col"/>
        <c:ser>
          <c:idx val="0"/>
          <c:order val="0"/>
          <c:tx>
            <c:strRef>
              <c:f>'TesztelőKépzések'!$D$1</c:f>
            </c:strRef>
          </c:tx>
          <c:spPr>
            <a:solidFill>
              <a:schemeClr val="accent1"/>
            </a:solidFill>
            <a:ln cmpd="sng">
              <a:solidFill>
                <a:srgbClr val="000000"/>
              </a:solidFill>
            </a:ln>
          </c:spPr>
          <c:cat>
            <c:strRef>
              <c:f>'TesztelőKépzések'!$A$2:$A$9</c:f>
            </c:strRef>
          </c:cat>
          <c:val>
            <c:numRef>
              <c:f>'TesztelőKépzések'!$D$2:$D$9</c:f>
              <c:numCache/>
            </c:numRef>
          </c:val>
        </c:ser>
        <c:axId val="62313775"/>
        <c:axId val="1394023576"/>
      </c:barChart>
      <c:catAx>
        <c:axId val="623137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spPr/>
        <c:txPr>
          <a:bodyPr/>
          <a:lstStyle/>
          <a:p>
            <a:pPr lvl="0">
              <a:defRPr b="0">
                <a:solidFill>
                  <a:srgbClr val="000000"/>
                </a:solidFill>
                <a:latin typeface="+mn-lt"/>
              </a:defRPr>
            </a:pPr>
          </a:p>
        </c:txPr>
        <c:crossAx val="1394023576"/>
      </c:catAx>
      <c:valAx>
        <c:axId val="13940235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313775"/>
      </c:valAx>
    </c:plotArea>
    <c:legend>
      <c:legendPos val="r"/>
      <c:overlay val="0"/>
      <c:txPr>
        <a:bodyPr/>
        <a:lstStyle/>
        <a:p>
          <a:pPr lvl="0">
            <a:defRPr b="0">
              <a:solidFill>
                <a:srgbClr val="1A1A1A"/>
              </a:solidFill>
              <a:latin typeface="+mn-lt"/>
            </a:defRPr>
          </a:pPr>
        </a:p>
      </c:txPr>
    </c:legend>
    <c:plotVisOnly val="1"/>
  </c:chart>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28575</xdr:colOff>
      <xdr:row>18</xdr:row>
      <xdr:rowOff>161925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c5244140-cbed-4929-9830-1090052ab922.png" TargetMode="External"/><Relationship Id="rId3" Type="http://schemas.openxmlformats.org/officeDocument/2006/relationships/hyperlink" Target="https://support.content.office.net/hu-hu/media/c5244140-cbed-4929-9830-1090052ab922.png" TargetMode="External"/><Relationship Id="rId4" Type="http://schemas.openxmlformats.org/officeDocument/2006/relationships/hyperlink" Target="https://support.content.office.net/hu-hu/media/c5244140-cbed-4929-9830-1090052ab922.png" TargetMode="External"/><Relationship Id="rId5" Type="http://schemas.openxmlformats.org/officeDocument/2006/relationships/hyperlink" Target="https://support.content.office.net/hu-hu/media/c5244140-cbed-4929-9830-1090052ab922.png" TargetMode="External"/><Relationship Id="rId6" Type="http://schemas.openxmlformats.org/officeDocument/2006/relationships/hyperlink" Target="https://support.content.office.net/hu-hu/media/c5244140-cbed-4929-9830-1090052ab922.png"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guru99.com/traceability-matrix.html" TargetMode="External"/><Relationship Id="rId2" Type="http://schemas.openxmlformats.org/officeDocument/2006/relationships/hyperlink" Target="https://www.guru99.com/what-everybody-ought-to-know-about-test-planing.html" TargetMode="External"/><Relationship Id="rId3" Type="http://schemas.openxmlformats.org/officeDocument/2006/relationships/hyperlink" Target="https://www.guru99.com/regression-testing.html" TargetMode="External"/><Relationship Id="rId4" Type="http://schemas.openxmlformats.org/officeDocument/2006/relationships/hyperlink" Target="https://www.guru99.com/test-coverage-in-software-testing.html" TargetMode="External"/><Relationship Id="rId5"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67cca28d-d228-4ab1-8819-63ea29d3c45a.png" TargetMode="External"/><Relationship Id="rId3"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7" Type="http://schemas.openxmlformats.org/officeDocument/2006/relationships/hyperlink" Target="https://support.content.office.net/hu-hu/media/67cca28d-d228-4ab1-8819-63ea29d3c45a.png"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ikrosat.hu/" TargetMode="External"/><Relationship Id="rId2" Type="http://schemas.openxmlformats.org/officeDocument/2006/relationships/hyperlink" Target="https://www.youtube.com/watch?v=e24AuhOhEd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15.14"/>
    <col customWidth="1" min="3" max="3" width="16.86"/>
    <col customWidth="1" min="4" max="4" width="33.29"/>
    <col customWidth="1" min="5" max="5" width="16.71"/>
    <col customWidth="1" min="6" max="6" width="64.0"/>
    <col customWidth="1" min="7" max="7" width="18.86"/>
    <col customWidth="1" min="8" max="8" width="21.71"/>
    <col customWidth="1" min="9" max="26" width="8.71"/>
  </cols>
  <sheetData>
    <row r="1" ht="45.75" customHeight="1">
      <c r="A1" s="1" t="s">
        <v>0</v>
      </c>
      <c r="B1" s="1" t="s">
        <v>1</v>
      </c>
      <c r="C1" s="1" t="s">
        <v>2</v>
      </c>
      <c r="D1" s="1" t="s">
        <v>3</v>
      </c>
      <c r="E1" s="1" t="s">
        <v>4</v>
      </c>
      <c r="F1" s="1" t="s">
        <v>5</v>
      </c>
      <c r="G1" s="1" t="s">
        <v>6</v>
      </c>
      <c r="H1" s="1" t="s">
        <v>7</v>
      </c>
    </row>
    <row r="2" ht="14.25" customHeight="1">
      <c r="A2" s="2">
        <v>1.0</v>
      </c>
      <c r="B2" s="2">
        <v>1.0</v>
      </c>
      <c r="C2" s="3" t="s">
        <v>8</v>
      </c>
      <c r="D2" s="4" t="s">
        <v>9</v>
      </c>
      <c r="E2" s="5" t="s">
        <v>10</v>
      </c>
      <c r="F2" s="5" t="s">
        <v>11</v>
      </c>
      <c r="G2" s="6" t="s">
        <v>12</v>
      </c>
      <c r="H2" s="7" t="s">
        <v>13</v>
      </c>
    </row>
    <row r="3" ht="14.25" customHeight="1">
      <c r="A3" s="2">
        <v>2.0</v>
      </c>
      <c r="B3" s="2">
        <v>1.0</v>
      </c>
      <c r="C3" s="3" t="s">
        <v>8</v>
      </c>
      <c r="D3" s="4" t="s">
        <v>9</v>
      </c>
      <c r="E3" s="5" t="s">
        <v>10</v>
      </c>
      <c r="F3" s="5" t="s">
        <v>14</v>
      </c>
      <c r="G3" s="6" t="s">
        <v>12</v>
      </c>
      <c r="H3" s="7" t="s">
        <v>15</v>
      </c>
    </row>
    <row r="4" ht="14.25" customHeight="1">
      <c r="A4" s="2">
        <v>3.0</v>
      </c>
      <c r="B4" s="2">
        <v>1.0</v>
      </c>
      <c r="C4" s="3" t="s">
        <v>8</v>
      </c>
      <c r="D4" s="4" t="s">
        <v>9</v>
      </c>
      <c r="E4" s="5" t="s">
        <v>10</v>
      </c>
      <c r="F4" s="5" t="s">
        <v>16</v>
      </c>
      <c r="G4" s="6" t="s">
        <v>12</v>
      </c>
      <c r="H4" s="7" t="s">
        <v>17</v>
      </c>
    </row>
    <row r="5" ht="14.25" customHeight="1">
      <c r="A5" s="2">
        <v>4.0</v>
      </c>
      <c r="B5" s="2">
        <v>1.0</v>
      </c>
      <c r="C5" s="3" t="s">
        <v>8</v>
      </c>
      <c r="D5" s="4" t="s">
        <v>9</v>
      </c>
      <c r="E5" s="5" t="s">
        <v>10</v>
      </c>
      <c r="F5" s="5" t="s">
        <v>18</v>
      </c>
      <c r="G5" s="6" t="s">
        <v>12</v>
      </c>
      <c r="H5" s="7" t="s">
        <v>19</v>
      </c>
    </row>
    <row r="6" ht="14.25" customHeight="1">
      <c r="A6" s="2">
        <v>5.0</v>
      </c>
      <c r="B6" s="2">
        <v>1.0</v>
      </c>
      <c r="C6" s="3" t="s">
        <v>8</v>
      </c>
      <c r="D6" s="4" t="s">
        <v>9</v>
      </c>
      <c r="E6" s="5" t="s">
        <v>10</v>
      </c>
      <c r="F6" s="5" t="s">
        <v>20</v>
      </c>
      <c r="G6" s="6" t="s">
        <v>12</v>
      </c>
      <c r="H6" s="7" t="s">
        <v>21</v>
      </c>
    </row>
    <row r="7" ht="14.25" customHeight="1">
      <c r="A7" s="2">
        <v>6.0</v>
      </c>
      <c r="B7" s="2">
        <v>1.0</v>
      </c>
      <c r="C7" s="3" t="s">
        <v>8</v>
      </c>
      <c r="D7" s="4" t="s">
        <v>9</v>
      </c>
      <c r="E7" s="5" t="s">
        <v>10</v>
      </c>
      <c r="F7" s="5" t="s">
        <v>22</v>
      </c>
      <c r="G7" s="6" t="s">
        <v>12</v>
      </c>
      <c r="H7" s="7" t="s">
        <v>23</v>
      </c>
    </row>
    <row r="8" ht="14.25" customHeight="1">
      <c r="A8" s="8">
        <v>7.0</v>
      </c>
      <c r="B8" s="8">
        <v>1.0</v>
      </c>
      <c r="C8" s="3" t="s">
        <v>8</v>
      </c>
      <c r="D8" s="9" t="s">
        <v>24</v>
      </c>
      <c r="E8" s="10" t="s">
        <v>25</v>
      </c>
      <c r="F8" s="11" t="s">
        <v>26</v>
      </c>
      <c r="G8" s="12"/>
      <c r="H8" s="13">
        <v>3.0</v>
      </c>
    </row>
    <row r="9" ht="14.25" customHeight="1">
      <c r="A9" s="8">
        <v>8.0</v>
      </c>
      <c r="B9" s="8">
        <v>1.0</v>
      </c>
      <c r="C9" s="3" t="s">
        <v>8</v>
      </c>
      <c r="D9" s="9" t="s">
        <v>27</v>
      </c>
      <c r="E9" s="10" t="s">
        <v>28</v>
      </c>
      <c r="F9" s="11" t="s">
        <v>29</v>
      </c>
      <c r="G9" s="12"/>
      <c r="H9" s="13">
        <v>1.0</v>
      </c>
    </row>
    <row r="10" ht="14.25" customHeight="1">
      <c r="A10" s="8">
        <v>9.0</v>
      </c>
      <c r="B10" s="8">
        <v>1.0</v>
      </c>
      <c r="C10" s="3" t="s">
        <v>8</v>
      </c>
      <c r="D10" s="9" t="s">
        <v>30</v>
      </c>
      <c r="E10" s="10" t="s">
        <v>31</v>
      </c>
      <c r="F10" s="11" t="s">
        <v>32</v>
      </c>
      <c r="G10" s="12"/>
      <c r="H10" s="13">
        <v>2.0</v>
      </c>
    </row>
    <row r="11" ht="14.25" customHeight="1">
      <c r="A11" s="8">
        <v>10.0</v>
      </c>
      <c r="B11" s="8">
        <v>1.0</v>
      </c>
      <c r="C11" s="3" t="s">
        <v>8</v>
      </c>
      <c r="D11" s="9" t="s">
        <v>33</v>
      </c>
      <c r="E11" s="10" t="s">
        <v>34</v>
      </c>
      <c r="F11" s="11" t="s">
        <v>35</v>
      </c>
      <c r="G11" s="12"/>
      <c r="H11" s="13" t="s">
        <v>36</v>
      </c>
    </row>
    <row r="12" ht="14.25" customHeight="1">
      <c r="A12" s="8">
        <v>11.0</v>
      </c>
      <c r="B12" s="8">
        <v>1.0</v>
      </c>
      <c r="C12" s="3" t="s">
        <v>8</v>
      </c>
      <c r="D12" s="14" t="s">
        <v>37</v>
      </c>
      <c r="E12" s="5" t="s">
        <v>38</v>
      </c>
      <c r="F12" s="5" t="s">
        <v>39</v>
      </c>
      <c r="H12" s="15" t="s">
        <v>40</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G2"/>
    <hyperlink r:id="rId2" ref="G3"/>
    <hyperlink r:id="rId3" ref="G4"/>
    <hyperlink r:id="rId4" ref="G5"/>
    <hyperlink r:id="rId5" ref="G6"/>
    <hyperlink r:id="rId6" ref="G7"/>
  </hyperlinks>
  <printOptions/>
  <pageMargins bottom="0.75" footer="0.0" header="0.0" left="0.7" right="0.7" top="0.75"/>
  <pageSetup orientation="landscape"/>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2" width="66.0"/>
    <col customWidth="1" min="3" max="3" width="111.43"/>
    <col customWidth="1" min="4" max="4" width="55.43"/>
    <col customWidth="1" min="5" max="5" width="40.0"/>
  </cols>
  <sheetData>
    <row r="1">
      <c r="A1" s="56" t="s">
        <v>237</v>
      </c>
      <c r="B1" s="56" t="s">
        <v>238</v>
      </c>
      <c r="C1" s="56" t="s">
        <v>239</v>
      </c>
      <c r="D1" s="56" t="s">
        <v>240</v>
      </c>
      <c r="E1" s="56" t="s">
        <v>241</v>
      </c>
      <c r="F1" s="57"/>
      <c r="G1" s="57"/>
      <c r="H1" s="57"/>
      <c r="I1" s="57"/>
      <c r="J1" s="57"/>
      <c r="K1" s="57"/>
      <c r="L1" s="57"/>
      <c r="M1" s="57"/>
      <c r="N1" s="57"/>
      <c r="O1" s="57"/>
      <c r="P1" s="57"/>
      <c r="Q1" s="57"/>
      <c r="R1" s="57"/>
      <c r="S1" s="57"/>
      <c r="T1" s="57"/>
      <c r="U1" s="57"/>
      <c r="V1" s="57"/>
      <c r="W1" s="57"/>
      <c r="X1" s="57"/>
      <c r="Y1" s="57"/>
      <c r="Z1" s="57"/>
    </row>
    <row r="2">
      <c r="A2" s="57" t="s">
        <v>242</v>
      </c>
      <c r="B2" s="57" t="s">
        <v>243</v>
      </c>
      <c r="C2" s="58" t="s">
        <v>244</v>
      </c>
      <c r="D2" s="57" t="s">
        <v>245</v>
      </c>
      <c r="E2" s="57" t="s">
        <v>246</v>
      </c>
      <c r="F2" s="57"/>
      <c r="G2" s="57"/>
      <c r="H2" s="57"/>
      <c r="I2" s="57"/>
      <c r="J2" s="57"/>
      <c r="K2" s="57"/>
      <c r="L2" s="57"/>
      <c r="M2" s="57"/>
      <c r="N2" s="57"/>
      <c r="O2" s="57"/>
      <c r="P2" s="57"/>
      <c r="Q2" s="57"/>
      <c r="R2" s="57"/>
      <c r="S2" s="57"/>
      <c r="T2" s="57"/>
      <c r="U2" s="57"/>
      <c r="V2" s="57"/>
      <c r="W2" s="57"/>
      <c r="X2" s="57"/>
      <c r="Y2" s="57"/>
      <c r="Z2" s="57"/>
    </row>
    <row r="3">
      <c r="A3" s="57" t="s">
        <v>247</v>
      </c>
      <c r="B3" s="57" t="s">
        <v>248</v>
      </c>
      <c r="C3" s="57" t="s">
        <v>249</v>
      </c>
      <c r="D3" s="57" t="s">
        <v>250</v>
      </c>
      <c r="E3" s="57" t="s">
        <v>251</v>
      </c>
      <c r="F3" s="57"/>
      <c r="G3" s="57"/>
      <c r="H3" s="57"/>
      <c r="I3" s="57"/>
      <c r="J3" s="57"/>
      <c r="K3" s="57"/>
      <c r="L3" s="57"/>
      <c r="M3" s="57"/>
      <c r="N3" s="57"/>
      <c r="O3" s="57"/>
      <c r="P3" s="57"/>
      <c r="Q3" s="57"/>
      <c r="R3" s="57"/>
      <c r="S3" s="57"/>
      <c r="T3" s="57"/>
      <c r="U3" s="57"/>
      <c r="V3" s="57"/>
      <c r="W3" s="57"/>
      <c r="X3" s="57"/>
      <c r="Y3" s="57"/>
      <c r="Z3" s="57"/>
    </row>
    <row r="4">
      <c r="A4" s="57" t="s">
        <v>252</v>
      </c>
      <c r="B4" s="57" t="s">
        <v>253</v>
      </c>
      <c r="C4" s="57" t="s">
        <v>254</v>
      </c>
      <c r="D4" s="57" t="s">
        <v>255</v>
      </c>
      <c r="E4" s="57" t="s">
        <v>256</v>
      </c>
      <c r="F4" s="57"/>
      <c r="G4" s="57"/>
      <c r="H4" s="57"/>
      <c r="I4" s="57"/>
      <c r="J4" s="57"/>
      <c r="K4" s="57"/>
      <c r="L4" s="57"/>
      <c r="M4" s="57"/>
      <c r="N4" s="57"/>
      <c r="O4" s="57"/>
      <c r="P4" s="57"/>
      <c r="Q4" s="57"/>
      <c r="R4" s="57"/>
      <c r="S4" s="57"/>
      <c r="T4" s="57"/>
      <c r="U4" s="57"/>
      <c r="V4" s="57"/>
      <c r="W4" s="57"/>
      <c r="X4" s="57"/>
      <c r="Y4" s="57"/>
      <c r="Z4" s="57"/>
    </row>
    <row r="5">
      <c r="A5" s="57" t="s">
        <v>257</v>
      </c>
      <c r="B5" s="57" t="s">
        <v>258</v>
      </c>
      <c r="C5" s="57" t="s">
        <v>259</v>
      </c>
      <c r="D5" s="57" t="s">
        <v>260</v>
      </c>
      <c r="E5" s="57" t="s">
        <v>261</v>
      </c>
      <c r="F5" s="57"/>
      <c r="G5" s="57"/>
      <c r="H5" s="57"/>
      <c r="I5" s="57"/>
      <c r="J5" s="57"/>
      <c r="K5" s="57"/>
      <c r="L5" s="57"/>
      <c r="M5" s="57"/>
      <c r="N5" s="57"/>
      <c r="O5" s="57"/>
      <c r="P5" s="57"/>
      <c r="Q5" s="57"/>
      <c r="R5" s="57"/>
      <c r="S5" s="57"/>
      <c r="T5" s="57"/>
      <c r="U5" s="57"/>
      <c r="V5" s="57"/>
      <c r="W5" s="57"/>
      <c r="X5" s="57"/>
      <c r="Y5" s="57"/>
      <c r="Z5" s="57"/>
    </row>
    <row r="6">
      <c r="A6" s="57" t="s">
        <v>262</v>
      </c>
      <c r="B6" s="58" t="s">
        <v>263</v>
      </c>
      <c r="C6" s="58" t="s">
        <v>264</v>
      </c>
      <c r="D6" s="57" t="s">
        <v>265</v>
      </c>
      <c r="E6" s="57" t="s">
        <v>266</v>
      </c>
      <c r="F6" s="57"/>
      <c r="G6" s="57"/>
      <c r="H6" s="57"/>
      <c r="I6" s="57"/>
      <c r="J6" s="57"/>
      <c r="K6" s="57"/>
      <c r="L6" s="57"/>
      <c r="M6" s="57"/>
      <c r="N6" s="57"/>
      <c r="O6" s="57"/>
      <c r="P6" s="57"/>
      <c r="Q6" s="57"/>
      <c r="R6" s="57"/>
      <c r="S6" s="57"/>
      <c r="T6" s="57"/>
      <c r="U6" s="57"/>
      <c r="V6" s="57"/>
      <c r="W6" s="57"/>
      <c r="X6" s="57"/>
      <c r="Y6" s="57"/>
      <c r="Z6" s="57"/>
    </row>
    <row r="7">
      <c r="A7" s="57" t="s">
        <v>267</v>
      </c>
      <c r="B7" s="57" t="s">
        <v>268</v>
      </c>
      <c r="C7" s="58" t="s">
        <v>269</v>
      </c>
      <c r="D7" s="57" t="s">
        <v>270</v>
      </c>
      <c r="E7" s="57" t="s">
        <v>271</v>
      </c>
      <c r="F7" s="57"/>
      <c r="G7" s="57"/>
      <c r="H7" s="57"/>
      <c r="I7" s="57"/>
      <c r="J7" s="57"/>
      <c r="K7" s="57"/>
      <c r="L7" s="57"/>
      <c r="M7" s="57"/>
      <c r="N7" s="57"/>
      <c r="O7" s="57"/>
      <c r="P7" s="57"/>
      <c r="Q7" s="57"/>
      <c r="R7" s="57"/>
      <c r="S7" s="57"/>
      <c r="T7" s="57"/>
      <c r="U7" s="57"/>
      <c r="V7" s="57"/>
      <c r="W7" s="57"/>
      <c r="X7" s="57"/>
      <c r="Y7" s="57"/>
      <c r="Z7" s="57"/>
    </row>
    <row r="8">
      <c r="A8" s="57"/>
      <c r="B8" s="57"/>
      <c r="C8" s="57"/>
      <c r="D8" s="57"/>
      <c r="E8" s="57"/>
      <c r="F8" s="57"/>
      <c r="G8" s="57"/>
      <c r="H8" s="57"/>
      <c r="I8" s="57"/>
      <c r="J8" s="57"/>
      <c r="K8" s="57"/>
      <c r="L8" s="57"/>
      <c r="M8" s="57"/>
      <c r="N8" s="57"/>
      <c r="O8" s="57"/>
      <c r="P8" s="57"/>
      <c r="Q8" s="57"/>
      <c r="R8" s="57"/>
      <c r="S8" s="57"/>
      <c r="T8" s="57"/>
      <c r="U8" s="57"/>
      <c r="V8" s="57"/>
      <c r="W8" s="57"/>
      <c r="X8" s="57"/>
      <c r="Y8" s="57"/>
      <c r="Z8" s="57"/>
    </row>
    <row r="9">
      <c r="A9" s="57"/>
      <c r="B9" s="57"/>
      <c r="C9" s="57"/>
      <c r="D9" s="57"/>
      <c r="E9" s="57"/>
      <c r="F9" s="57"/>
      <c r="G9" s="57"/>
      <c r="H9" s="57"/>
      <c r="I9" s="57"/>
      <c r="J9" s="57"/>
      <c r="K9" s="57"/>
      <c r="L9" s="57"/>
      <c r="M9" s="57"/>
      <c r="N9" s="57"/>
      <c r="O9" s="57"/>
      <c r="P9" s="57"/>
      <c r="Q9" s="57"/>
      <c r="R9" s="57"/>
      <c r="S9" s="57"/>
      <c r="T9" s="57"/>
      <c r="U9" s="57"/>
      <c r="V9" s="57"/>
      <c r="W9" s="57"/>
      <c r="X9" s="57"/>
      <c r="Y9" s="57"/>
      <c r="Z9" s="57"/>
    </row>
    <row r="10">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row>
    <row r="11">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row>
    <row r="12">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row>
    <row r="14">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hyperlinks>
    <hyperlink r:id="rId1" ref="C2"/>
    <hyperlink r:id="rId2" ref="B6"/>
    <hyperlink r:id="rId3" ref="C6"/>
    <hyperlink r:id="rId4" ref="C7"/>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86"/>
    <col customWidth="1" min="2" max="2" width="13.0"/>
    <col customWidth="1" min="3" max="3" width="16.29"/>
  </cols>
  <sheetData>
    <row r="1">
      <c r="A1" s="16" t="s">
        <v>41</v>
      </c>
    </row>
    <row r="2">
      <c r="A2" s="17"/>
      <c r="B2" s="18" t="s">
        <v>42</v>
      </c>
      <c r="C2" s="18" t="s">
        <v>43</v>
      </c>
    </row>
    <row r="3">
      <c r="A3" s="16" t="s">
        <v>44</v>
      </c>
      <c r="B3" s="16" t="s">
        <v>45</v>
      </c>
      <c r="C3" s="16" t="s">
        <v>46</v>
      </c>
    </row>
    <row r="4">
      <c r="A4" s="16" t="s">
        <v>47</v>
      </c>
      <c r="B4" s="16" t="s">
        <v>45</v>
      </c>
      <c r="C4" s="16" t="s">
        <v>48</v>
      </c>
    </row>
    <row r="5">
      <c r="A5" s="16" t="s">
        <v>49</v>
      </c>
      <c r="B5" s="16" t="s">
        <v>45</v>
      </c>
      <c r="C5" s="16" t="s">
        <v>50</v>
      </c>
    </row>
    <row r="6">
      <c r="A6" s="16" t="s">
        <v>51</v>
      </c>
      <c r="B6" s="16" t="s">
        <v>45</v>
      </c>
      <c r="C6" s="16" t="s">
        <v>52</v>
      </c>
    </row>
    <row r="7">
      <c r="A7" s="16" t="s">
        <v>53</v>
      </c>
      <c r="B7" s="16" t="s">
        <v>54</v>
      </c>
      <c r="C7" s="16" t="s">
        <v>54</v>
      </c>
    </row>
    <row r="8">
      <c r="A8" s="16" t="s">
        <v>55</v>
      </c>
      <c r="B8" s="16" t="s">
        <v>54</v>
      </c>
      <c r="C8" s="16" t="s">
        <v>54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46.0"/>
    <col customWidth="1" min="7" max="7" width="18.86"/>
    <col customWidth="1" min="8" max="8" width="26.29"/>
  </cols>
  <sheetData>
    <row r="1">
      <c r="A1" s="1" t="s">
        <v>0</v>
      </c>
      <c r="B1" s="1" t="s">
        <v>1</v>
      </c>
      <c r="C1" s="1" t="s">
        <v>2</v>
      </c>
      <c r="D1" s="1" t="s">
        <v>3</v>
      </c>
      <c r="E1" s="1" t="s">
        <v>4</v>
      </c>
      <c r="F1" s="1" t="s">
        <v>5</v>
      </c>
      <c r="G1" s="1" t="s">
        <v>6</v>
      </c>
      <c r="H1" s="1" t="s">
        <v>7</v>
      </c>
    </row>
    <row r="2">
      <c r="A2" s="2">
        <v>1.0</v>
      </c>
      <c r="B2" s="2">
        <v>1.0</v>
      </c>
      <c r="C2" s="3" t="s">
        <v>8</v>
      </c>
      <c r="D2" s="4" t="s">
        <v>9</v>
      </c>
      <c r="E2" s="5" t="s">
        <v>10</v>
      </c>
      <c r="F2" s="5" t="s">
        <v>11</v>
      </c>
      <c r="G2" s="6" t="s">
        <v>12</v>
      </c>
      <c r="H2" s="19" t="s">
        <v>56</v>
      </c>
    </row>
    <row r="3">
      <c r="A3" s="20">
        <v>2.0</v>
      </c>
      <c r="B3" s="20">
        <v>1.0</v>
      </c>
      <c r="C3" s="21" t="s">
        <v>8</v>
      </c>
      <c r="D3" s="22" t="s">
        <v>57</v>
      </c>
      <c r="E3" s="23" t="s">
        <v>58</v>
      </c>
      <c r="F3" s="23" t="s">
        <v>59</v>
      </c>
      <c r="G3" s="24" t="s">
        <v>12</v>
      </c>
      <c r="H3" s="19" t="s">
        <v>60</v>
      </c>
    </row>
    <row r="4">
      <c r="A4" s="20">
        <v>2.0</v>
      </c>
      <c r="B4" s="20">
        <v>2.0</v>
      </c>
      <c r="C4" s="21" t="s">
        <v>8</v>
      </c>
      <c r="D4" s="22" t="s">
        <v>57</v>
      </c>
      <c r="E4" s="23" t="s">
        <v>58</v>
      </c>
      <c r="F4" s="23" t="s">
        <v>61</v>
      </c>
      <c r="G4" s="24" t="s">
        <v>12</v>
      </c>
      <c r="H4" s="19" t="s">
        <v>62</v>
      </c>
    </row>
    <row r="5">
      <c r="A5" s="20">
        <v>2.0</v>
      </c>
      <c r="B5" s="20">
        <v>3.0</v>
      </c>
      <c r="C5" s="21" t="s">
        <v>8</v>
      </c>
      <c r="D5" s="22" t="s">
        <v>57</v>
      </c>
      <c r="E5" s="23" t="s">
        <v>58</v>
      </c>
      <c r="F5" s="23" t="s">
        <v>63</v>
      </c>
      <c r="G5" s="24" t="s">
        <v>12</v>
      </c>
      <c r="H5" s="19" t="s">
        <v>62</v>
      </c>
    </row>
    <row r="6">
      <c r="A6" s="20">
        <v>2.0</v>
      </c>
      <c r="B6" s="20">
        <v>4.0</v>
      </c>
      <c r="C6" s="21" t="s">
        <v>8</v>
      </c>
      <c r="D6" s="22" t="s">
        <v>57</v>
      </c>
      <c r="E6" s="23" t="s">
        <v>58</v>
      </c>
      <c r="F6" s="23" t="s">
        <v>64</v>
      </c>
      <c r="G6" s="24" t="s">
        <v>12</v>
      </c>
      <c r="H6" s="19" t="s">
        <v>62</v>
      </c>
    </row>
    <row r="7">
      <c r="A7" s="20">
        <v>2.0</v>
      </c>
      <c r="B7" s="20">
        <v>5.0</v>
      </c>
      <c r="C7" s="21" t="s">
        <v>8</v>
      </c>
      <c r="D7" s="22" t="s">
        <v>57</v>
      </c>
      <c r="E7" s="23" t="s">
        <v>58</v>
      </c>
      <c r="F7" s="23" t="s">
        <v>65</v>
      </c>
      <c r="G7" s="24" t="s">
        <v>12</v>
      </c>
      <c r="H7" s="19" t="s">
        <v>66</v>
      </c>
    </row>
    <row r="8">
      <c r="A8" s="20">
        <v>2.0</v>
      </c>
      <c r="B8" s="20">
        <v>6.0</v>
      </c>
      <c r="C8" s="21" t="s">
        <v>8</v>
      </c>
      <c r="D8" s="22" t="s">
        <v>57</v>
      </c>
      <c r="E8" s="23" t="s">
        <v>58</v>
      </c>
      <c r="F8" s="23" t="s">
        <v>67</v>
      </c>
      <c r="G8" s="24" t="s">
        <v>12</v>
      </c>
      <c r="H8" s="25" t="s">
        <v>68</v>
      </c>
    </row>
  </sheetData>
  <hyperlinks>
    <hyperlink r:id="rId1" ref="G2"/>
    <hyperlink r:id="rId2" ref="G3"/>
    <hyperlink r:id="rId3" ref="G4"/>
    <hyperlink r:id="rId4" ref="G5"/>
    <hyperlink r:id="rId5" ref="G6"/>
    <hyperlink r:id="rId6" ref="G7"/>
    <hyperlink r:id="rId7" ref="G8"/>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29"/>
    <col customWidth="1" min="2" max="2" width="34.86"/>
    <col customWidth="1" min="3" max="3" width="91.71"/>
  </cols>
  <sheetData>
    <row r="1">
      <c r="A1" s="26" t="s">
        <v>69</v>
      </c>
      <c r="B1" s="27" t="s">
        <v>70</v>
      </c>
      <c r="C1" s="28" t="s">
        <v>71</v>
      </c>
    </row>
    <row r="2">
      <c r="A2" s="29"/>
      <c r="B2" s="27" t="s">
        <v>72</v>
      </c>
      <c r="C2" s="28" t="s">
        <v>73</v>
      </c>
    </row>
    <row r="3">
      <c r="A3" s="29"/>
      <c r="B3" s="27" t="s">
        <v>74</v>
      </c>
      <c r="C3" s="28" t="s">
        <v>75</v>
      </c>
    </row>
    <row r="4">
      <c r="A4" s="30"/>
      <c r="B4" s="27" t="s">
        <v>76</v>
      </c>
      <c r="C4" s="31" t="s">
        <v>77</v>
      </c>
    </row>
    <row r="5">
      <c r="A5" s="26" t="s">
        <v>78</v>
      </c>
      <c r="B5" s="27" t="s">
        <v>79</v>
      </c>
      <c r="C5" s="28" t="s">
        <v>80</v>
      </c>
    </row>
    <row r="6">
      <c r="A6" s="29"/>
      <c r="B6" s="27" t="s">
        <v>81</v>
      </c>
      <c r="C6" s="32" t="s">
        <v>82</v>
      </c>
    </row>
    <row r="7">
      <c r="A7" s="30"/>
      <c r="B7" s="27" t="s">
        <v>83</v>
      </c>
      <c r="C7" s="33" t="s">
        <v>84</v>
      </c>
    </row>
    <row r="8">
      <c r="A8" s="26" t="s">
        <v>85</v>
      </c>
      <c r="B8" s="27" t="s">
        <v>86</v>
      </c>
      <c r="C8" s="28" t="s">
        <v>87</v>
      </c>
    </row>
    <row r="9">
      <c r="A9" s="30"/>
      <c r="B9" s="27" t="s">
        <v>88</v>
      </c>
      <c r="C9" s="28" t="s">
        <v>89</v>
      </c>
    </row>
    <row r="10">
      <c r="A10" s="26" t="s">
        <v>90</v>
      </c>
      <c r="B10" s="27" t="s">
        <v>91</v>
      </c>
      <c r="C10" s="28" t="s">
        <v>92</v>
      </c>
    </row>
    <row r="11">
      <c r="A11" s="29"/>
      <c r="B11" s="34"/>
      <c r="C11" s="28" t="s">
        <v>93</v>
      </c>
    </row>
    <row r="12">
      <c r="A12" s="29"/>
      <c r="B12" s="34"/>
      <c r="C12" s="28" t="s">
        <v>94</v>
      </c>
    </row>
    <row r="13">
      <c r="A13" s="29"/>
      <c r="B13" s="34"/>
      <c r="C13" s="28" t="s">
        <v>95</v>
      </c>
    </row>
    <row r="14">
      <c r="A14" s="29"/>
      <c r="B14" s="34"/>
      <c r="C14" s="28" t="s">
        <v>96</v>
      </c>
    </row>
    <row r="15">
      <c r="A15" s="29"/>
      <c r="B15" s="27" t="s">
        <v>7</v>
      </c>
      <c r="C15" s="28" t="s">
        <v>97</v>
      </c>
    </row>
    <row r="16">
      <c r="A16" s="29"/>
      <c r="B16" s="27" t="s">
        <v>98</v>
      </c>
      <c r="C16" s="28" t="s">
        <v>99</v>
      </c>
    </row>
    <row r="17">
      <c r="A17" s="30"/>
      <c r="B17" s="27" t="s">
        <v>2</v>
      </c>
      <c r="C17" s="28" t="s">
        <v>100</v>
      </c>
    </row>
  </sheetData>
  <mergeCells count="4">
    <mergeCell ref="A1:A4"/>
    <mergeCell ref="A5:A7"/>
    <mergeCell ref="A8:A9"/>
    <mergeCell ref="A10:A17"/>
  </mergeCells>
  <hyperlinks>
    <hyperlink r:id="rId1" ref="C6"/>
    <hyperlink r:id="rId2" ref="C7"/>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2.71"/>
    <col customWidth="1" min="2" max="2" width="16.57"/>
    <col customWidth="1" min="3" max="3" width="15.71"/>
  </cols>
  <sheetData>
    <row r="1">
      <c r="A1" s="35"/>
      <c r="B1" s="36" t="s">
        <v>101</v>
      </c>
      <c r="C1" s="36" t="s">
        <v>102</v>
      </c>
    </row>
    <row r="2">
      <c r="A2" s="36" t="s">
        <v>103</v>
      </c>
      <c r="B2" s="36" t="s">
        <v>104</v>
      </c>
      <c r="C2" s="36" t="s">
        <v>104</v>
      </c>
    </row>
    <row r="3">
      <c r="A3" s="36" t="s">
        <v>105</v>
      </c>
      <c r="B3" s="36" t="s">
        <v>104</v>
      </c>
      <c r="C3" s="36" t="s">
        <v>100</v>
      </c>
    </row>
    <row r="4">
      <c r="A4" s="36" t="s">
        <v>106</v>
      </c>
      <c r="B4" s="36" t="s">
        <v>104</v>
      </c>
      <c r="C4" s="36" t="s">
        <v>107</v>
      </c>
    </row>
    <row r="5">
      <c r="A5" s="36" t="s">
        <v>108</v>
      </c>
      <c r="B5" s="36" t="s">
        <v>109</v>
      </c>
      <c r="C5" s="36" t="s">
        <v>109</v>
      </c>
    </row>
    <row r="6">
      <c r="A6" s="36" t="s">
        <v>110</v>
      </c>
      <c r="B6" s="36" t="s">
        <v>111</v>
      </c>
      <c r="C6" s="36" t="s">
        <v>111</v>
      </c>
    </row>
    <row r="60">
      <c r="A60" s="14" t="s">
        <v>112</v>
      </c>
      <c r="B60" s="37" t="s">
        <v>113</v>
      </c>
    </row>
    <row r="62">
      <c r="A62" s="35"/>
      <c r="B62" s="36" t="s">
        <v>114</v>
      </c>
      <c r="C62" s="36" t="s">
        <v>115</v>
      </c>
      <c r="D62" s="36" t="s">
        <v>116</v>
      </c>
      <c r="E62" s="36" t="s">
        <v>117</v>
      </c>
      <c r="F62" s="36" t="s">
        <v>118</v>
      </c>
      <c r="G62" s="36" t="s">
        <v>119</v>
      </c>
      <c r="H62" s="36" t="s">
        <v>120</v>
      </c>
      <c r="I62" s="36" t="s">
        <v>121</v>
      </c>
      <c r="J62" s="36" t="s">
        <v>122</v>
      </c>
    </row>
    <row r="63">
      <c r="A63" s="38" t="s">
        <v>123</v>
      </c>
      <c r="B63" s="36"/>
      <c r="C63" s="36"/>
      <c r="D63" s="36"/>
      <c r="E63" s="36"/>
      <c r="F63" s="36"/>
      <c r="G63" s="35"/>
      <c r="H63" s="35"/>
      <c r="I63" s="35"/>
      <c r="J63" s="35"/>
    </row>
    <row r="64">
      <c r="A64" s="36" t="s">
        <v>124</v>
      </c>
      <c r="B64" s="36" t="s">
        <v>104</v>
      </c>
      <c r="C64" s="36" t="s">
        <v>107</v>
      </c>
      <c r="D64" s="36" t="s">
        <v>107</v>
      </c>
      <c r="E64" s="36" t="s">
        <v>107</v>
      </c>
      <c r="F64" s="36" t="s">
        <v>107</v>
      </c>
      <c r="G64" s="36" t="s">
        <v>107</v>
      </c>
      <c r="H64" s="36" t="s">
        <v>107</v>
      </c>
      <c r="I64" s="36" t="s">
        <v>107</v>
      </c>
      <c r="J64" s="36" t="s">
        <v>107</v>
      </c>
    </row>
    <row r="65">
      <c r="A65" s="36" t="s">
        <v>125</v>
      </c>
      <c r="B65" s="36" t="s">
        <v>107</v>
      </c>
      <c r="C65" s="36" t="s">
        <v>107</v>
      </c>
      <c r="D65" s="36" t="s">
        <v>107</v>
      </c>
      <c r="E65" s="36" t="s">
        <v>107</v>
      </c>
      <c r="F65" s="36" t="s">
        <v>107</v>
      </c>
      <c r="G65" s="36" t="s">
        <v>107</v>
      </c>
      <c r="H65" s="36" t="s">
        <v>107</v>
      </c>
      <c r="I65" s="36" t="s">
        <v>104</v>
      </c>
      <c r="J65" s="36" t="s">
        <v>107</v>
      </c>
    </row>
    <row r="66">
      <c r="A66" s="38" t="s">
        <v>126</v>
      </c>
      <c r="B66" s="35"/>
      <c r="C66" s="35"/>
      <c r="D66" s="35"/>
      <c r="E66" s="35"/>
      <c r="F66" s="35"/>
      <c r="G66" s="35"/>
      <c r="H66" s="35"/>
      <c r="I66" s="35"/>
      <c r="J66" s="35"/>
    </row>
    <row r="67">
      <c r="A67" s="36" t="s">
        <v>127</v>
      </c>
      <c r="B67" s="35"/>
      <c r="C67" s="35"/>
      <c r="D67" s="35"/>
      <c r="E67" s="35"/>
      <c r="F67" s="35"/>
      <c r="G67" s="35"/>
      <c r="H67" s="35"/>
      <c r="I67" s="35"/>
      <c r="J67" s="35"/>
    </row>
    <row r="68">
      <c r="A68" s="36" t="s">
        <v>128</v>
      </c>
      <c r="B68" s="36" t="s">
        <v>107</v>
      </c>
      <c r="C68" s="36" t="s">
        <v>104</v>
      </c>
      <c r="D68" s="36" t="s">
        <v>107</v>
      </c>
      <c r="E68" s="36" t="s">
        <v>107</v>
      </c>
      <c r="F68" s="36" t="s">
        <v>107</v>
      </c>
      <c r="G68" s="36" t="s">
        <v>107</v>
      </c>
      <c r="H68" s="36" t="s">
        <v>107</v>
      </c>
      <c r="I68" s="36" t="s">
        <v>100</v>
      </c>
      <c r="J68" s="36" t="s">
        <v>100</v>
      </c>
    </row>
    <row r="69">
      <c r="A69" s="39" t="s">
        <v>129</v>
      </c>
      <c r="B69" s="36" t="s">
        <v>107</v>
      </c>
      <c r="C69" s="36" t="s">
        <v>107</v>
      </c>
      <c r="D69" s="36" t="s">
        <v>104</v>
      </c>
      <c r="E69" s="36" t="s">
        <v>107</v>
      </c>
      <c r="F69" s="36" t="s">
        <v>107</v>
      </c>
      <c r="G69" s="36" t="s">
        <v>107</v>
      </c>
      <c r="H69" s="36" t="s">
        <v>107</v>
      </c>
      <c r="I69" s="36" t="s">
        <v>100</v>
      </c>
      <c r="J69" s="36" t="s">
        <v>100</v>
      </c>
    </row>
    <row r="70">
      <c r="A70" s="39" t="s">
        <v>130</v>
      </c>
      <c r="B70" s="36" t="s">
        <v>107</v>
      </c>
      <c r="C70" s="36" t="s">
        <v>107</v>
      </c>
      <c r="D70" s="36" t="s">
        <v>107</v>
      </c>
      <c r="E70" s="36" t="s">
        <v>104</v>
      </c>
      <c r="F70" s="36" t="s">
        <v>107</v>
      </c>
      <c r="G70" s="36" t="s">
        <v>107</v>
      </c>
      <c r="H70" s="36" t="s">
        <v>107</v>
      </c>
      <c r="I70" s="36" t="s">
        <v>100</v>
      </c>
      <c r="J70" s="36" t="s">
        <v>100</v>
      </c>
    </row>
    <row r="71">
      <c r="A71" s="39" t="s">
        <v>131</v>
      </c>
      <c r="B71" s="36" t="s">
        <v>107</v>
      </c>
      <c r="C71" s="36" t="s">
        <v>107</v>
      </c>
      <c r="D71" s="36" t="s">
        <v>107</v>
      </c>
      <c r="E71" s="36" t="s">
        <v>107</v>
      </c>
      <c r="F71" s="36" t="s">
        <v>104</v>
      </c>
      <c r="G71" s="36" t="s">
        <v>107</v>
      </c>
      <c r="H71" s="36" t="s">
        <v>107</v>
      </c>
      <c r="I71" s="36" t="s">
        <v>100</v>
      </c>
      <c r="J71" s="36" t="s">
        <v>100</v>
      </c>
    </row>
    <row r="72">
      <c r="A72" s="36" t="s">
        <v>132</v>
      </c>
      <c r="B72" s="35"/>
      <c r="C72" s="35"/>
      <c r="D72" s="35"/>
      <c r="E72" s="35"/>
      <c r="F72" s="35"/>
      <c r="G72" s="35"/>
      <c r="H72" s="35"/>
      <c r="I72" s="35"/>
      <c r="J72" s="35"/>
    </row>
    <row r="73">
      <c r="A73" s="39" t="s">
        <v>133</v>
      </c>
      <c r="B73" s="36" t="s">
        <v>107</v>
      </c>
      <c r="C73" s="36" t="s">
        <v>107</v>
      </c>
      <c r="D73" s="36" t="s">
        <v>107</v>
      </c>
      <c r="E73" s="36" t="s">
        <v>107</v>
      </c>
      <c r="F73" s="36" t="s">
        <v>107</v>
      </c>
      <c r="G73" s="36" t="s">
        <v>104</v>
      </c>
      <c r="H73" s="36" t="s">
        <v>107</v>
      </c>
      <c r="I73" s="36" t="s">
        <v>100</v>
      </c>
      <c r="J73" s="36" t="s">
        <v>100</v>
      </c>
    </row>
    <row r="74">
      <c r="A74" s="39" t="s">
        <v>134</v>
      </c>
      <c r="B74" s="36" t="s">
        <v>107</v>
      </c>
      <c r="C74" s="36" t="s">
        <v>107</v>
      </c>
      <c r="D74" s="36" t="s">
        <v>107</v>
      </c>
      <c r="E74" s="36" t="s">
        <v>107</v>
      </c>
      <c r="F74" s="36" t="s">
        <v>107</v>
      </c>
      <c r="G74" s="36" t="s">
        <v>107</v>
      </c>
      <c r="H74" s="36" t="s">
        <v>104</v>
      </c>
      <c r="I74" s="36" t="s">
        <v>100</v>
      </c>
      <c r="J74" s="36" t="s">
        <v>100</v>
      </c>
    </row>
    <row r="75">
      <c r="A75" s="36" t="s">
        <v>135</v>
      </c>
      <c r="B75" s="36" t="s">
        <v>107</v>
      </c>
      <c r="C75" s="36" t="s">
        <v>107</v>
      </c>
      <c r="D75" s="36" t="s">
        <v>107</v>
      </c>
      <c r="E75" s="36" t="s">
        <v>107</v>
      </c>
      <c r="F75" s="36" t="s">
        <v>107</v>
      </c>
      <c r="G75" s="36" t="s">
        <v>107</v>
      </c>
      <c r="H75" s="36" t="s">
        <v>107</v>
      </c>
      <c r="I75" s="36" t="s">
        <v>100</v>
      </c>
      <c r="J75" s="36" t="s">
        <v>104</v>
      </c>
    </row>
    <row r="78">
      <c r="A78" s="14" t="s">
        <v>136</v>
      </c>
    </row>
    <row r="79">
      <c r="A79" s="14" t="s">
        <v>137</v>
      </c>
    </row>
    <row r="80">
      <c r="A80" s="14" t="s">
        <v>138</v>
      </c>
    </row>
    <row r="81">
      <c r="A81" s="14" t="s">
        <v>139</v>
      </c>
    </row>
    <row r="82">
      <c r="A82" s="14" t="s">
        <v>140</v>
      </c>
    </row>
  </sheetData>
  <hyperlinks>
    <hyperlink r:id="rId1" ref="B6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57"/>
    <col customWidth="1" min="2" max="2" width="46.14"/>
    <col customWidth="1" min="3" max="3" width="24.14"/>
    <col customWidth="1" min="4" max="4" width="45.29"/>
    <col customWidth="1" min="5" max="5" width="47.57"/>
  </cols>
  <sheetData>
    <row r="1">
      <c r="A1" s="40" t="s">
        <v>141</v>
      </c>
    </row>
    <row r="2">
      <c r="A2" s="41" t="s">
        <v>142</v>
      </c>
    </row>
    <row r="3">
      <c r="A3" s="42" t="s">
        <v>143</v>
      </c>
      <c r="B3" s="42" t="s">
        <v>144</v>
      </c>
    </row>
    <row r="4">
      <c r="B4" s="42" t="s">
        <v>145</v>
      </c>
    </row>
    <row r="5">
      <c r="A5" s="43" t="s">
        <v>146</v>
      </c>
      <c r="B5" s="43" t="s">
        <v>147</v>
      </c>
    </row>
    <row r="6">
      <c r="B6" s="43" t="s">
        <v>148</v>
      </c>
    </row>
    <row r="7">
      <c r="A7" s="44" t="s">
        <v>149</v>
      </c>
      <c r="B7" s="44" t="s">
        <v>150</v>
      </c>
    </row>
    <row r="8">
      <c r="A8" s="14" t="s">
        <v>151</v>
      </c>
      <c r="B8" s="44" t="s">
        <v>152</v>
      </c>
      <c r="C8" s="44" t="s">
        <v>153</v>
      </c>
      <c r="D8" s="44" t="s">
        <v>154</v>
      </c>
    </row>
    <row r="9">
      <c r="D9" s="44" t="s">
        <v>155</v>
      </c>
    </row>
    <row r="10">
      <c r="C10" s="44" t="s">
        <v>156</v>
      </c>
      <c r="D10" s="44" t="s">
        <v>157</v>
      </c>
      <c r="E10" s="44" t="s">
        <v>158</v>
      </c>
    </row>
    <row r="11">
      <c r="E11" s="44" t="s">
        <v>159</v>
      </c>
    </row>
    <row r="12">
      <c r="D12" s="44" t="s">
        <v>160</v>
      </c>
    </row>
    <row r="13">
      <c r="A13" s="45" t="s">
        <v>161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29"/>
    <col customWidth="1" min="4" max="4" width="18.86"/>
    <col customWidth="1" min="5" max="5" width="50.14"/>
  </cols>
  <sheetData>
    <row r="1">
      <c r="A1" s="14" t="s">
        <v>162</v>
      </c>
      <c r="B1" s="14" t="s">
        <v>163</v>
      </c>
      <c r="C1" s="14" t="s">
        <v>164</v>
      </c>
      <c r="D1" s="14" t="s">
        <v>165</v>
      </c>
      <c r="E1" s="14" t="s">
        <v>166</v>
      </c>
      <c r="F1" s="14" t="s">
        <v>167</v>
      </c>
      <c r="G1" s="14" t="s">
        <v>168</v>
      </c>
    </row>
    <row r="2">
      <c r="A2" s="14" t="s">
        <v>169</v>
      </c>
      <c r="B2" s="19" t="s">
        <v>170</v>
      </c>
      <c r="C2" s="19" t="s">
        <v>171</v>
      </c>
      <c r="D2" s="25" t="s">
        <v>172</v>
      </c>
      <c r="E2" s="19" t="s">
        <v>173</v>
      </c>
      <c r="F2" s="46" t="s">
        <v>174</v>
      </c>
    </row>
    <row r="3">
      <c r="A3" s="14" t="s">
        <v>175</v>
      </c>
      <c r="B3" s="25">
        <v>0.0</v>
      </c>
      <c r="C3" s="47" t="s">
        <v>176</v>
      </c>
      <c r="D3" s="19" t="s">
        <v>177</v>
      </c>
      <c r="E3" s="19" t="s">
        <v>178</v>
      </c>
      <c r="F3" s="25" t="s">
        <v>179</v>
      </c>
    </row>
    <row r="4">
      <c r="A4" s="14" t="s">
        <v>180</v>
      </c>
      <c r="B4" s="25">
        <v>0.0</v>
      </c>
      <c r="C4" s="47" t="s">
        <v>176</v>
      </c>
      <c r="D4" s="19" t="s">
        <v>177</v>
      </c>
      <c r="E4" s="19" t="s">
        <v>178</v>
      </c>
      <c r="F4" s="25" t="s">
        <v>179</v>
      </c>
    </row>
    <row r="5">
      <c r="A5" s="14" t="s">
        <v>181</v>
      </c>
      <c r="B5" s="19">
        <v>1.0</v>
      </c>
      <c r="C5" s="19">
        <v>2.0E9</v>
      </c>
      <c r="D5" s="19">
        <v>3.01234567E8</v>
      </c>
      <c r="E5" s="19">
        <v>3.09999999E8</v>
      </c>
      <c r="F5" s="19">
        <v>3.012345678E9</v>
      </c>
      <c r="G5" s="25" t="s">
        <v>182</v>
      </c>
    </row>
    <row r="6">
      <c r="A6" s="48" t="s">
        <v>183</v>
      </c>
      <c r="B6" s="25" t="s">
        <v>184</v>
      </c>
      <c r="C6" s="19" t="s">
        <v>185</v>
      </c>
      <c r="D6" s="19" t="s">
        <v>75</v>
      </c>
      <c r="E6" s="19" t="s">
        <v>186</v>
      </c>
      <c r="F6" s="19" t="s">
        <v>187</v>
      </c>
    </row>
    <row r="7">
      <c r="A7" s="48" t="s">
        <v>188</v>
      </c>
      <c r="B7" s="47" t="s">
        <v>189</v>
      </c>
      <c r="C7" s="19">
        <v>2000.0</v>
      </c>
      <c r="D7" s="19">
        <v>1135.0</v>
      </c>
      <c r="E7" s="19">
        <v>9985.0</v>
      </c>
      <c r="F7" s="19">
        <v>10000.0</v>
      </c>
    </row>
    <row r="8">
      <c r="A8" s="48" t="s">
        <v>190</v>
      </c>
      <c r="B8" s="25" t="s">
        <v>184</v>
      </c>
      <c r="C8" s="19" t="s">
        <v>191</v>
      </c>
      <c r="D8" s="19" t="s">
        <v>192</v>
      </c>
      <c r="E8" s="19" t="s">
        <v>193</v>
      </c>
      <c r="F8" s="25" t="s">
        <v>194</v>
      </c>
    </row>
    <row r="9">
      <c r="A9" s="48" t="s">
        <v>195</v>
      </c>
      <c r="B9" s="19" t="s">
        <v>184</v>
      </c>
      <c r="C9" s="19" t="s">
        <v>196</v>
      </c>
      <c r="D9" s="19" t="s">
        <v>197</v>
      </c>
      <c r="E9" s="19" t="s">
        <v>198</v>
      </c>
      <c r="F9" s="25" t="s">
        <v>199</v>
      </c>
    </row>
    <row r="10">
      <c r="A10" s="14" t="s">
        <v>183</v>
      </c>
      <c r="B10" s="25" t="s">
        <v>184</v>
      </c>
      <c r="C10" s="19" t="s">
        <v>185</v>
      </c>
      <c r="D10" s="19" t="s">
        <v>75</v>
      </c>
      <c r="E10" s="19" t="s">
        <v>186</v>
      </c>
      <c r="F10" s="19" t="s">
        <v>187</v>
      </c>
    </row>
    <row r="11">
      <c r="A11" s="14" t="s">
        <v>188</v>
      </c>
      <c r="B11" s="47" t="s">
        <v>189</v>
      </c>
      <c r="C11" s="19">
        <v>2000.0</v>
      </c>
      <c r="D11" s="19">
        <v>1135.0</v>
      </c>
      <c r="E11" s="19">
        <v>9985.0</v>
      </c>
      <c r="F11" s="19">
        <v>10000.0</v>
      </c>
    </row>
    <row r="12">
      <c r="A12" s="14" t="s">
        <v>190</v>
      </c>
      <c r="B12" s="25" t="s">
        <v>184</v>
      </c>
      <c r="C12" s="19" t="s">
        <v>191</v>
      </c>
      <c r="D12" s="19" t="s">
        <v>192</v>
      </c>
      <c r="E12" s="19" t="s">
        <v>193</v>
      </c>
      <c r="F12" s="25" t="s">
        <v>194</v>
      </c>
    </row>
    <row r="13">
      <c r="A13" s="14" t="s">
        <v>195</v>
      </c>
      <c r="B13" s="19" t="s">
        <v>184</v>
      </c>
      <c r="C13" s="19" t="s">
        <v>196</v>
      </c>
      <c r="D13" s="19" t="s">
        <v>197</v>
      </c>
      <c r="E13" s="19" t="s">
        <v>198</v>
      </c>
      <c r="F13" s="25" t="s">
        <v>199</v>
      </c>
    </row>
    <row r="17">
      <c r="A17" s="14" t="s">
        <v>169</v>
      </c>
    </row>
    <row r="18">
      <c r="A18" s="14" t="s">
        <v>200</v>
      </c>
    </row>
  </sheetData>
  <hyperlinks>
    <hyperlink r:id="rId1" ref="F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71"/>
    <col customWidth="1" min="4" max="4" width="18.86"/>
    <col customWidth="1" min="5" max="5" width="50.14"/>
    <col customWidth="1" min="6" max="6" width="106.29"/>
  </cols>
  <sheetData>
    <row r="1">
      <c r="A1" s="49" t="s">
        <v>162</v>
      </c>
      <c r="B1" s="49" t="s">
        <v>163</v>
      </c>
      <c r="C1" s="49" t="s">
        <v>164</v>
      </c>
      <c r="D1" s="49" t="s">
        <v>165</v>
      </c>
      <c r="E1" s="49" t="s">
        <v>166</v>
      </c>
      <c r="F1" s="49" t="s">
        <v>167</v>
      </c>
    </row>
    <row r="2">
      <c r="A2" s="14" t="s">
        <v>169</v>
      </c>
      <c r="B2" s="19" t="s">
        <v>201</v>
      </c>
      <c r="C2" s="50" t="s">
        <v>171</v>
      </c>
      <c r="D2" s="19" t="s">
        <v>202</v>
      </c>
      <c r="E2" s="19" t="s">
        <v>203</v>
      </c>
      <c r="F2" s="19" t="s">
        <v>204</v>
      </c>
    </row>
    <row r="3">
      <c r="A3" s="14" t="s">
        <v>175</v>
      </c>
      <c r="B3" s="19" t="s">
        <v>201</v>
      </c>
      <c r="C3" s="50" t="s">
        <v>171</v>
      </c>
      <c r="D3" s="50" t="s">
        <v>177</v>
      </c>
      <c r="E3" s="19" t="s">
        <v>205</v>
      </c>
      <c r="F3" s="19" t="s">
        <v>206</v>
      </c>
      <c r="G3" s="14" t="s">
        <v>207</v>
      </c>
    </row>
    <row r="4">
      <c r="A4" s="14" t="s">
        <v>180</v>
      </c>
      <c r="B4" s="19" t="s">
        <v>201</v>
      </c>
      <c r="C4" s="19" t="s">
        <v>171</v>
      </c>
      <c r="D4" s="50" t="s">
        <v>177</v>
      </c>
      <c r="E4" s="19" t="s">
        <v>205</v>
      </c>
      <c r="F4" s="19" t="s">
        <v>206</v>
      </c>
      <c r="G4" s="14" t="s">
        <v>207</v>
      </c>
    </row>
    <row r="5">
      <c r="A5" s="14" t="s">
        <v>181</v>
      </c>
      <c r="B5" s="19" t="s">
        <v>201</v>
      </c>
      <c r="C5" s="50">
        <v>1.0</v>
      </c>
      <c r="D5" s="50">
        <v>3.01234567E8</v>
      </c>
      <c r="E5" s="19">
        <v>9.09999999E8</v>
      </c>
      <c r="F5" s="19" t="s">
        <v>208</v>
      </c>
    </row>
    <row r="6">
      <c r="A6" s="48" t="s">
        <v>183</v>
      </c>
      <c r="B6" s="19" t="s">
        <v>201</v>
      </c>
      <c r="C6" s="50" t="s">
        <v>209</v>
      </c>
      <c r="D6" s="50" t="s">
        <v>75</v>
      </c>
      <c r="E6" s="19" t="s">
        <v>187</v>
      </c>
      <c r="F6" s="19" t="s">
        <v>210</v>
      </c>
      <c r="G6" s="14" t="s">
        <v>211</v>
      </c>
    </row>
    <row r="7">
      <c r="A7" s="48" t="s">
        <v>188</v>
      </c>
      <c r="B7" s="19" t="s">
        <v>201</v>
      </c>
      <c r="C7" s="51" t="s">
        <v>189</v>
      </c>
      <c r="D7" s="50">
        <v>8000.0</v>
      </c>
      <c r="E7" s="19">
        <v>9985.0</v>
      </c>
      <c r="F7" s="19" t="s">
        <v>212</v>
      </c>
      <c r="G7" s="14" t="s">
        <v>211</v>
      </c>
    </row>
    <row r="8">
      <c r="A8" s="48" t="s">
        <v>190</v>
      </c>
      <c r="B8" s="19" t="s">
        <v>201</v>
      </c>
      <c r="C8" s="50" t="s">
        <v>191</v>
      </c>
      <c r="D8" s="50" t="s">
        <v>192</v>
      </c>
      <c r="E8" s="50" t="s">
        <v>193</v>
      </c>
      <c r="F8" s="19" t="s">
        <v>210</v>
      </c>
      <c r="G8" s="14" t="s">
        <v>211</v>
      </c>
    </row>
    <row r="9">
      <c r="A9" s="48" t="s">
        <v>195</v>
      </c>
      <c r="B9" s="19" t="s">
        <v>201</v>
      </c>
      <c r="C9" s="50" t="s">
        <v>213</v>
      </c>
      <c r="D9" s="50" t="s">
        <v>197</v>
      </c>
      <c r="E9" s="50" t="s">
        <v>198</v>
      </c>
      <c r="F9" s="19" t="s">
        <v>210</v>
      </c>
      <c r="G9" s="14" t="s">
        <v>211</v>
      </c>
    </row>
    <row r="12">
      <c r="A12" s="49" t="s">
        <v>162</v>
      </c>
      <c r="B12" s="49" t="s">
        <v>214</v>
      </c>
      <c r="C12" s="49" t="s">
        <v>215</v>
      </c>
    </row>
    <row r="13">
      <c r="A13" s="14" t="s">
        <v>169</v>
      </c>
      <c r="B13" s="14" t="s">
        <v>216</v>
      </c>
      <c r="C13" s="52" t="s">
        <v>217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86"/>
    <col customWidth="1" min="2" max="2" width="9.57"/>
  </cols>
  <sheetData>
    <row r="1">
      <c r="A1" s="41" t="s">
        <v>218</v>
      </c>
      <c r="B1" s="41" t="s">
        <v>219</v>
      </c>
      <c r="C1" s="41" t="s">
        <v>220</v>
      </c>
      <c r="D1" s="41" t="s">
        <v>221</v>
      </c>
      <c r="E1" s="41" t="s">
        <v>222</v>
      </c>
    </row>
    <row r="2">
      <c r="A2" s="14" t="s">
        <v>223</v>
      </c>
      <c r="B2" s="14" t="s">
        <v>224</v>
      </c>
      <c r="C2" s="53">
        <f>100000</f>
        <v>100000</v>
      </c>
      <c r="D2" s="14">
        <f>60*8</f>
        <v>480</v>
      </c>
      <c r="E2" s="53">
        <f t="shared" ref="E2:E9" si="1">C2/D2</f>
        <v>208.3333333</v>
      </c>
    </row>
    <row r="3">
      <c r="A3" s="14" t="s">
        <v>225</v>
      </c>
      <c r="B3" s="14" t="s">
        <v>226</v>
      </c>
      <c r="C3" s="53">
        <v>699999.0</v>
      </c>
      <c r="D3" s="54">
        <f>4*4*40</f>
        <v>640</v>
      </c>
      <c r="E3" s="53">
        <f t="shared" si="1"/>
        <v>1093.748438</v>
      </c>
    </row>
    <row r="4">
      <c r="A4" s="14" t="s">
        <v>227</v>
      </c>
      <c r="B4" s="14" t="s">
        <v>226</v>
      </c>
      <c r="C4" s="53">
        <v>240000.0</v>
      </c>
      <c r="D4" s="14">
        <v>120.0</v>
      </c>
      <c r="E4" s="53">
        <f t="shared" si="1"/>
        <v>2000</v>
      </c>
    </row>
    <row r="5">
      <c r="A5" s="14" t="s">
        <v>228</v>
      </c>
      <c r="B5" s="14" t="s">
        <v>229</v>
      </c>
      <c r="C5" s="53">
        <f>749500*1.27</f>
        <v>951865</v>
      </c>
      <c r="D5" s="14">
        <v>320.0</v>
      </c>
      <c r="E5" s="53">
        <f t="shared" si="1"/>
        <v>2974.578125</v>
      </c>
      <c r="W5" s="55"/>
      <c r="X5" s="55"/>
      <c r="Y5" s="55"/>
    </row>
    <row r="6">
      <c r="A6" s="14" t="s">
        <v>230</v>
      </c>
      <c r="B6" s="14" t="s">
        <v>231</v>
      </c>
      <c r="C6" s="53">
        <f>380000*1.27</f>
        <v>482600</v>
      </c>
      <c r="D6" s="14">
        <v>156.0</v>
      </c>
      <c r="E6" s="53">
        <f t="shared" si="1"/>
        <v>3093.589744</v>
      </c>
    </row>
    <row r="7">
      <c r="A7" s="14" t="s">
        <v>232</v>
      </c>
      <c r="B7" s="14" t="s">
        <v>233</v>
      </c>
      <c r="C7" s="53">
        <v>319000.0</v>
      </c>
      <c r="D7" s="14">
        <v>80.0</v>
      </c>
      <c r="E7" s="53">
        <f t="shared" si="1"/>
        <v>3987.5</v>
      </c>
    </row>
    <row r="8">
      <c r="A8" s="14" t="s">
        <v>234</v>
      </c>
      <c r="B8" s="14" t="s">
        <v>235</v>
      </c>
      <c r="C8" s="53">
        <v>380000.0</v>
      </c>
      <c r="D8" s="14">
        <v>80.0</v>
      </c>
      <c r="E8" s="53">
        <f t="shared" si="1"/>
        <v>4750</v>
      </c>
    </row>
    <row r="9">
      <c r="A9" s="14" t="s">
        <v>236</v>
      </c>
      <c r="B9" s="14" t="s">
        <v>229</v>
      </c>
      <c r="C9" s="53">
        <f>490000*1.27</f>
        <v>622300</v>
      </c>
      <c r="D9" s="14">
        <f>11*8</f>
        <v>88</v>
      </c>
      <c r="E9" s="53">
        <f t="shared" si="1"/>
        <v>7071.590909</v>
      </c>
    </row>
  </sheetData>
  <autoFilter ref="$A$1:$E$9">
    <sortState ref="A1:E9">
      <sortCondition ref="E1:E9"/>
    </sortState>
  </autoFilter>
  <drawing r:id="rId1"/>
</worksheet>
</file>