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tansiongco/Downloads/OC2 Lab/"/>
    </mc:Choice>
  </mc:AlternateContent>
  <xr:revisionPtr revIDLastSave="0" documentId="8_{6E7191D1-E8DD-FD40-B61B-B700C749C8F3}" xr6:coauthVersionLast="47" xr6:coauthVersionMax="47" xr10:uidLastSave="{00000000-0000-0000-0000-000000000000}"/>
  <bookViews>
    <workbookView xWindow="0" yWindow="500" windowWidth="28800" windowHeight="16580" activeTab="1" xr2:uid="{6EF63C3B-4639-7945-BE32-DCB4FDF8C2B6}"/>
  </bookViews>
  <sheets>
    <sheet name="Table 1" sheetId="1" r:id="rId1"/>
    <sheet name="Table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" l="1"/>
  <c r="K11" i="2"/>
  <c r="J11" i="2"/>
  <c r="K8" i="2"/>
  <c r="J8" i="2"/>
  <c r="K5" i="2"/>
  <c r="J5" i="2"/>
  <c r="H8" i="2"/>
  <c r="H11" i="2"/>
  <c r="G11" i="2"/>
  <c r="G8" i="2"/>
  <c r="H5" i="2"/>
  <c r="G5" i="2"/>
  <c r="E11" i="2"/>
  <c r="D11" i="2"/>
  <c r="E8" i="2"/>
  <c r="D8" i="2"/>
  <c r="E5" i="2"/>
</calcChain>
</file>

<file path=xl/sharedStrings.xml><?xml version="1.0" encoding="utf-8"?>
<sst xmlns="http://schemas.openxmlformats.org/spreadsheetml/2006/main" count="120" uniqueCount="40">
  <si>
    <t>Sample</t>
  </si>
  <si>
    <t>Monomer 1</t>
  </si>
  <si>
    <t>Monomer 2</t>
  </si>
  <si>
    <t>M2 mol%</t>
  </si>
  <si>
    <t>Crosslinker</t>
  </si>
  <si>
    <t>Crosslinker mol%</t>
  </si>
  <si>
    <t>Photoinitiator</t>
  </si>
  <si>
    <t>Height (mm)</t>
  </si>
  <si>
    <t>Mass-dry (mg)</t>
  </si>
  <si>
    <t>Mass-swollen (mg)</t>
  </si>
  <si>
    <t>Mass - Initial (mg)</t>
  </si>
  <si>
    <t>Mass - final (mg)</t>
  </si>
  <si>
    <t>Water Swelling</t>
  </si>
  <si>
    <t>Hexanes Swelling</t>
  </si>
  <si>
    <t>Gel Fraction</t>
  </si>
  <si>
    <t>Formulation</t>
  </si>
  <si>
    <t>N.A.</t>
  </si>
  <si>
    <t>Shrinkage (%)</t>
  </si>
  <si>
    <t>Average</t>
  </si>
  <si>
    <t>Standard Deviation</t>
  </si>
  <si>
    <t>Swelling (%)</t>
  </si>
  <si>
    <t>Water</t>
  </si>
  <si>
    <t>Hexanes</t>
  </si>
  <si>
    <t>Gel Fraction (%)</t>
  </si>
  <si>
    <t>MY1_r1</t>
  </si>
  <si>
    <t>MY1_r2</t>
  </si>
  <si>
    <t>MY1_r3</t>
  </si>
  <si>
    <t>MY2_r1</t>
  </si>
  <si>
    <t>MY2_r2</t>
  </si>
  <si>
    <t>MY2_r3</t>
  </si>
  <si>
    <t>MY3_r1</t>
  </si>
  <si>
    <t>MY3_r2</t>
  </si>
  <si>
    <t>MY3_r3</t>
  </si>
  <si>
    <t>IBA</t>
  </si>
  <si>
    <t>none</t>
  </si>
  <si>
    <t>HEMA</t>
  </si>
  <si>
    <t>Triacrylate</t>
  </si>
  <si>
    <t>TPO</t>
  </si>
  <si>
    <t>NA</t>
  </si>
  <si>
    <t xml:space="preserve">*Partner originally weighed disc without tea bag so had to weigh tea bag separately after and add to disc weight. This is likely innacurate.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</si>
</sst>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"/>
    <numFmt numFmtId="169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0" fontId="2" fillId="0" borderId="0" xfId="0" applyFont="1"/>
    <xf numFmtId="168" fontId="0" fillId="0" borderId="0" xfId="0" applyNumberFormat="1"/>
    <xf numFmtId="168" fontId="0" fillId="0" borderId="0" xfId="0" applyNumberFormat="1" applyAlignment="1">
      <alignment horizontal="center"/>
    </xf>
    <xf numFmtId="2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8F34B-C507-F34A-B092-6235F2D3F8CC}">
  <dimension ref="B2:P22"/>
  <sheetViews>
    <sheetView topLeftCell="B1" zoomScale="110" zoomScaleNormal="110" workbookViewId="0">
      <selection activeCell="N24" sqref="N24"/>
    </sheetView>
  </sheetViews>
  <sheetFormatPr baseColWidth="10" defaultRowHeight="16" x14ac:dyDescent="0.2"/>
  <cols>
    <col min="7" max="7" width="16" customWidth="1"/>
    <col min="8" max="8" width="13.6640625" customWidth="1"/>
    <col min="9" max="9" width="13" customWidth="1"/>
    <col min="10" max="10" width="13.5" customWidth="1"/>
    <col min="11" max="11" width="17.6640625" customWidth="1"/>
    <col min="12" max="12" width="15.83203125" customWidth="1"/>
    <col min="13" max="13" width="18.33203125" customWidth="1"/>
    <col min="14" max="14" width="18" customWidth="1"/>
    <col min="15" max="15" width="15.83203125" customWidth="1"/>
  </cols>
  <sheetData>
    <row r="2" spans="2:16" x14ac:dyDescent="0.2">
      <c r="B2" s="1"/>
      <c r="C2" s="3" t="s">
        <v>15</v>
      </c>
      <c r="D2" s="3"/>
      <c r="E2" s="3"/>
      <c r="F2" s="3"/>
      <c r="G2" s="3"/>
      <c r="H2" s="3"/>
      <c r="J2" s="3" t="s">
        <v>12</v>
      </c>
      <c r="K2" s="4"/>
      <c r="L2" s="3" t="s">
        <v>13</v>
      </c>
      <c r="M2" s="3"/>
      <c r="N2" s="3" t="s">
        <v>14</v>
      </c>
      <c r="O2" s="3"/>
    </row>
    <row r="3" spans="2:16" x14ac:dyDescent="0.2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8</v>
      </c>
      <c r="M3" s="2" t="s">
        <v>9</v>
      </c>
      <c r="N3" s="2" t="s">
        <v>10</v>
      </c>
      <c r="O3" s="2" t="s">
        <v>11</v>
      </c>
    </row>
    <row r="4" spans="2:16" x14ac:dyDescent="0.2">
      <c r="B4" t="s">
        <v>24</v>
      </c>
      <c r="C4" t="s">
        <v>33</v>
      </c>
      <c r="D4" t="s">
        <v>34</v>
      </c>
      <c r="E4" s="5">
        <v>0</v>
      </c>
      <c r="F4" t="s">
        <v>36</v>
      </c>
      <c r="G4" s="5">
        <v>0.1</v>
      </c>
      <c r="H4" t="s">
        <v>37</v>
      </c>
      <c r="I4" s="9">
        <v>5.44</v>
      </c>
      <c r="J4" s="10">
        <v>404.6</v>
      </c>
      <c r="K4" s="10">
        <v>405.1</v>
      </c>
      <c r="L4" s="10">
        <v>349.2</v>
      </c>
      <c r="M4" s="10">
        <v>350.6</v>
      </c>
      <c r="N4" s="10">
        <v>850.8</v>
      </c>
      <c r="O4" s="10">
        <v>911</v>
      </c>
      <c r="P4" t="s">
        <v>39</v>
      </c>
    </row>
    <row r="5" spans="2:16" x14ac:dyDescent="0.2">
      <c r="B5" t="s">
        <v>25</v>
      </c>
      <c r="C5" t="s">
        <v>33</v>
      </c>
      <c r="D5" t="s">
        <v>34</v>
      </c>
      <c r="E5" s="5">
        <v>0</v>
      </c>
      <c r="F5" t="s">
        <v>36</v>
      </c>
      <c r="G5" s="5">
        <v>0.1</v>
      </c>
      <c r="H5" t="s">
        <v>37</v>
      </c>
      <c r="I5" s="9">
        <v>5.7</v>
      </c>
      <c r="J5" s="10">
        <v>404</v>
      </c>
      <c r="K5" s="10">
        <v>404</v>
      </c>
      <c r="L5" s="10">
        <v>391</v>
      </c>
      <c r="M5" s="10">
        <v>393</v>
      </c>
      <c r="N5" s="10" t="s">
        <v>38</v>
      </c>
      <c r="O5" s="10" t="s">
        <v>38</v>
      </c>
    </row>
    <row r="6" spans="2:16" x14ac:dyDescent="0.2">
      <c r="B6" t="s">
        <v>26</v>
      </c>
      <c r="C6" t="s">
        <v>33</v>
      </c>
      <c r="D6" t="s">
        <v>34</v>
      </c>
      <c r="E6" s="5">
        <v>0</v>
      </c>
      <c r="F6" t="s">
        <v>36</v>
      </c>
      <c r="G6" s="5">
        <v>0.1</v>
      </c>
      <c r="H6" t="s">
        <v>37</v>
      </c>
      <c r="I6" s="9">
        <v>5.61</v>
      </c>
      <c r="J6" s="10">
        <v>397.4</v>
      </c>
      <c r="K6" s="10">
        <v>397.4</v>
      </c>
      <c r="L6" s="10">
        <v>399.2</v>
      </c>
      <c r="M6" s="10">
        <v>400.6</v>
      </c>
      <c r="N6" s="10" t="s">
        <v>38</v>
      </c>
      <c r="O6" s="10" t="s">
        <v>38</v>
      </c>
    </row>
    <row r="7" spans="2:16" x14ac:dyDescent="0.2">
      <c r="B7" t="s">
        <v>27</v>
      </c>
      <c r="C7" t="s">
        <v>33</v>
      </c>
      <c r="D7" t="s">
        <v>35</v>
      </c>
      <c r="E7" s="5">
        <v>0.25</v>
      </c>
      <c r="F7" t="s">
        <v>36</v>
      </c>
      <c r="G7" s="5">
        <v>0.1</v>
      </c>
      <c r="H7" t="s">
        <v>37</v>
      </c>
      <c r="I7" s="9">
        <v>6.07</v>
      </c>
      <c r="J7" s="10">
        <v>399.2</v>
      </c>
      <c r="K7" s="10">
        <v>399.2</v>
      </c>
      <c r="L7" s="10">
        <v>422.6</v>
      </c>
      <c r="M7" s="10">
        <v>422.6</v>
      </c>
      <c r="N7" s="10">
        <v>882.8</v>
      </c>
      <c r="O7" s="10">
        <v>919.7</v>
      </c>
    </row>
    <row r="8" spans="2:16" x14ac:dyDescent="0.2">
      <c r="B8" t="s">
        <v>28</v>
      </c>
      <c r="C8" t="s">
        <v>33</v>
      </c>
      <c r="D8" t="s">
        <v>35</v>
      </c>
      <c r="E8" s="5">
        <v>0.25</v>
      </c>
      <c r="F8" t="s">
        <v>36</v>
      </c>
      <c r="G8" s="5">
        <v>0.1</v>
      </c>
      <c r="H8" t="s">
        <v>37</v>
      </c>
      <c r="I8" s="9">
        <v>5.91</v>
      </c>
      <c r="J8" s="10">
        <v>396.4</v>
      </c>
      <c r="K8" s="10">
        <v>396.4</v>
      </c>
      <c r="L8" s="10">
        <v>399.9</v>
      </c>
      <c r="M8" s="10">
        <v>404</v>
      </c>
      <c r="N8" s="10" t="s">
        <v>38</v>
      </c>
      <c r="O8" s="10" t="s">
        <v>38</v>
      </c>
    </row>
    <row r="9" spans="2:16" x14ac:dyDescent="0.2">
      <c r="B9" t="s">
        <v>29</v>
      </c>
      <c r="C9" t="s">
        <v>33</v>
      </c>
      <c r="D9" t="s">
        <v>35</v>
      </c>
      <c r="E9" s="5">
        <v>0.25</v>
      </c>
      <c r="F9" t="s">
        <v>36</v>
      </c>
      <c r="G9" s="5">
        <v>0.1</v>
      </c>
      <c r="H9" t="s">
        <v>37</v>
      </c>
      <c r="I9" s="9">
        <v>5.97</v>
      </c>
      <c r="J9" s="10" t="s">
        <v>38</v>
      </c>
      <c r="K9" s="10" t="s">
        <v>38</v>
      </c>
      <c r="L9" s="10" t="s">
        <v>38</v>
      </c>
      <c r="M9" s="10" t="s">
        <v>38</v>
      </c>
      <c r="N9" s="10" t="s">
        <v>38</v>
      </c>
      <c r="O9" s="10" t="s">
        <v>38</v>
      </c>
    </row>
    <row r="10" spans="2:16" x14ac:dyDescent="0.2">
      <c r="B10" t="s">
        <v>30</v>
      </c>
      <c r="C10" t="s">
        <v>33</v>
      </c>
      <c r="D10" t="s">
        <v>35</v>
      </c>
      <c r="E10" s="5">
        <v>0.5</v>
      </c>
      <c r="F10" t="s">
        <v>36</v>
      </c>
      <c r="G10" s="5">
        <v>0.1</v>
      </c>
      <c r="H10" t="s">
        <v>37</v>
      </c>
      <c r="I10" s="9">
        <v>6.2</v>
      </c>
      <c r="J10" s="10">
        <v>414.6</v>
      </c>
      <c r="K10" s="10">
        <v>414.6</v>
      </c>
      <c r="L10" s="10">
        <v>385</v>
      </c>
      <c r="M10" s="10">
        <v>385</v>
      </c>
      <c r="N10" s="10">
        <v>864.8</v>
      </c>
      <c r="O10" s="10">
        <v>913.4</v>
      </c>
    </row>
    <row r="11" spans="2:16" x14ac:dyDescent="0.2">
      <c r="B11" t="s">
        <v>31</v>
      </c>
      <c r="C11" t="s">
        <v>33</v>
      </c>
      <c r="D11" t="s">
        <v>35</v>
      </c>
      <c r="E11" s="5">
        <v>0.5</v>
      </c>
      <c r="F11" t="s">
        <v>36</v>
      </c>
      <c r="G11" s="5">
        <v>0.1</v>
      </c>
      <c r="H11" t="s">
        <v>37</v>
      </c>
      <c r="I11" s="9">
        <v>5.2</v>
      </c>
      <c r="J11" s="10">
        <v>363.9</v>
      </c>
      <c r="K11" s="10">
        <v>363.9</v>
      </c>
      <c r="L11" s="10">
        <v>368.5</v>
      </c>
      <c r="M11" s="10">
        <v>368.5</v>
      </c>
      <c r="N11" s="10" t="s">
        <v>38</v>
      </c>
      <c r="O11" s="10" t="s">
        <v>38</v>
      </c>
    </row>
    <row r="12" spans="2:16" x14ac:dyDescent="0.2">
      <c r="B12" t="s">
        <v>32</v>
      </c>
      <c r="C12" t="s">
        <v>33</v>
      </c>
      <c r="D12" t="s">
        <v>35</v>
      </c>
      <c r="E12" s="5">
        <v>0.5</v>
      </c>
      <c r="F12" t="s">
        <v>36</v>
      </c>
      <c r="G12" s="5">
        <v>0.1</v>
      </c>
      <c r="H12" t="s">
        <v>37</v>
      </c>
      <c r="I12" s="9">
        <v>5.94</v>
      </c>
      <c r="J12" s="10" t="s">
        <v>38</v>
      </c>
      <c r="K12" s="10" t="s">
        <v>38</v>
      </c>
      <c r="L12" s="10" t="s">
        <v>38</v>
      </c>
      <c r="M12" s="10" t="s">
        <v>38</v>
      </c>
      <c r="N12" s="10" t="s">
        <v>38</v>
      </c>
      <c r="O12" s="10" t="s">
        <v>38</v>
      </c>
    </row>
    <row r="14" spans="2:16" x14ac:dyDescent="0.2">
      <c r="E14" s="5"/>
      <c r="G14" s="5"/>
    </row>
    <row r="15" spans="2:16" x14ac:dyDescent="0.2">
      <c r="E15" s="5"/>
      <c r="G15" s="5"/>
    </row>
    <row r="16" spans="2:16" x14ac:dyDescent="0.2">
      <c r="E16" s="5"/>
      <c r="G16" s="5"/>
    </row>
    <row r="17" spans="5:7" x14ac:dyDescent="0.2">
      <c r="E17" s="5"/>
      <c r="G17" s="5"/>
    </row>
    <row r="18" spans="5:7" x14ac:dyDescent="0.2">
      <c r="E18" s="5"/>
      <c r="G18" s="5"/>
    </row>
    <row r="19" spans="5:7" x14ac:dyDescent="0.2">
      <c r="E19" s="5"/>
      <c r="G19" s="5"/>
    </row>
    <row r="20" spans="5:7" x14ac:dyDescent="0.2">
      <c r="E20" s="5"/>
      <c r="G20" s="5"/>
    </row>
    <row r="21" spans="5:7" x14ac:dyDescent="0.2">
      <c r="E21" s="5"/>
      <c r="G21" s="5"/>
    </row>
    <row r="22" spans="5:7" x14ac:dyDescent="0.2">
      <c r="E22" s="5"/>
      <c r="G22" s="5"/>
    </row>
  </sheetData>
  <mergeCells count="4">
    <mergeCell ref="J2:K2"/>
    <mergeCell ref="L2:M2"/>
    <mergeCell ref="N2:O2"/>
    <mergeCell ref="C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9AF9E-CF50-3E4E-AA47-78D4E3506823}">
  <dimension ref="B2:M13"/>
  <sheetViews>
    <sheetView tabSelected="1" zoomScale="110" workbookViewId="0">
      <selection activeCell="L25" sqref="L25"/>
    </sheetView>
  </sheetViews>
  <sheetFormatPr baseColWidth="10" defaultRowHeight="16" x14ac:dyDescent="0.2"/>
  <cols>
    <col min="3" max="3" width="13.1640625" customWidth="1"/>
    <col min="5" max="5" width="17.1640625" customWidth="1"/>
    <col min="6" max="6" width="15.33203125" customWidth="1"/>
    <col min="8" max="8" width="20.1640625" customWidth="1"/>
    <col min="9" max="9" width="16" customWidth="1"/>
    <col min="11" max="11" width="19.5" customWidth="1"/>
    <col min="12" max="12" width="16.6640625" customWidth="1"/>
  </cols>
  <sheetData>
    <row r="2" spans="2:13" x14ac:dyDescent="0.2">
      <c r="F2" s="3" t="s">
        <v>21</v>
      </c>
      <c r="G2" s="3"/>
      <c r="H2" s="3"/>
      <c r="I2" s="3" t="s">
        <v>22</v>
      </c>
      <c r="J2" s="4"/>
      <c r="K2" s="4"/>
    </row>
    <row r="3" spans="2:13" x14ac:dyDescent="0.2">
      <c r="D3" s="3" t="s">
        <v>17</v>
      </c>
      <c r="E3" s="3"/>
      <c r="G3" s="3" t="s">
        <v>20</v>
      </c>
      <c r="H3" s="3"/>
      <c r="J3" s="3" t="s">
        <v>20</v>
      </c>
      <c r="K3" s="3"/>
    </row>
    <row r="4" spans="2:13" x14ac:dyDescent="0.2">
      <c r="B4" s="1" t="s">
        <v>0</v>
      </c>
      <c r="C4" s="1" t="s">
        <v>17</v>
      </c>
      <c r="D4" s="2" t="s">
        <v>18</v>
      </c>
      <c r="E4" s="2" t="s">
        <v>19</v>
      </c>
      <c r="F4" s="2" t="s">
        <v>20</v>
      </c>
      <c r="G4" s="2" t="s">
        <v>18</v>
      </c>
      <c r="H4" s="2" t="s">
        <v>19</v>
      </c>
      <c r="I4" s="2" t="s">
        <v>20</v>
      </c>
      <c r="J4" s="2" t="s">
        <v>18</v>
      </c>
      <c r="K4" s="2" t="s">
        <v>19</v>
      </c>
      <c r="L4" s="1" t="s">
        <v>23</v>
      </c>
      <c r="M4" s="6" t="s">
        <v>39</v>
      </c>
    </row>
    <row r="5" spans="2:13" x14ac:dyDescent="0.2">
      <c r="B5" t="s">
        <v>24</v>
      </c>
      <c r="C5" s="7">
        <v>9.3330000000000002</v>
      </c>
      <c r="D5" s="8">
        <f>AVERAGE(C5:C7)</f>
        <v>6.9443333333333328</v>
      </c>
      <c r="E5" s="8">
        <f>STDEV(C5:C7)</f>
        <v>2.2004082197022781</v>
      </c>
      <c r="F5" s="7">
        <v>0.124</v>
      </c>
      <c r="G5" s="8">
        <f>AVERAGE(F5:F7)</f>
        <v>4.1333333333333333E-2</v>
      </c>
      <c r="H5" s="8">
        <f>STDEV(F5:F7)</f>
        <v>7.1591433379513583E-2</v>
      </c>
      <c r="I5" s="7">
        <v>0.40100000000000002</v>
      </c>
      <c r="J5" s="8">
        <f>AVERAGE(I5:I7)</f>
        <v>0.42133333333333334</v>
      </c>
      <c r="K5" s="8">
        <f>STDEV(I5:I7)</f>
        <v>8.240347889096275E-2</v>
      </c>
      <c r="L5" s="7">
        <v>107.07599999999999</v>
      </c>
    </row>
    <row r="6" spans="2:13" x14ac:dyDescent="0.2">
      <c r="B6" t="s">
        <v>25</v>
      </c>
      <c r="C6" s="7">
        <v>5</v>
      </c>
      <c r="D6" s="8"/>
      <c r="E6" s="8"/>
      <c r="F6" s="7">
        <v>0</v>
      </c>
      <c r="G6" s="8"/>
      <c r="H6" s="8"/>
      <c r="I6" s="7">
        <v>0.51200000000000001</v>
      </c>
      <c r="J6" s="8"/>
      <c r="K6" s="8"/>
      <c r="L6" s="7" t="s">
        <v>16</v>
      </c>
    </row>
    <row r="7" spans="2:13" x14ac:dyDescent="0.2">
      <c r="B7" t="s">
        <v>26</v>
      </c>
      <c r="C7" s="7">
        <v>6.5</v>
      </c>
      <c r="D7" s="8"/>
      <c r="E7" s="8"/>
      <c r="F7" s="7">
        <v>0</v>
      </c>
      <c r="G7" s="8"/>
      <c r="H7" s="8"/>
      <c r="I7" s="7">
        <v>0.35099999999999998</v>
      </c>
      <c r="J7" s="8"/>
      <c r="K7" s="8"/>
      <c r="L7" s="7" t="s">
        <v>16</v>
      </c>
    </row>
    <row r="8" spans="2:13" x14ac:dyDescent="0.2">
      <c r="B8" t="s">
        <v>27</v>
      </c>
      <c r="C8" s="7">
        <v>-1.167</v>
      </c>
      <c r="D8" s="8">
        <f>AVERAGE(C8:C10)</f>
        <v>0.27766666666666667</v>
      </c>
      <c r="E8" s="8">
        <f>STDEV(C8:C10)</f>
        <v>1.3473293336572663</v>
      </c>
      <c r="F8" s="7">
        <v>0</v>
      </c>
      <c r="G8" s="8">
        <f>AVERAGE(F8:F10)</f>
        <v>0</v>
      </c>
      <c r="H8" s="8">
        <f t="shared" ref="H8" si="0">STDEV(F8:F10)</f>
        <v>0</v>
      </c>
      <c r="I8" s="7">
        <v>0</v>
      </c>
      <c r="J8" s="8">
        <f>AVERAGE(I8:I9)</f>
        <v>0.51249999999999996</v>
      </c>
      <c r="K8" s="8">
        <f>STDEV(I8:I9)</f>
        <v>0.72478445071621123</v>
      </c>
      <c r="L8" s="7">
        <v>104.178</v>
      </c>
    </row>
    <row r="9" spans="2:13" x14ac:dyDescent="0.2">
      <c r="B9" t="s">
        <v>28</v>
      </c>
      <c r="C9" s="7">
        <v>1.5</v>
      </c>
      <c r="D9" s="8"/>
      <c r="E9" s="8"/>
      <c r="F9" s="7">
        <v>0</v>
      </c>
      <c r="G9" s="8"/>
      <c r="H9" s="8"/>
      <c r="I9" s="7">
        <v>1.0249999999999999</v>
      </c>
      <c r="J9" s="8"/>
      <c r="K9" s="8"/>
      <c r="L9" s="7" t="s">
        <v>16</v>
      </c>
    </row>
    <row r="10" spans="2:13" x14ac:dyDescent="0.2">
      <c r="B10" t="s">
        <v>29</v>
      </c>
      <c r="C10" s="7">
        <v>0.5</v>
      </c>
      <c r="D10" s="8"/>
      <c r="E10" s="8"/>
      <c r="F10" s="7" t="s">
        <v>38</v>
      </c>
      <c r="G10" s="8"/>
      <c r="H10" s="8"/>
      <c r="I10" s="7" t="s">
        <v>38</v>
      </c>
      <c r="J10" s="8"/>
      <c r="K10" s="8"/>
      <c r="L10" s="7" t="s">
        <v>16</v>
      </c>
    </row>
    <row r="11" spans="2:13" x14ac:dyDescent="0.2">
      <c r="B11" t="s">
        <v>30</v>
      </c>
      <c r="C11" s="7">
        <v>-3.3330000000000002</v>
      </c>
      <c r="D11" s="8">
        <f>AVERAGE(C11:C13)</f>
        <v>3.6666666666666665</v>
      </c>
      <c r="E11" s="8">
        <f>STDEV(C11:C13)</f>
        <v>8.6470932881132558</v>
      </c>
      <c r="F11" s="7">
        <v>0</v>
      </c>
      <c r="G11" s="8">
        <f>AVERAGE(F11:F13)</f>
        <v>0</v>
      </c>
      <c r="H11" s="8">
        <f t="shared" ref="H11" si="1">STDEV(F11:F13)</f>
        <v>0</v>
      </c>
      <c r="I11" s="7">
        <v>0</v>
      </c>
      <c r="J11" s="8">
        <f>AVERAGE(I11:I12)</f>
        <v>0</v>
      </c>
      <c r="K11" s="8">
        <f>STDEV(I11:I12)</f>
        <v>0</v>
      </c>
      <c r="L11" s="7">
        <v>105.62</v>
      </c>
    </row>
    <row r="12" spans="2:13" x14ac:dyDescent="0.2">
      <c r="B12" t="s">
        <v>31</v>
      </c>
      <c r="C12" s="7">
        <v>13.333</v>
      </c>
      <c r="D12" s="8"/>
      <c r="E12" s="8"/>
      <c r="F12" s="7">
        <v>0</v>
      </c>
      <c r="G12" s="8"/>
      <c r="H12" s="8"/>
      <c r="I12" s="7">
        <v>0</v>
      </c>
      <c r="J12" s="8"/>
      <c r="K12" s="8"/>
      <c r="L12" s="7" t="s">
        <v>16</v>
      </c>
    </row>
    <row r="13" spans="2:13" x14ac:dyDescent="0.2">
      <c r="B13" t="s">
        <v>32</v>
      </c>
      <c r="C13" s="7">
        <v>1</v>
      </c>
      <c r="D13" s="8"/>
      <c r="E13" s="8"/>
      <c r="F13" s="7" t="s">
        <v>38</v>
      </c>
      <c r="G13" s="8"/>
      <c r="H13" s="8"/>
      <c r="I13" s="7" t="s">
        <v>38</v>
      </c>
      <c r="J13" s="8"/>
      <c r="K13" s="8"/>
      <c r="L13" s="7" t="s">
        <v>16</v>
      </c>
    </row>
  </sheetData>
  <mergeCells count="23">
    <mergeCell ref="E11:E13"/>
    <mergeCell ref="D11:D13"/>
    <mergeCell ref="D3:E3"/>
    <mergeCell ref="G3:H3"/>
    <mergeCell ref="G5:G7"/>
    <mergeCell ref="H5:H7"/>
    <mergeCell ref="G8:G10"/>
    <mergeCell ref="H8:H10"/>
    <mergeCell ref="D5:D7"/>
    <mergeCell ref="E5:E7"/>
    <mergeCell ref="D8:D10"/>
    <mergeCell ref="E8:E10"/>
    <mergeCell ref="F2:H2"/>
    <mergeCell ref="I2:K2"/>
    <mergeCell ref="G11:G13"/>
    <mergeCell ref="H11:H13"/>
    <mergeCell ref="J3:K3"/>
    <mergeCell ref="J5:J7"/>
    <mergeCell ref="K5:K7"/>
    <mergeCell ref="J8:J10"/>
    <mergeCell ref="K8:K10"/>
    <mergeCell ref="J11:J13"/>
    <mergeCell ref="K11:K13"/>
  </mergeCells>
  <pageMargins left="0.7" right="0.7" top="0.75" bottom="0.75" header="0.3" footer="0.3"/>
  <ignoredErrors>
    <ignoredError sqref="D5:E5 D8:E8 D11:E11 G5:H5 J5:K5 J8:K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Table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Borden</dc:creator>
  <cp:lastModifiedBy>Tansiongco, Megan</cp:lastModifiedBy>
  <dcterms:created xsi:type="dcterms:W3CDTF">2024-04-19T16:54:52Z</dcterms:created>
  <dcterms:modified xsi:type="dcterms:W3CDTF">2024-04-25T19:30:15Z</dcterms:modified>
</cp:coreProperties>
</file>