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borden/Downloads/"/>
    </mc:Choice>
  </mc:AlternateContent>
  <xr:revisionPtr revIDLastSave="0" documentId="13_ncr:1_{A96DE247-FB6D-D148-8473-4166DD189732}" xr6:coauthVersionLast="47" xr6:coauthVersionMax="47" xr10:uidLastSave="{00000000-0000-0000-0000-000000000000}"/>
  <bookViews>
    <workbookView xWindow="0" yWindow="760" windowWidth="23260" windowHeight="12460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11" i="2"/>
  <c r="K5" i="2"/>
  <c r="J8" i="2"/>
  <c r="J11" i="2"/>
  <c r="J5" i="2"/>
  <c r="H5" i="2"/>
  <c r="H8" i="2"/>
  <c r="H11" i="2"/>
  <c r="G8" i="2"/>
  <c r="G11" i="2"/>
  <c r="G5" i="2"/>
  <c r="E8" i="2"/>
  <c r="E11" i="2"/>
  <c r="E5" i="2"/>
  <c r="D8" i="2"/>
  <c r="D11" i="2"/>
  <c r="D5" i="2"/>
</calcChain>
</file>

<file path=xl/sharedStrings.xml><?xml version="1.0" encoding="utf-8"?>
<sst xmlns="http://schemas.openxmlformats.org/spreadsheetml/2006/main" count="112" uniqueCount="39">
  <si>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</si>
  <si>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</si>
  <si>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</si>
  <si>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</si>
  <si>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</si>
  <si>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</si>
  <si>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</si>
  <si>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</si>
  <si>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</si>
  <si>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</si>
  <si>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</si>
  <si>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</si>
  <si>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</si>
  <si>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</si>
  <si>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</si>
  <si>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</si>
  <si>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</si>
  <si>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</si>
  <si>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</si>
  <si>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</si>
  <si>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</si>
  <si>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</si>
  <si>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</si>
  <si>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</si>
  <si>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F1_r1</t>
  </si>
  <si>
    <t>F1_r2</t>
  </si>
  <si>
    <t>F1_r3</t>
  </si>
  <si>
    <t>F2_r1</t>
  </si>
  <si>
    <t>F2_r2</t>
  </si>
  <si>
    <t>F2_r3</t>
  </si>
  <si>
    <t>F3_r1</t>
  </si>
  <si>
    <t>F3_r2</t>
  </si>
  <si>
    <t>F3_r3</t>
  </si>
  <si>
    <t>n-Bu Acrylate</t>
  </si>
  <si>
    <t>None</t>
  </si>
  <si>
    <t>n-Butyl Methacrylate</t>
  </si>
  <si>
    <t>Triacrylate</t>
  </si>
  <si>
    <t>TPO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</si>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</sst>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zoomScale="69" workbookViewId="0">
      <selection activeCell="E17" sqref="E17"/>
    </sheetView>
  </sheetViews>
  <sheetFormatPr baseColWidth="10" defaultColWidth="11.1640625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4" t="s">
        <v>15</v>
      </c>
      <c r="D2" s="4"/>
      <c r="E2" s="4"/>
      <c r="F2" s="4"/>
      <c r="G2" s="4"/>
      <c r="H2" s="4"/>
      <c r="J2" s="4" t="s">
        <v>12</v>
      </c>
      <c r="K2" s="5"/>
      <c r="L2" s="4" t="s">
        <v>13</v>
      </c>
      <c r="M2" s="4"/>
      <c r="N2" s="4" t="s">
        <v>14</v>
      </c>
      <c r="O2" s="4"/>
    </row>
    <row r="3" spans="2:15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2">
      <c r="B4" t="s">
        <v>24</v>
      </c>
      <c r="C4" t="s">
        <v>33</v>
      </c>
      <c r="D4" t="s">
        <v>34</v>
      </c>
      <c r="E4">
        <v>0</v>
      </c>
      <c r="F4" t="s">
        <v>36</v>
      </c>
      <c r="G4">
        <v>10</v>
      </c>
      <c r="H4" t="s">
        <v>37</v>
      </c>
      <c r="I4">
        <v>5.09</v>
      </c>
      <c r="J4">
        <v>294.3</v>
      </c>
      <c r="K4">
        <v>298.7</v>
      </c>
      <c r="L4">
        <v>363.4</v>
      </c>
      <c r="M4">
        <v>371.5</v>
      </c>
      <c r="N4">
        <v>757.7</v>
      </c>
      <c r="O4">
        <v>815.1</v>
      </c>
    </row>
    <row r="5" spans="2:15" x14ac:dyDescent="0.2">
      <c r="B5" t="s">
        <v>25</v>
      </c>
      <c r="C5" t="s">
        <v>33</v>
      </c>
      <c r="D5" t="s">
        <v>34</v>
      </c>
      <c r="E5">
        <v>0</v>
      </c>
      <c r="F5" t="s">
        <v>36</v>
      </c>
      <c r="G5">
        <v>10</v>
      </c>
      <c r="H5" t="s">
        <v>37</v>
      </c>
      <c r="I5">
        <v>4.75</v>
      </c>
      <c r="J5">
        <v>214.2</v>
      </c>
      <c r="K5">
        <v>245.8</v>
      </c>
      <c r="L5">
        <v>341.8</v>
      </c>
      <c r="M5">
        <v>370.2</v>
      </c>
      <c r="N5" t="s">
        <v>16</v>
      </c>
      <c r="O5" t="s">
        <v>16</v>
      </c>
    </row>
    <row r="6" spans="2:15" x14ac:dyDescent="0.2">
      <c r="B6" t="s">
        <v>26</v>
      </c>
      <c r="C6" t="s">
        <v>33</v>
      </c>
      <c r="D6" t="s">
        <v>34</v>
      </c>
      <c r="E6">
        <v>0</v>
      </c>
      <c r="F6" t="s">
        <v>36</v>
      </c>
      <c r="G6">
        <v>10</v>
      </c>
      <c r="H6" t="s">
        <v>37</v>
      </c>
      <c r="I6">
        <v>3.55</v>
      </c>
      <c r="J6" t="s">
        <v>38</v>
      </c>
      <c r="K6" t="s">
        <v>38</v>
      </c>
      <c r="L6" t="s">
        <v>38</v>
      </c>
      <c r="M6" t="s">
        <v>38</v>
      </c>
      <c r="N6" t="s">
        <v>16</v>
      </c>
      <c r="O6" t="s">
        <v>16</v>
      </c>
    </row>
    <row r="7" spans="2:15" x14ac:dyDescent="0.2">
      <c r="B7" t="s">
        <v>27</v>
      </c>
      <c r="C7" t="s">
        <v>33</v>
      </c>
      <c r="D7" t="s">
        <v>35</v>
      </c>
      <c r="E7">
        <v>20</v>
      </c>
      <c r="F7" t="s">
        <v>36</v>
      </c>
      <c r="G7">
        <v>10</v>
      </c>
      <c r="H7" t="s">
        <v>37</v>
      </c>
      <c r="I7">
        <v>4.5</v>
      </c>
      <c r="J7">
        <v>339.5</v>
      </c>
      <c r="K7">
        <v>354.6</v>
      </c>
      <c r="L7">
        <v>337.6</v>
      </c>
      <c r="M7">
        <v>356</v>
      </c>
      <c r="N7">
        <v>759.8</v>
      </c>
      <c r="O7">
        <v>783.9</v>
      </c>
    </row>
    <row r="8" spans="2:15" x14ac:dyDescent="0.2">
      <c r="B8" t="s">
        <v>28</v>
      </c>
      <c r="C8" t="s">
        <v>33</v>
      </c>
      <c r="D8" t="s">
        <v>35</v>
      </c>
      <c r="E8">
        <v>20</v>
      </c>
      <c r="F8" t="s">
        <v>36</v>
      </c>
      <c r="G8">
        <v>10</v>
      </c>
      <c r="H8" t="s">
        <v>37</v>
      </c>
      <c r="I8">
        <v>4.3600000000000003</v>
      </c>
      <c r="J8">
        <v>326.8</v>
      </c>
      <c r="K8">
        <v>338.1</v>
      </c>
      <c r="L8">
        <v>342.9</v>
      </c>
      <c r="M8">
        <v>343.8</v>
      </c>
      <c r="N8" t="s">
        <v>16</v>
      </c>
      <c r="O8" t="s">
        <v>16</v>
      </c>
    </row>
    <row r="9" spans="2:15" x14ac:dyDescent="0.2">
      <c r="B9" t="s">
        <v>29</v>
      </c>
      <c r="C9" t="s">
        <v>33</v>
      </c>
      <c r="D9" t="s">
        <v>35</v>
      </c>
      <c r="E9">
        <v>20</v>
      </c>
      <c r="F9" t="s">
        <v>36</v>
      </c>
      <c r="G9">
        <v>10</v>
      </c>
      <c r="H9" t="s">
        <v>37</v>
      </c>
      <c r="I9">
        <v>4.72</v>
      </c>
      <c r="J9">
        <v>327.60000000000002</v>
      </c>
      <c r="K9">
        <v>340.5</v>
      </c>
      <c r="L9">
        <v>339.7</v>
      </c>
      <c r="M9">
        <v>375.4</v>
      </c>
      <c r="N9" t="s">
        <v>16</v>
      </c>
      <c r="O9" t="s">
        <v>16</v>
      </c>
    </row>
    <row r="10" spans="2:15" x14ac:dyDescent="0.2">
      <c r="B10" t="s">
        <v>30</v>
      </c>
      <c r="C10" t="s">
        <v>33</v>
      </c>
      <c r="D10" t="s">
        <v>35</v>
      </c>
      <c r="E10">
        <v>30</v>
      </c>
      <c r="F10" t="s">
        <v>36</v>
      </c>
      <c r="G10">
        <v>10</v>
      </c>
      <c r="H10" t="s">
        <v>37</v>
      </c>
      <c r="I10">
        <v>4.5599999999999996</v>
      </c>
      <c r="J10">
        <v>328.1</v>
      </c>
      <c r="K10">
        <v>346.9</v>
      </c>
      <c r="L10">
        <v>345.8</v>
      </c>
      <c r="M10">
        <v>355.5</v>
      </c>
      <c r="N10">
        <v>569.20000000000005</v>
      </c>
      <c r="O10">
        <v>544.70000000000005</v>
      </c>
    </row>
    <row r="11" spans="2:15" x14ac:dyDescent="0.2">
      <c r="B11" t="s">
        <v>31</v>
      </c>
      <c r="C11" t="s">
        <v>33</v>
      </c>
      <c r="D11" t="s">
        <v>35</v>
      </c>
      <c r="E11">
        <v>30</v>
      </c>
      <c r="F11" t="s">
        <v>36</v>
      </c>
      <c r="G11">
        <v>10</v>
      </c>
      <c r="H11" t="s">
        <v>37</v>
      </c>
      <c r="I11">
        <v>4.53</v>
      </c>
      <c r="J11">
        <v>325.7</v>
      </c>
      <c r="K11">
        <v>325.3</v>
      </c>
      <c r="L11">
        <v>339.5</v>
      </c>
      <c r="M11">
        <v>333.5</v>
      </c>
      <c r="N11" t="s">
        <v>16</v>
      </c>
      <c r="O11" t="s">
        <v>16</v>
      </c>
    </row>
    <row r="12" spans="2:15" x14ac:dyDescent="0.2">
      <c r="B12" t="s">
        <v>32</v>
      </c>
      <c r="C12" t="s">
        <v>33</v>
      </c>
      <c r="D12" t="s">
        <v>35</v>
      </c>
      <c r="E12">
        <v>30</v>
      </c>
      <c r="F12" t="s">
        <v>36</v>
      </c>
      <c r="G12">
        <v>10</v>
      </c>
      <c r="H12" t="s">
        <v>37</v>
      </c>
      <c r="I12">
        <v>4.8099999999999996</v>
      </c>
      <c r="J12">
        <v>336.7</v>
      </c>
      <c r="K12">
        <v>340.2</v>
      </c>
      <c r="L12">
        <v>338.5</v>
      </c>
      <c r="M12">
        <v>316.5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zoomScale="102" workbookViewId="0">
      <selection activeCell="F18" sqref="F18"/>
    </sheetView>
  </sheetViews>
  <sheetFormatPr baseColWidth="10" defaultColWidth="11.1640625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4" t="s">
        <v>21</v>
      </c>
      <c r="G2" s="4"/>
      <c r="H2" s="4"/>
      <c r="I2" s="4" t="s">
        <v>22</v>
      </c>
      <c r="J2" s="5"/>
      <c r="K2" s="5"/>
    </row>
    <row r="3" spans="2:12" x14ac:dyDescent="0.2">
      <c r="D3" s="4" t="s">
        <v>17</v>
      </c>
      <c r="E3" s="4"/>
      <c r="G3" s="4" t="s">
        <v>20</v>
      </c>
      <c r="H3" s="4"/>
      <c r="J3" s="4" t="s">
        <v>20</v>
      </c>
      <c r="K3" s="4"/>
    </row>
    <row r="4" spans="2:12" x14ac:dyDescent="0.2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2">
      <c r="B5" t="s">
        <v>24</v>
      </c>
      <c r="C5">
        <v>15.17</v>
      </c>
      <c r="D5" s="5">
        <f>AVERAGE(C5:C7)</f>
        <v>25.61</v>
      </c>
      <c r="E5" s="5">
        <f>STDEVA(C5:C7)</f>
        <v>13.481290739391387</v>
      </c>
      <c r="F5" s="3">
        <v>1.4950730547060744</v>
      </c>
      <c r="G5" s="6">
        <f>AVERAGE(F5:F7)</f>
        <v>8.1238203742251258</v>
      </c>
      <c r="H5" s="5">
        <f>STDEVA(F5:F7)</f>
        <v>8.1202900307556387</v>
      </c>
      <c r="I5">
        <v>2.2289488167308815</v>
      </c>
      <c r="J5" s="6">
        <f>AVERAGE(I5:I7)</f>
        <v>5.2689507102963908</v>
      </c>
      <c r="K5" s="5">
        <f>STDEVA(I5:I7)</f>
        <v>4.3006463129076495</v>
      </c>
      <c r="L5">
        <v>107.58</v>
      </c>
    </row>
    <row r="6" spans="2:12" x14ac:dyDescent="0.2">
      <c r="B6" t="s">
        <v>25</v>
      </c>
      <c r="C6">
        <v>20.83</v>
      </c>
      <c r="D6" s="5"/>
      <c r="E6" s="5"/>
      <c r="F6" s="3">
        <v>14.752567693744176</v>
      </c>
      <c r="G6" s="5"/>
      <c r="H6" s="5"/>
      <c r="I6">
        <v>8.3089526038619006</v>
      </c>
      <c r="J6" s="5"/>
      <c r="K6" s="5"/>
      <c r="L6" t="s">
        <v>16</v>
      </c>
    </row>
    <row r="7" spans="2:12" x14ac:dyDescent="0.2">
      <c r="B7" t="s">
        <v>26</v>
      </c>
      <c r="C7">
        <v>40.83</v>
      </c>
      <c r="D7" s="5"/>
      <c r="E7" s="5"/>
      <c r="F7" s="3" t="s">
        <v>38</v>
      </c>
      <c r="G7" s="5"/>
      <c r="H7" s="5"/>
      <c r="I7" t="s">
        <v>38</v>
      </c>
      <c r="J7" s="5"/>
      <c r="K7" s="5"/>
      <c r="L7" t="s">
        <v>16</v>
      </c>
    </row>
    <row r="8" spans="2:12" x14ac:dyDescent="0.2">
      <c r="B8" t="s">
        <v>27</v>
      </c>
      <c r="C8">
        <v>25</v>
      </c>
      <c r="D8" s="5">
        <f t="shared" ref="D8" si="0">AVERAGE(C8:C10)</f>
        <v>24.553333333333331</v>
      </c>
      <c r="E8" s="5">
        <f t="shared" ref="E8" si="1">STDEVA(C8:C10)</f>
        <v>3.0248360837131862</v>
      </c>
      <c r="F8" s="3">
        <v>4.4477172312223923</v>
      </c>
      <c r="G8" s="6">
        <f>AVERAGE(F8:F10)</f>
        <v>3.9477395022575412</v>
      </c>
      <c r="H8" s="5">
        <f t="shared" ref="H8" si="2">STDEVA(F8:F10)</f>
        <v>0.49504836283373693</v>
      </c>
      <c r="I8">
        <v>5.4502369668246375</v>
      </c>
      <c r="J8" s="6">
        <f t="shared" ref="J8" si="3">AVERAGE(I8:I10)</f>
        <v>5.4073256820893034</v>
      </c>
      <c r="K8" s="5">
        <f t="shared" ref="K8" si="4">STDEVA(I8:I10)</f>
        <v>5.1235376233514929</v>
      </c>
      <c r="L8">
        <v>103.17</v>
      </c>
    </row>
    <row r="9" spans="2:12" x14ac:dyDescent="0.2">
      <c r="B9" t="s">
        <v>28</v>
      </c>
      <c r="C9">
        <v>27.33</v>
      </c>
      <c r="D9" s="5"/>
      <c r="E9" s="5"/>
      <c r="F9" s="3">
        <v>3.4577723378213006</v>
      </c>
      <c r="G9" s="5"/>
      <c r="H9" s="5"/>
      <c r="I9">
        <v>0.26246719160105986</v>
      </c>
      <c r="J9" s="5"/>
      <c r="K9" s="5"/>
      <c r="L9" t="s">
        <v>16</v>
      </c>
    </row>
    <row r="10" spans="2:12" x14ac:dyDescent="0.2">
      <c r="B10" t="s">
        <v>29</v>
      </c>
      <c r="C10">
        <v>21.33</v>
      </c>
      <c r="D10" s="5"/>
      <c r="E10" s="5"/>
      <c r="F10" s="3">
        <v>3.9377289377289308</v>
      </c>
      <c r="G10" s="5"/>
      <c r="H10" s="5"/>
      <c r="I10">
        <v>10.509272887842211</v>
      </c>
      <c r="J10" s="5"/>
      <c r="K10" s="5"/>
      <c r="L10" t="s">
        <v>16</v>
      </c>
    </row>
    <row r="11" spans="2:12" x14ac:dyDescent="0.2">
      <c r="B11" t="s">
        <v>30</v>
      </c>
      <c r="C11">
        <v>24</v>
      </c>
      <c r="D11" s="5">
        <f t="shared" ref="D11" si="5">AVERAGE(C11:C13)</f>
        <v>22.776666666666667</v>
      </c>
      <c r="E11" s="5">
        <f t="shared" ref="E11" si="6">STDEVA(C11:C13)</f>
        <v>2.5641047820503235</v>
      </c>
      <c r="F11" s="3">
        <v>5.7299603779335424</v>
      </c>
      <c r="G11" s="6">
        <f t="shared" ref="G11" si="7">AVERAGE(F11:F13)</f>
        <v>2.2155496711272598</v>
      </c>
      <c r="H11" s="5">
        <f t="shared" ref="H11" si="8">STDEVA(F11:F13)</f>
        <v>3.0985569378910034</v>
      </c>
      <c r="I11">
        <v>2.8050896471949067</v>
      </c>
      <c r="J11" s="6">
        <f t="shared" ref="J11" si="9">AVERAGE(I11:I13)</f>
        <v>-1.8204922201520783</v>
      </c>
      <c r="K11" s="5">
        <f t="shared" ref="K11" si="10">STDEVA(I11:I13)</f>
        <v>4.6524035718198968</v>
      </c>
      <c r="L11">
        <v>95.7</v>
      </c>
    </row>
    <row r="12" spans="2:12" x14ac:dyDescent="0.2">
      <c r="B12" t="s">
        <v>31</v>
      </c>
      <c r="C12">
        <v>24.5</v>
      </c>
      <c r="D12" s="5"/>
      <c r="E12" s="5"/>
      <c r="F12" s="3">
        <v>-0.12281240405280236</v>
      </c>
      <c r="G12" s="5"/>
      <c r="H12" s="5"/>
      <c r="I12">
        <v>-1.7673048600883652</v>
      </c>
      <c r="J12" s="5"/>
      <c r="K12" s="5"/>
      <c r="L12" t="s">
        <v>16</v>
      </c>
    </row>
    <row r="13" spans="2:12" x14ac:dyDescent="0.2">
      <c r="B13" t="s">
        <v>32</v>
      </c>
      <c r="C13">
        <v>19.829999999999998</v>
      </c>
      <c r="D13" s="5"/>
      <c r="E13" s="5"/>
      <c r="F13" s="3">
        <v>1.0395010395010396</v>
      </c>
      <c r="G13" s="5"/>
      <c r="H13" s="5"/>
      <c r="I13">
        <v>-6.4992614475627768</v>
      </c>
      <c r="J13" s="5"/>
      <c r="K13" s="5"/>
      <c r="L13" t="s">
        <v>16</v>
      </c>
    </row>
  </sheetData>
  <mergeCells count="23"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Mia Borden</cp:lastModifiedBy>
  <dcterms:created xsi:type="dcterms:W3CDTF">2024-04-19T16:54:52Z</dcterms:created>
  <dcterms:modified xsi:type="dcterms:W3CDTF">2024-04-26T14:40:49Z</dcterms:modified>
</cp:coreProperties>
</file>