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a Peterson\Downloads\"/>
    </mc:Choice>
  </mc:AlternateContent>
  <xr:revisionPtr revIDLastSave="0" documentId="13_ncr:1_{3DA5A70E-8B9B-4D8D-B4A1-B87EAC8B4D9A}" xr6:coauthVersionLast="47" xr6:coauthVersionMax="47" xr10:uidLastSave="{00000000-0000-0000-0000-000000000000}"/>
  <bookViews>
    <workbookView xWindow="-110" yWindow="-110" windowWidth="19420" windowHeight="10300" xr2:uid="{6EF63C3B-4639-7945-BE32-DCB4FDF8C2B6}"/>
  </bookViews>
  <sheets>
    <sheet name="Table 1" sheetId="1" r:id="rId1"/>
    <sheet name="Tab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K11" i="2"/>
  <c r="K5" i="2"/>
  <c r="J8" i="2"/>
  <c r="J11" i="2"/>
  <c r="J5" i="2"/>
  <c r="H8" i="2"/>
  <c r="H11" i="2"/>
  <c r="H5" i="2"/>
  <c r="G8" i="2"/>
  <c r="G11" i="2"/>
  <c r="G5" i="2"/>
  <c r="E8" i="2"/>
  <c r="E11" i="2"/>
  <c r="E5" i="2"/>
  <c r="D8" i="2"/>
  <c r="D11" i="2"/>
  <c r="D5" i="2"/>
</calcChain>
</file>

<file path=xl/sharedStrings.xml><?xml version="1.0" encoding="utf-8"?>
<sst xmlns="http://schemas.openxmlformats.org/spreadsheetml/2006/main" count="115" uniqueCount="39">
  <si>
    <t>Sample</t>
  </si>
  <si>
    <t>Monomer 1</t>
  </si>
  <si>
    <t>Monomer 2</t>
  </si>
  <si>
    <t>M2 mol%</t>
  </si>
  <si>
    <t>Crosslinker</t>
  </si>
  <si>
    <t>Crosslinker mol%</t>
  </si>
  <si>
    <t>Photoinitiator</t>
  </si>
  <si>
    <t>Height (mm)</t>
  </si>
  <si>
    <t>Mass-dry (mg)</t>
  </si>
  <si>
    <t>Mass-swollen (mg)</t>
  </si>
  <si>
    <t>Mass - Initial (mg)</t>
  </si>
  <si>
    <t>Mass - final (mg)</t>
  </si>
  <si>
    <t>Water Swelling</t>
  </si>
  <si>
    <t>Hexanes Swelling</t>
  </si>
  <si>
    <t>Gel Fraction</t>
  </si>
  <si>
    <t>Formulation</t>
  </si>
  <si>
    <t>N.A.</t>
  </si>
  <si>
    <t>Shrinkage (%)</t>
  </si>
  <si>
    <t>Average</t>
  </si>
  <si>
    <t>Standard Deviation</t>
  </si>
  <si>
    <t>Swelling (%)</t>
  </si>
  <si>
    <t>Water</t>
  </si>
  <si>
    <t>Hexanes</t>
  </si>
  <si>
    <t>Gel Fraction (%)</t>
  </si>
  <si>
    <t>n-butyl acrylate</t>
  </si>
  <si>
    <t>N/A</t>
  </si>
  <si>
    <t>diacrylate</t>
  </si>
  <si>
    <t>dimethacrylate</t>
  </si>
  <si>
    <t>triacrylate</t>
  </si>
  <si>
    <t>TPO</t>
  </si>
  <si>
    <t>EVEP1_r1</t>
  </si>
  <si>
    <t>EVEP1_r2</t>
  </si>
  <si>
    <t>EVEP1_r3</t>
  </si>
  <si>
    <t>EVEP2_r1</t>
  </si>
  <si>
    <t>EVEP2_r2</t>
  </si>
  <si>
    <t>EVEP2_r3</t>
  </si>
  <si>
    <t>EVEP3_r1</t>
  </si>
  <si>
    <t>EVEP3_r2</t>
  </si>
  <si>
    <t>EVEP3_r3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</si>
</sst>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F34B-C507-F34A-B092-6235F2D3F8CC}">
  <dimension ref="B2:O12"/>
  <sheetViews>
    <sheetView tabSelected="1" topLeftCell="I1" zoomScale="125" workbookViewId="0">
      <selection activeCell="B12" sqref="B12"/>
    </sheetView>
  </sheetViews>
  <sheetFormatPr defaultColWidth="10.6640625" defaultRowHeight="15.5" x14ac:dyDescent="0.35"/>
  <cols>
    <col min="7" max="7" width="16" customWidth="1"/>
    <col min="8" max="8" width="13.6640625" customWidth="1"/>
    <col min="9" max="9" width="13" customWidth="1"/>
    <col min="10" max="10" width="13.5" customWidth="1"/>
    <col min="11" max="11" width="17.6640625" customWidth="1"/>
    <col min="12" max="12" width="15.83203125" customWidth="1"/>
    <col min="13" max="13" width="18.33203125" customWidth="1"/>
    <col min="14" max="14" width="18" customWidth="1"/>
    <col min="15" max="15" width="15.83203125" customWidth="1"/>
  </cols>
  <sheetData>
    <row r="2" spans="2:15" x14ac:dyDescent="0.35">
      <c r="B2" s="1"/>
      <c r="C2" s="3" t="s">
        <v>15</v>
      </c>
      <c r="D2" s="3"/>
      <c r="E2" s="3"/>
      <c r="F2" s="3"/>
      <c r="G2" s="3"/>
      <c r="H2" s="3"/>
      <c r="J2" s="3" t="s">
        <v>12</v>
      </c>
      <c r="K2" s="4"/>
      <c r="L2" s="3" t="s">
        <v>13</v>
      </c>
      <c r="M2" s="3"/>
      <c r="N2" s="3" t="s">
        <v>14</v>
      </c>
      <c r="O2" s="3"/>
    </row>
    <row r="3" spans="2:15" x14ac:dyDescent="0.3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8</v>
      </c>
      <c r="M3" s="2" t="s">
        <v>9</v>
      </c>
      <c r="N3" s="2" t="s">
        <v>10</v>
      </c>
      <c r="O3" s="2" t="s">
        <v>11</v>
      </c>
    </row>
    <row r="4" spans="2:15" x14ac:dyDescent="0.35">
      <c r="B4" t="s">
        <v>30</v>
      </c>
      <c r="C4" t="s">
        <v>24</v>
      </c>
      <c r="D4" t="s">
        <v>25</v>
      </c>
      <c r="E4" t="s">
        <v>25</v>
      </c>
      <c r="F4" t="s">
        <v>26</v>
      </c>
      <c r="G4">
        <v>30</v>
      </c>
      <c r="H4" t="s">
        <v>29</v>
      </c>
      <c r="I4">
        <v>6</v>
      </c>
      <c r="J4">
        <v>314</v>
      </c>
      <c r="K4">
        <v>314</v>
      </c>
      <c r="L4">
        <v>372</v>
      </c>
      <c r="M4">
        <v>374</v>
      </c>
      <c r="N4">
        <v>723</v>
      </c>
      <c r="O4">
        <v>833</v>
      </c>
    </row>
    <row r="5" spans="2:15" x14ac:dyDescent="0.35">
      <c r="B5" t="s">
        <v>31</v>
      </c>
      <c r="C5" t="s">
        <v>24</v>
      </c>
      <c r="D5" t="s">
        <v>25</v>
      </c>
      <c r="E5" t="s">
        <v>25</v>
      </c>
      <c r="F5" t="s">
        <v>26</v>
      </c>
      <c r="G5">
        <v>30</v>
      </c>
      <c r="H5" t="s">
        <v>29</v>
      </c>
      <c r="I5">
        <v>6</v>
      </c>
      <c r="J5">
        <v>228</v>
      </c>
      <c r="K5">
        <v>291</v>
      </c>
      <c r="L5">
        <v>377</v>
      </c>
      <c r="M5">
        <v>380</v>
      </c>
      <c r="N5" t="s">
        <v>16</v>
      </c>
      <c r="O5" t="s">
        <v>16</v>
      </c>
    </row>
    <row r="6" spans="2:15" x14ac:dyDescent="0.35">
      <c r="B6" t="s">
        <v>32</v>
      </c>
      <c r="C6" t="s">
        <v>24</v>
      </c>
      <c r="D6" t="s">
        <v>25</v>
      </c>
      <c r="E6" t="s">
        <v>25</v>
      </c>
      <c r="F6" t="s">
        <v>26</v>
      </c>
      <c r="G6">
        <v>30</v>
      </c>
      <c r="H6" t="s">
        <v>29</v>
      </c>
      <c r="I6">
        <v>6</v>
      </c>
      <c r="J6">
        <v>308</v>
      </c>
      <c r="K6">
        <v>311</v>
      </c>
      <c r="L6">
        <v>318</v>
      </c>
      <c r="M6">
        <v>319</v>
      </c>
      <c r="N6" t="s">
        <v>16</v>
      </c>
      <c r="O6" t="s">
        <v>16</v>
      </c>
    </row>
    <row r="7" spans="2:15" x14ac:dyDescent="0.35">
      <c r="B7" t="s">
        <v>33</v>
      </c>
      <c r="C7" t="s">
        <v>24</v>
      </c>
      <c r="D7" t="s">
        <v>25</v>
      </c>
      <c r="E7" t="s">
        <v>25</v>
      </c>
      <c r="F7" t="s">
        <v>27</v>
      </c>
      <c r="G7">
        <v>30</v>
      </c>
      <c r="H7" t="s">
        <v>29</v>
      </c>
      <c r="I7">
        <v>6</v>
      </c>
      <c r="J7">
        <v>358</v>
      </c>
      <c r="K7">
        <v>367</v>
      </c>
      <c r="L7">
        <v>404</v>
      </c>
      <c r="M7">
        <v>275</v>
      </c>
      <c r="N7">
        <v>712</v>
      </c>
      <c r="O7">
        <v>451</v>
      </c>
    </row>
    <row r="8" spans="2:15" x14ac:dyDescent="0.35">
      <c r="B8" t="s">
        <v>34</v>
      </c>
      <c r="C8" t="s">
        <v>24</v>
      </c>
      <c r="D8" t="s">
        <v>25</v>
      </c>
      <c r="E8" t="s">
        <v>25</v>
      </c>
      <c r="F8" t="s">
        <v>27</v>
      </c>
      <c r="G8">
        <v>30</v>
      </c>
      <c r="H8" t="s">
        <v>29</v>
      </c>
      <c r="I8">
        <v>6</v>
      </c>
      <c r="J8">
        <v>376</v>
      </c>
      <c r="K8">
        <v>378</v>
      </c>
      <c r="L8">
        <v>249</v>
      </c>
      <c r="M8">
        <v>248</v>
      </c>
      <c r="N8" t="s">
        <v>16</v>
      </c>
      <c r="O8" t="s">
        <v>16</v>
      </c>
    </row>
    <row r="9" spans="2:15" x14ac:dyDescent="0.35">
      <c r="B9" t="s">
        <v>35</v>
      </c>
      <c r="C9" t="s">
        <v>24</v>
      </c>
      <c r="D9" t="s">
        <v>25</v>
      </c>
      <c r="E9" t="s">
        <v>25</v>
      </c>
      <c r="F9" t="s">
        <v>27</v>
      </c>
      <c r="G9">
        <v>30</v>
      </c>
      <c r="H9" t="s">
        <v>29</v>
      </c>
      <c r="I9">
        <v>6</v>
      </c>
      <c r="J9">
        <v>367</v>
      </c>
      <c r="K9">
        <v>367</v>
      </c>
      <c r="L9">
        <v>274</v>
      </c>
      <c r="M9">
        <v>402</v>
      </c>
      <c r="N9" t="s">
        <v>16</v>
      </c>
      <c r="O9" t="s">
        <v>16</v>
      </c>
    </row>
    <row r="10" spans="2:15" x14ac:dyDescent="0.35">
      <c r="B10" t="s">
        <v>36</v>
      </c>
      <c r="C10" t="s">
        <v>24</v>
      </c>
      <c r="D10" t="s">
        <v>25</v>
      </c>
      <c r="E10" t="s">
        <v>25</v>
      </c>
      <c r="F10" t="s">
        <v>28</v>
      </c>
      <c r="G10">
        <v>30</v>
      </c>
      <c r="H10" t="s">
        <v>29</v>
      </c>
      <c r="I10">
        <v>6</v>
      </c>
      <c r="J10">
        <v>336</v>
      </c>
      <c r="K10">
        <v>340</v>
      </c>
      <c r="L10">
        <v>360</v>
      </c>
      <c r="M10">
        <v>359</v>
      </c>
      <c r="N10">
        <v>804</v>
      </c>
      <c r="O10">
        <v>912</v>
      </c>
    </row>
    <row r="11" spans="2:15" x14ac:dyDescent="0.35">
      <c r="B11" t="s">
        <v>37</v>
      </c>
      <c r="C11" t="s">
        <v>24</v>
      </c>
      <c r="D11" t="s">
        <v>25</v>
      </c>
      <c r="E11" t="s">
        <v>25</v>
      </c>
      <c r="F11" t="s">
        <v>28</v>
      </c>
      <c r="G11">
        <v>30</v>
      </c>
      <c r="H11" t="s">
        <v>29</v>
      </c>
      <c r="I11">
        <v>6</v>
      </c>
      <c r="J11">
        <v>360</v>
      </c>
      <c r="K11">
        <v>361</v>
      </c>
      <c r="L11">
        <v>375</v>
      </c>
      <c r="M11">
        <v>377</v>
      </c>
      <c r="N11" t="s">
        <v>16</v>
      </c>
      <c r="O11" t="s">
        <v>16</v>
      </c>
    </row>
    <row r="12" spans="2:15" x14ac:dyDescent="0.35">
      <c r="B12" t="s">
        <v>38</v>
      </c>
      <c r="C12" t="s">
        <v>24</v>
      </c>
      <c r="D12" t="s">
        <v>25</v>
      </c>
      <c r="E12" t="s">
        <v>25</v>
      </c>
      <c r="F12" t="s">
        <v>28</v>
      </c>
      <c r="G12">
        <v>30</v>
      </c>
      <c r="H12" t="s">
        <v>29</v>
      </c>
      <c r="I12">
        <v>6</v>
      </c>
      <c r="J12">
        <v>397</v>
      </c>
      <c r="K12">
        <v>409</v>
      </c>
      <c r="L12">
        <v>378</v>
      </c>
      <c r="M12">
        <v>391</v>
      </c>
      <c r="N12" t="s">
        <v>16</v>
      </c>
      <c r="O12" t="s">
        <v>16</v>
      </c>
    </row>
  </sheetData>
  <mergeCells count="4">
    <mergeCell ref="J2:K2"/>
    <mergeCell ref="L2:M2"/>
    <mergeCell ref="N2:O2"/>
    <mergeCell ref="C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AF9E-CF50-3E4E-AA47-78D4E3506823}">
  <dimension ref="B2:L13"/>
  <sheetViews>
    <sheetView zoomScale="110" workbookViewId="0">
      <selection activeCell="B13" sqref="B13"/>
    </sheetView>
  </sheetViews>
  <sheetFormatPr defaultColWidth="10.6640625" defaultRowHeight="15.5" x14ac:dyDescent="0.35"/>
  <cols>
    <col min="3" max="3" width="13.1640625" customWidth="1"/>
    <col min="5" max="5" width="17.1640625" customWidth="1"/>
    <col min="6" max="6" width="15.33203125" customWidth="1"/>
    <col min="8" max="8" width="20.1640625" customWidth="1"/>
    <col min="9" max="9" width="16" customWidth="1"/>
    <col min="11" max="11" width="19.5" customWidth="1"/>
    <col min="12" max="12" width="16.6640625" customWidth="1"/>
  </cols>
  <sheetData>
    <row r="2" spans="2:12" x14ac:dyDescent="0.35">
      <c r="F2" s="3" t="s">
        <v>21</v>
      </c>
      <c r="G2" s="3"/>
      <c r="H2" s="3"/>
      <c r="I2" s="3" t="s">
        <v>22</v>
      </c>
      <c r="J2" s="4"/>
      <c r="K2" s="4"/>
    </row>
    <row r="3" spans="2:12" x14ac:dyDescent="0.35">
      <c r="D3" s="3" t="s">
        <v>17</v>
      </c>
      <c r="E3" s="3"/>
      <c r="G3" s="3" t="s">
        <v>20</v>
      </c>
      <c r="H3" s="3"/>
      <c r="J3" s="3" t="s">
        <v>20</v>
      </c>
      <c r="K3" s="3"/>
    </row>
    <row r="4" spans="2:12" x14ac:dyDescent="0.35">
      <c r="B4" s="1" t="s">
        <v>0</v>
      </c>
      <c r="C4" s="1" t="s">
        <v>17</v>
      </c>
      <c r="D4" s="2" t="s">
        <v>18</v>
      </c>
      <c r="E4" s="2" t="s">
        <v>19</v>
      </c>
      <c r="F4" s="2" t="s">
        <v>20</v>
      </c>
      <c r="G4" s="2" t="s">
        <v>18</v>
      </c>
      <c r="H4" s="2" t="s">
        <v>19</v>
      </c>
      <c r="I4" s="2" t="s">
        <v>20</v>
      </c>
      <c r="J4" s="2" t="s">
        <v>18</v>
      </c>
      <c r="K4" s="2" t="s">
        <v>19</v>
      </c>
      <c r="L4" s="1" t="s">
        <v>23</v>
      </c>
    </row>
    <row r="5" spans="2:12" x14ac:dyDescent="0.35">
      <c r="B5" t="s">
        <v>30</v>
      </c>
      <c r="C5">
        <v>22</v>
      </c>
      <c r="D5" s="4">
        <f>AVERAGE($C5:$C7)</f>
        <v>15.866666666666665</v>
      </c>
      <c r="E5" s="4">
        <f>STDEV($C5:$C7)</f>
        <v>5.5193598662646997</v>
      </c>
      <c r="F5">
        <v>0</v>
      </c>
      <c r="G5" s="4">
        <f>AVERAGE($F5:$F7)</f>
        <v>0.66999999999999993</v>
      </c>
      <c r="H5" s="4">
        <f>STDEV($F5:$F7)</f>
        <v>0.58129166517334496</v>
      </c>
      <c r="I5">
        <v>0.53</v>
      </c>
      <c r="J5" s="4">
        <f>AVERAGE($I5:$I7)</f>
        <v>0.53666666666666674</v>
      </c>
      <c r="K5" s="4">
        <f t="shared" ref="K5:K11" si="0">STDEV($I5:$I7)</f>
        <v>0.26006409466386049</v>
      </c>
      <c r="L5">
        <v>115.2</v>
      </c>
    </row>
    <row r="6" spans="2:12" x14ac:dyDescent="0.35">
      <c r="B6" t="s">
        <v>31</v>
      </c>
      <c r="C6">
        <v>14.3</v>
      </c>
      <c r="D6" s="4"/>
      <c r="E6" s="4"/>
      <c r="F6">
        <v>1.04</v>
      </c>
      <c r="G6" s="4"/>
      <c r="H6" s="4"/>
      <c r="I6">
        <v>0.8</v>
      </c>
      <c r="J6" s="4"/>
      <c r="K6" s="4"/>
      <c r="L6" t="s">
        <v>16</v>
      </c>
    </row>
    <row r="7" spans="2:12" x14ac:dyDescent="0.35">
      <c r="B7" t="s">
        <v>32</v>
      </c>
      <c r="C7">
        <v>11.3</v>
      </c>
      <c r="D7" s="4"/>
      <c r="E7" s="4"/>
      <c r="F7">
        <v>0.97</v>
      </c>
      <c r="G7" s="4"/>
      <c r="H7" s="4"/>
      <c r="I7">
        <v>0.28000000000000003</v>
      </c>
      <c r="J7" s="4"/>
      <c r="K7" s="4"/>
      <c r="L7" t="s">
        <v>16</v>
      </c>
    </row>
    <row r="8" spans="2:12" x14ac:dyDescent="0.35">
      <c r="B8" t="s">
        <v>33</v>
      </c>
      <c r="C8">
        <v>12</v>
      </c>
      <c r="D8" s="4">
        <f t="shared" ref="D8" si="1">AVERAGE($C8:$C10)</f>
        <v>11.433333333333332</v>
      </c>
      <c r="E8" s="4">
        <f t="shared" ref="E8" si="2">STDEV($C8:$C10)</f>
        <v>0.98149545762236345</v>
      </c>
      <c r="F8">
        <v>2.5099999999999998</v>
      </c>
      <c r="G8" s="4">
        <f t="shared" ref="G8" si="3">AVERAGE($F8:$F10)</f>
        <v>1.0133333333333334</v>
      </c>
      <c r="H8" s="4">
        <f t="shared" ref="H8" si="4">STDEV($F8:$F10)</f>
        <v>1.3229638443031362</v>
      </c>
      <c r="I8">
        <v>-0.5</v>
      </c>
      <c r="J8" s="4">
        <f t="shared" ref="J8" si="5">AVERAGE($I8:$I10)</f>
        <v>-0.16666666666666666</v>
      </c>
      <c r="K8" s="4">
        <f t="shared" si="0"/>
        <v>0.40216083018281801</v>
      </c>
      <c r="L8">
        <v>63.3</v>
      </c>
    </row>
    <row r="9" spans="2:12" x14ac:dyDescent="0.35">
      <c r="B9" t="s">
        <v>34</v>
      </c>
      <c r="C9">
        <v>10.3</v>
      </c>
      <c r="D9" s="4"/>
      <c r="E9" s="4"/>
      <c r="F9">
        <v>0.53</v>
      </c>
      <c r="G9" s="4"/>
      <c r="H9" s="4"/>
      <c r="I9">
        <v>0.28000000000000003</v>
      </c>
      <c r="J9" s="4"/>
      <c r="K9" s="4"/>
      <c r="L9" t="s">
        <v>16</v>
      </c>
    </row>
    <row r="10" spans="2:12" x14ac:dyDescent="0.35">
      <c r="B10" t="s">
        <v>35</v>
      </c>
      <c r="C10">
        <v>12</v>
      </c>
      <c r="D10" s="4"/>
      <c r="E10" s="4"/>
      <c r="F10">
        <v>0</v>
      </c>
      <c r="G10" s="4"/>
      <c r="H10" s="4"/>
      <c r="I10">
        <v>-0.28000000000000003</v>
      </c>
      <c r="J10" s="4"/>
      <c r="K10" s="4"/>
      <c r="L10" t="s">
        <v>16</v>
      </c>
    </row>
    <row r="11" spans="2:12" x14ac:dyDescent="0.35">
      <c r="B11" t="s">
        <v>36</v>
      </c>
      <c r="C11">
        <v>4.2699999999999996</v>
      </c>
      <c r="D11" s="4">
        <f t="shared" ref="D11" si="6">AVERAGE($C11:$C13)</f>
        <v>6.9233333333333329</v>
      </c>
      <c r="E11" s="4">
        <f t="shared" ref="E11" si="7">STDEV($C11:$C13)</f>
        <v>2.4171539738571348</v>
      </c>
      <c r="F11">
        <v>1.19</v>
      </c>
      <c r="G11" s="4">
        <f t="shared" ref="G11" si="8">AVERAGE($F11:$F13)</f>
        <v>1.4966666666666668</v>
      </c>
      <c r="H11" s="4">
        <f t="shared" ref="H11" si="9">STDEV($F11:$F13)</f>
        <v>1.3955046876787385</v>
      </c>
      <c r="I11">
        <v>-0.28000000000000003</v>
      </c>
      <c r="J11" s="4">
        <f t="shared" ref="J11" si="10">AVERAGE($I11:$I13)</f>
        <v>1.23</v>
      </c>
      <c r="K11" s="4">
        <f t="shared" si="0"/>
        <v>1.956297523384416</v>
      </c>
      <c r="L11">
        <v>113.4</v>
      </c>
    </row>
    <row r="12" spans="2:12" x14ac:dyDescent="0.35">
      <c r="B12" t="s">
        <v>37</v>
      </c>
      <c r="C12">
        <v>9</v>
      </c>
      <c r="D12" s="4"/>
      <c r="E12" s="4"/>
      <c r="F12">
        <v>0.28000000000000003</v>
      </c>
      <c r="G12" s="4"/>
      <c r="H12" s="4"/>
      <c r="I12">
        <v>0.53</v>
      </c>
      <c r="J12" s="4"/>
      <c r="K12" s="4"/>
      <c r="L12" t="s">
        <v>16</v>
      </c>
    </row>
    <row r="13" spans="2:12" x14ac:dyDescent="0.35">
      <c r="B13" t="s">
        <v>38</v>
      </c>
      <c r="C13">
        <v>7.5</v>
      </c>
      <c r="D13" s="4"/>
      <c r="E13" s="4"/>
      <c r="F13">
        <v>3.02</v>
      </c>
      <c r="G13" s="4"/>
      <c r="H13" s="4"/>
      <c r="I13">
        <v>3.44</v>
      </c>
      <c r="J13" s="4"/>
      <c r="K13" s="4"/>
      <c r="L13" t="s">
        <v>16</v>
      </c>
    </row>
  </sheetData>
  <mergeCells count="23">
    <mergeCell ref="E11:E13"/>
    <mergeCell ref="D11:D13"/>
    <mergeCell ref="D3:E3"/>
    <mergeCell ref="G3:H3"/>
    <mergeCell ref="G5:G7"/>
    <mergeCell ref="H5:H7"/>
    <mergeCell ref="G8:G10"/>
    <mergeCell ref="H8:H10"/>
    <mergeCell ref="D5:D7"/>
    <mergeCell ref="E5:E7"/>
    <mergeCell ref="D8:D10"/>
    <mergeCell ref="E8:E10"/>
    <mergeCell ref="F2:H2"/>
    <mergeCell ref="I2:K2"/>
    <mergeCell ref="G11:G13"/>
    <mergeCell ref="H11:H13"/>
    <mergeCell ref="J3:K3"/>
    <mergeCell ref="J5:J7"/>
    <mergeCell ref="K5:K7"/>
    <mergeCell ref="J8:J10"/>
    <mergeCell ref="K8:K10"/>
    <mergeCell ref="J11:J13"/>
    <mergeCell ref="K11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Borden</dc:creator>
  <cp:lastModifiedBy>Peterson, Erica</cp:lastModifiedBy>
  <dcterms:created xsi:type="dcterms:W3CDTF">2024-04-19T16:54:52Z</dcterms:created>
  <dcterms:modified xsi:type="dcterms:W3CDTF">2024-04-28T00:44:50Z</dcterms:modified>
</cp:coreProperties>
</file>