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H45" i="1" l="1"/>
  <c r="G46" i="1"/>
  <c r="H46" i="1"/>
  <c r="H57" i="1"/>
  <c r="G57" i="1"/>
  <c r="H43" i="1"/>
  <c r="G53" i="1"/>
  <c r="H53" i="1"/>
  <c r="H56" i="1" s="1"/>
  <c r="I53" i="1"/>
  <c r="J53" i="1"/>
  <c r="J56" i="1" s="1"/>
  <c r="G54" i="1"/>
  <c r="H54" i="1"/>
  <c r="I54" i="1"/>
  <c r="J54" i="1"/>
  <c r="G55" i="1"/>
  <c r="H55" i="1"/>
  <c r="I55" i="1"/>
  <c r="J55" i="1"/>
  <c r="H52" i="1"/>
  <c r="I52" i="1"/>
  <c r="J52" i="1"/>
  <c r="G52" i="1"/>
  <c r="I56" i="1"/>
  <c r="I46" i="1"/>
  <c r="J46" i="1"/>
  <c r="G47" i="1"/>
  <c r="H47" i="1"/>
  <c r="G48" i="1"/>
  <c r="H48" i="1"/>
  <c r="I48" i="1"/>
  <c r="J48" i="1"/>
  <c r="J45" i="1"/>
  <c r="I45" i="1"/>
  <c r="G45" i="1"/>
  <c r="G43" i="1"/>
  <c r="H42" i="1"/>
  <c r="I42" i="1"/>
  <c r="J42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I35" i="1"/>
  <c r="J35" i="1"/>
  <c r="H35" i="1"/>
  <c r="G35" i="1"/>
  <c r="H49" i="1" l="1"/>
  <c r="G49" i="1"/>
  <c r="H30" i="1"/>
  <c r="G30" i="1"/>
  <c r="E45" i="1" l="1"/>
  <c r="D45" i="1"/>
  <c r="J47" i="1"/>
  <c r="J49" i="1" s="1"/>
  <c r="H50" i="1" s="1"/>
  <c r="I47" i="1"/>
  <c r="I49" i="1" s="1"/>
  <c r="G50" i="1" s="1"/>
  <c r="E46" i="1"/>
  <c r="D46" i="1"/>
  <c r="D41" i="1" l="1"/>
  <c r="G42" i="1"/>
  <c r="E41" i="1"/>
  <c r="G56" i="1"/>
  <c r="A12" i="2"/>
  <c r="E29" i="1" l="1"/>
  <c r="D27" i="1"/>
  <c r="E27" i="1"/>
  <c r="D28" i="1"/>
  <c r="E28" i="1"/>
  <c r="C26" i="1"/>
  <c r="E26" i="1" s="1"/>
  <c r="B26" i="1"/>
  <c r="G26" i="1" s="1"/>
  <c r="C25" i="1"/>
  <c r="E25" i="1" s="1"/>
  <c r="B25" i="1"/>
  <c r="G25" i="1" s="1"/>
  <c r="G23" i="1"/>
  <c r="H23" i="1"/>
  <c r="G24" i="1"/>
  <c r="H24" i="1"/>
  <c r="G27" i="1"/>
  <c r="H27" i="1"/>
  <c r="G28" i="1"/>
  <c r="H28" i="1"/>
  <c r="B5" i="2"/>
  <c r="C4" i="2"/>
  <c r="B3" i="2"/>
  <c r="B4" i="2"/>
  <c r="H25" i="1" l="1"/>
  <c r="D26" i="1"/>
  <c r="H26" i="1"/>
  <c r="D25" i="1"/>
  <c r="G17" i="1"/>
  <c r="H17" i="1"/>
  <c r="G18" i="1"/>
  <c r="H18" i="1"/>
  <c r="G19" i="1"/>
  <c r="H19" i="1"/>
  <c r="G20" i="1"/>
  <c r="H20" i="1"/>
  <c r="G21" i="1"/>
  <c r="H21" i="1"/>
  <c r="G22" i="1"/>
  <c r="H22" i="1"/>
  <c r="G6" i="1" l="1"/>
  <c r="H6" i="1"/>
  <c r="G7" i="1"/>
  <c r="H7" i="1"/>
  <c r="G8" i="1"/>
  <c r="H8" i="1"/>
  <c r="G9" i="1"/>
  <c r="H9" i="1"/>
  <c r="G10" i="1"/>
  <c r="H10" i="1"/>
  <c r="G5" i="1"/>
  <c r="H5" i="1"/>
  <c r="G12" i="1"/>
  <c r="H12" i="1"/>
  <c r="G29" i="1"/>
  <c r="H29" i="1"/>
  <c r="G4" i="1"/>
  <c r="H4" i="1"/>
  <c r="G13" i="1"/>
  <c r="H13" i="1"/>
  <c r="G14" i="1"/>
  <c r="H14" i="1"/>
  <c r="G11" i="1"/>
  <c r="H11" i="1"/>
  <c r="G15" i="1"/>
  <c r="H15" i="1"/>
  <c r="G16" i="1"/>
  <c r="H16" i="1"/>
  <c r="H3" i="1"/>
  <c r="G3" i="1"/>
</calcChain>
</file>

<file path=xl/sharedStrings.xml><?xml version="1.0" encoding="utf-8"?>
<sst xmlns="http://schemas.openxmlformats.org/spreadsheetml/2006/main" count="69" uniqueCount="49">
  <si>
    <t>С2000-БКИ</t>
  </si>
  <si>
    <t>С2000-КДЛ-2И исп.01</t>
  </si>
  <si>
    <t>С2000-КПБ</t>
  </si>
  <si>
    <t>C2000-Спектрон-607-Exi</t>
  </si>
  <si>
    <t>ИПДЛ-Ех</t>
  </si>
  <si>
    <t>ИП535-27 ИПР-ЕХ</t>
  </si>
  <si>
    <t>С2000-БРШС-Ех</t>
  </si>
  <si>
    <t>С2000-Спектрон-ИБ</t>
  </si>
  <si>
    <t>БПЦ-IIB</t>
  </si>
  <si>
    <t>С2000-Ethernet</t>
  </si>
  <si>
    <t>12В</t>
  </si>
  <si>
    <t>24В</t>
  </si>
  <si>
    <t>Ток приборов, А</t>
  </si>
  <si>
    <t>С2000-ПИ</t>
  </si>
  <si>
    <t>Сигнал-20П</t>
  </si>
  <si>
    <t>Сигнал-20М</t>
  </si>
  <si>
    <t>Сигнал-10</t>
  </si>
  <si>
    <t>Кол-во</t>
  </si>
  <si>
    <t>ИТОГО, А</t>
  </si>
  <si>
    <t>С2000-4</t>
  </si>
  <si>
    <t>С2000-ПУ</t>
  </si>
  <si>
    <t>С2000-2</t>
  </si>
  <si>
    <t>С2000-ПТ</t>
  </si>
  <si>
    <t>ПОТОК-БКИ</t>
  </si>
  <si>
    <t>С2000-СП1</t>
  </si>
  <si>
    <t>С2000-СП1 ИСП.01</t>
  </si>
  <si>
    <t>Дежурный</t>
  </si>
  <si>
    <t>Тревога</t>
  </si>
  <si>
    <t>СКОПА-ИБ-З (комб)</t>
  </si>
  <si>
    <t>ЗОВ-СТ-ИБ (строб)</t>
  </si>
  <si>
    <t>50х50</t>
  </si>
  <si>
    <t xml:space="preserve">Лоток </t>
  </si>
  <si>
    <t>100х50</t>
  </si>
  <si>
    <t>Горизонтальный</t>
  </si>
  <si>
    <t>Вертикальный</t>
  </si>
  <si>
    <t>Спуски</t>
  </si>
  <si>
    <t>СКОПА-ИБ (зел, син, бел)</t>
  </si>
  <si>
    <t>ГР1.0-МК</t>
  </si>
  <si>
    <t>ЗОВ-ИБ-З (звук)</t>
  </si>
  <si>
    <t>С2000М, 02</t>
  </si>
  <si>
    <t>СКОПА</t>
  </si>
  <si>
    <t>ЗОВ-З</t>
  </si>
  <si>
    <t>Кристалл-24</t>
  </si>
  <si>
    <t>БК-12-RS485-01</t>
  </si>
  <si>
    <t>УК-ВК</t>
  </si>
  <si>
    <t>С2000-КДЛ-2И</t>
  </si>
  <si>
    <t>ИТОГО24</t>
  </si>
  <si>
    <t>ИТОГО12</t>
  </si>
  <si>
    <t>АКБ, 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</si>
</sst>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9"/>
      <name val="Arial"/>
      <family val="2"/>
      <charset val="204"/>
    </font>
    <font>
      <b/>
      <sz val="11"/>
      <color rgb="FF0070C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4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zoomScale="130" zoomScaleNormal="130" workbookViewId="0">
      <pane ySplit="2" topLeftCell="A36" activePane="bottomLeft" state="frozen"/>
      <selection pane="bottomLeft" activeCell="H57" sqref="H57"/>
    </sheetView>
  </sheetViews>
  <sheetFormatPr defaultRowHeight="15" x14ac:dyDescent="0.25"/>
  <cols>
    <col min="1" max="1" width="27.7109375" customWidth="1"/>
    <col min="2" max="2" width="7.28515625" style="1" customWidth="1"/>
    <col min="3" max="3" width="9.140625" style="1"/>
    <col min="4" max="4" width="7.28515625" style="1" customWidth="1"/>
    <col min="5" max="6" width="9.140625" style="1"/>
    <col min="7" max="8" width="10.140625" style="1" bestFit="1" customWidth="1"/>
    <col min="9" max="14" width="9.140625" style="1"/>
  </cols>
  <sheetData>
    <row r="1" spans="1:10" x14ac:dyDescent="0.25">
      <c r="B1" s="10" t="s">
        <v>26</v>
      </c>
      <c r="C1" s="10"/>
      <c r="D1" s="11" t="s">
        <v>27</v>
      </c>
      <c r="E1" s="11"/>
      <c r="G1" s="10" t="s">
        <v>26</v>
      </c>
      <c r="H1" s="10"/>
      <c r="I1" s="11" t="s">
        <v>27</v>
      </c>
      <c r="J1" s="11"/>
    </row>
    <row r="2" spans="1:10" ht="21" customHeight="1" x14ac:dyDescent="0.25">
      <c r="A2" s="2" t="s">
        <v>12</v>
      </c>
      <c r="B2" s="2" t="s">
        <v>10</v>
      </c>
      <c r="C2" s="2" t="s">
        <v>11</v>
      </c>
      <c r="D2" s="2" t="s">
        <v>10</v>
      </c>
      <c r="E2" s="2" t="s">
        <v>11</v>
      </c>
      <c r="F2" s="2" t="s">
        <v>17</v>
      </c>
      <c r="G2" s="2" t="s">
        <v>47</v>
      </c>
      <c r="H2" s="2" t="s">
        <v>46</v>
      </c>
      <c r="I2" s="2" t="s">
        <v>47</v>
      </c>
      <c r="J2" s="2" t="s">
        <v>46</v>
      </c>
    </row>
    <row r="3" spans="1:10" x14ac:dyDescent="0.25">
      <c r="A3" t="s">
        <v>39</v>
      </c>
      <c r="B3" s="1">
        <v>0.12</v>
      </c>
      <c r="C3" s="1">
        <v>6.5000000000000002E-2</v>
      </c>
      <c r="D3" s="1">
        <v>0.12</v>
      </c>
      <c r="E3" s="1">
        <v>6.5000000000000002E-2</v>
      </c>
      <c r="G3" s="1">
        <f t="shared" ref="G3:G16" si="0">B3*F3</f>
        <v>0</v>
      </c>
      <c r="H3" s="8">
        <f t="shared" ref="H3:H16" si="1">C3*F3</f>
        <v>0</v>
      </c>
      <c r="J3" s="8"/>
    </row>
    <row r="4" spans="1:10" x14ac:dyDescent="0.25">
      <c r="A4" t="s">
        <v>13</v>
      </c>
      <c r="B4" s="1">
        <v>0.12</v>
      </c>
      <c r="C4" s="1">
        <v>0.06</v>
      </c>
      <c r="D4" s="1">
        <v>0.12</v>
      </c>
      <c r="E4" s="1">
        <v>0.06</v>
      </c>
      <c r="F4" s="1">
        <v>2</v>
      </c>
      <c r="G4" s="1">
        <f t="shared" si="0"/>
        <v>0.24</v>
      </c>
      <c r="H4" s="8">
        <f t="shared" si="1"/>
        <v>0.12</v>
      </c>
      <c r="J4" s="8"/>
    </row>
    <row r="5" spans="1:10" x14ac:dyDescent="0.25">
      <c r="A5" t="s">
        <v>9</v>
      </c>
      <c r="B5" s="1">
        <v>0.09</v>
      </c>
      <c r="C5" s="1">
        <v>0.05</v>
      </c>
      <c r="G5" s="1">
        <f>B5*F5</f>
        <v>0</v>
      </c>
      <c r="H5" s="8">
        <f>C5*F5</f>
        <v>0</v>
      </c>
      <c r="J5" s="8"/>
    </row>
    <row r="6" spans="1:10" x14ac:dyDescent="0.25">
      <c r="A6" t="s">
        <v>0</v>
      </c>
      <c r="B6" s="1">
        <v>0.2</v>
      </c>
      <c r="C6" s="1">
        <v>0.1</v>
      </c>
      <c r="D6" s="1">
        <v>0.2</v>
      </c>
      <c r="E6" s="1">
        <v>0.1</v>
      </c>
      <c r="F6" s="1">
        <v>1</v>
      </c>
      <c r="G6" s="1">
        <f t="shared" si="0"/>
        <v>0.2</v>
      </c>
      <c r="H6" s="8">
        <f t="shared" si="1"/>
        <v>0.1</v>
      </c>
      <c r="J6" s="8"/>
    </row>
    <row r="7" spans="1:10" x14ac:dyDescent="0.25">
      <c r="A7" t="s">
        <v>22</v>
      </c>
      <c r="B7" s="1">
        <v>0.2</v>
      </c>
      <c r="C7" s="1">
        <v>0.1</v>
      </c>
      <c r="D7" s="1">
        <v>0.2</v>
      </c>
      <c r="E7" s="1">
        <v>0.1</v>
      </c>
      <c r="G7" s="1">
        <f t="shared" si="0"/>
        <v>0</v>
      </c>
      <c r="H7" s="8">
        <f t="shared" si="1"/>
        <v>0</v>
      </c>
      <c r="J7" s="8"/>
    </row>
    <row r="8" spans="1:10" x14ac:dyDescent="0.25">
      <c r="A8" t="s">
        <v>23</v>
      </c>
      <c r="B8" s="1">
        <v>0.2</v>
      </c>
      <c r="C8" s="1">
        <v>0.1</v>
      </c>
      <c r="D8" s="1">
        <v>0.2</v>
      </c>
      <c r="E8" s="1">
        <v>0.1</v>
      </c>
      <c r="G8" s="1">
        <f t="shared" si="0"/>
        <v>0</v>
      </c>
      <c r="H8" s="8">
        <f t="shared" si="1"/>
        <v>0</v>
      </c>
      <c r="J8" s="8"/>
    </row>
    <row r="9" spans="1:10" x14ac:dyDescent="0.25">
      <c r="A9" t="s">
        <v>1</v>
      </c>
      <c r="B9" s="1">
        <v>0.16</v>
      </c>
      <c r="C9" s="1">
        <v>0.08</v>
      </c>
      <c r="F9" s="1">
        <v>1</v>
      </c>
      <c r="G9" s="1">
        <f t="shared" si="0"/>
        <v>0.16</v>
      </c>
      <c r="H9" s="8">
        <f t="shared" si="1"/>
        <v>0.08</v>
      </c>
      <c r="J9" s="8"/>
    </row>
    <row r="10" spans="1:10" x14ac:dyDescent="0.25">
      <c r="A10" t="s">
        <v>2</v>
      </c>
      <c r="B10" s="1">
        <v>4.4999999999999998E-2</v>
      </c>
      <c r="C10" s="1">
        <v>0.04</v>
      </c>
      <c r="D10" s="1">
        <v>0.1</v>
      </c>
      <c r="E10" s="1">
        <v>7.4999999999999997E-2</v>
      </c>
      <c r="F10" s="1">
        <v>1</v>
      </c>
      <c r="G10" s="1">
        <f t="shared" si="0"/>
        <v>4.4999999999999998E-2</v>
      </c>
      <c r="H10" s="8">
        <f t="shared" si="1"/>
        <v>0.04</v>
      </c>
      <c r="J10" s="8"/>
    </row>
    <row r="11" spans="1:10" x14ac:dyDescent="0.25">
      <c r="A11" t="s">
        <v>6</v>
      </c>
      <c r="B11" s="1">
        <v>0.15</v>
      </c>
      <c r="C11" s="1">
        <v>0.15</v>
      </c>
      <c r="D11" s="1">
        <v>0.15</v>
      </c>
      <c r="E11" s="1">
        <v>0.15</v>
      </c>
      <c r="F11" s="1">
        <v>3</v>
      </c>
      <c r="G11" s="1">
        <f t="shared" si="0"/>
        <v>0.44999999999999996</v>
      </c>
      <c r="H11" s="8">
        <f t="shared" si="1"/>
        <v>0.44999999999999996</v>
      </c>
      <c r="J11" s="8"/>
    </row>
    <row r="12" spans="1:10" x14ac:dyDescent="0.25">
      <c r="A12" t="s">
        <v>3</v>
      </c>
      <c r="G12" s="1">
        <f t="shared" si="0"/>
        <v>0</v>
      </c>
      <c r="H12" s="8">
        <f t="shared" si="1"/>
        <v>0</v>
      </c>
      <c r="J12" s="8"/>
    </row>
    <row r="13" spans="1:10" x14ac:dyDescent="0.25">
      <c r="A13" t="s">
        <v>4</v>
      </c>
      <c r="G13" s="1">
        <f t="shared" si="0"/>
        <v>0</v>
      </c>
      <c r="H13" s="8">
        <f t="shared" si="1"/>
        <v>0</v>
      </c>
      <c r="J13" s="8"/>
    </row>
    <row r="14" spans="1:10" x14ac:dyDescent="0.25">
      <c r="A14" t="s">
        <v>5</v>
      </c>
      <c r="G14" s="1">
        <f t="shared" si="0"/>
        <v>0</v>
      </c>
      <c r="H14" s="8">
        <f t="shared" si="1"/>
        <v>0</v>
      </c>
      <c r="J14" s="8"/>
    </row>
    <row r="15" spans="1:10" x14ac:dyDescent="0.25">
      <c r="A15" t="s">
        <v>15</v>
      </c>
      <c r="B15" s="1">
        <v>0.65</v>
      </c>
      <c r="C15" s="1">
        <v>0.33</v>
      </c>
      <c r="D15" s="1">
        <v>0.65</v>
      </c>
      <c r="E15" s="1">
        <v>0.33</v>
      </c>
      <c r="G15" s="1">
        <f t="shared" si="0"/>
        <v>0</v>
      </c>
      <c r="H15" s="8">
        <f t="shared" si="1"/>
        <v>0</v>
      </c>
      <c r="J15" s="8"/>
    </row>
    <row r="16" spans="1:10" x14ac:dyDescent="0.25">
      <c r="A16" t="s">
        <v>14</v>
      </c>
      <c r="B16" s="1">
        <v>0.65</v>
      </c>
      <c r="C16" s="1">
        <v>0.33</v>
      </c>
      <c r="D16" s="1">
        <v>0.65</v>
      </c>
      <c r="E16" s="1">
        <v>0.33</v>
      </c>
      <c r="G16" s="1">
        <f t="shared" si="0"/>
        <v>0</v>
      </c>
      <c r="H16" s="8">
        <f t="shared" si="1"/>
        <v>0</v>
      </c>
      <c r="J16" s="8"/>
    </row>
    <row r="17" spans="1:10" x14ac:dyDescent="0.25">
      <c r="A17" t="s">
        <v>16</v>
      </c>
      <c r="B17" s="1">
        <v>0.41</v>
      </c>
      <c r="C17" s="1">
        <v>0.2</v>
      </c>
      <c r="D17" s="1">
        <v>0.41</v>
      </c>
      <c r="E17" s="1">
        <v>0.2</v>
      </c>
      <c r="G17" s="1">
        <f t="shared" ref="G17:G22" si="2">B17*F17</f>
        <v>0</v>
      </c>
      <c r="H17" s="8">
        <f t="shared" ref="H17:H22" si="3">C17*F17</f>
        <v>0</v>
      </c>
      <c r="J17" s="8"/>
    </row>
    <row r="18" spans="1:10" x14ac:dyDescent="0.25">
      <c r="A18" t="s">
        <v>19</v>
      </c>
      <c r="B18" s="1">
        <v>0.26</v>
      </c>
      <c r="C18" s="1">
        <v>0.14000000000000001</v>
      </c>
      <c r="D18" s="1">
        <v>0.26</v>
      </c>
      <c r="E18" s="1">
        <v>0.14000000000000001</v>
      </c>
      <c r="G18" s="1">
        <f t="shared" si="2"/>
        <v>0</v>
      </c>
      <c r="H18" s="8">
        <f t="shared" si="3"/>
        <v>0</v>
      </c>
      <c r="J18" s="8"/>
    </row>
    <row r="19" spans="1:10" x14ac:dyDescent="0.25">
      <c r="A19" t="s">
        <v>20</v>
      </c>
      <c r="B19" s="1">
        <v>7.0000000000000007E-2</v>
      </c>
      <c r="C19" s="1">
        <v>7.0000000000000007E-2</v>
      </c>
      <c r="D19" s="1">
        <v>7.0000000000000007E-2</v>
      </c>
      <c r="E19" s="1">
        <v>7.0000000000000007E-2</v>
      </c>
      <c r="G19" s="1">
        <f t="shared" si="2"/>
        <v>0</v>
      </c>
      <c r="H19" s="8">
        <f t="shared" si="3"/>
        <v>0</v>
      </c>
      <c r="J19" s="8"/>
    </row>
    <row r="20" spans="1:10" x14ac:dyDescent="0.25">
      <c r="A20" t="s">
        <v>21</v>
      </c>
      <c r="B20" s="1">
        <v>0.12</v>
      </c>
      <c r="C20" s="3"/>
      <c r="E20" s="3"/>
      <c r="G20" s="1">
        <f t="shared" si="2"/>
        <v>0</v>
      </c>
      <c r="H20" s="8">
        <f t="shared" si="3"/>
        <v>0</v>
      </c>
      <c r="J20" s="8"/>
    </row>
    <row r="21" spans="1:10" x14ac:dyDescent="0.25">
      <c r="A21" t="s">
        <v>24</v>
      </c>
      <c r="B21" s="1">
        <v>0.02</v>
      </c>
      <c r="C21" s="1">
        <v>1.4999999999999999E-2</v>
      </c>
      <c r="D21" s="1">
        <v>0.14000000000000001</v>
      </c>
      <c r="E21" s="1">
        <v>7.0000000000000007E-2</v>
      </c>
      <c r="G21" s="1">
        <f t="shared" si="2"/>
        <v>0</v>
      </c>
      <c r="H21" s="8">
        <f t="shared" si="3"/>
        <v>0</v>
      </c>
      <c r="J21" s="8"/>
    </row>
    <row r="22" spans="1:10" x14ac:dyDescent="0.25">
      <c r="A22" t="s">
        <v>25</v>
      </c>
      <c r="B22" s="1">
        <v>0.02</v>
      </c>
      <c r="C22" s="1">
        <v>1.4999999999999999E-2</v>
      </c>
      <c r="D22" s="1">
        <v>0.3</v>
      </c>
      <c r="E22" s="1">
        <v>0.15</v>
      </c>
      <c r="G22" s="1">
        <f t="shared" si="2"/>
        <v>0</v>
      </c>
      <c r="H22" s="8">
        <f t="shared" si="3"/>
        <v>0</v>
      </c>
      <c r="J22" s="8"/>
    </row>
    <row r="23" spans="1:10" x14ac:dyDescent="0.25">
      <c r="A23" t="s">
        <v>7</v>
      </c>
      <c r="G23" s="1">
        <f t="shared" ref="G23:G31" si="4">B23*F23</f>
        <v>0</v>
      </c>
      <c r="H23" s="8">
        <f t="shared" ref="H23:H31" si="5">C23*F23</f>
        <v>0</v>
      </c>
      <c r="J23" s="8"/>
    </row>
    <row r="24" spans="1:10" x14ac:dyDescent="0.25">
      <c r="A24" t="s">
        <v>8</v>
      </c>
      <c r="G24" s="1">
        <f t="shared" si="4"/>
        <v>0</v>
      </c>
      <c r="H24" s="8">
        <f t="shared" si="5"/>
        <v>0</v>
      </c>
      <c r="J24" s="8"/>
    </row>
    <row r="25" spans="1:10" x14ac:dyDescent="0.25">
      <c r="A25" t="s">
        <v>36</v>
      </c>
      <c r="B25" s="1">
        <f>0.051</f>
        <v>5.0999999999999997E-2</v>
      </c>
      <c r="C25" s="1">
        <f>0.11</f>
        <v>0.11</v>
      </c>
      <c r="D25" s="1">
        <f t="shared" ref="D25:E28" si="6">B25</f>
        <v>5.0999999999999997E-2</v>
      </c>
      <c r="E25" s="1">
        <f t="shared" si="6"/>
        <v>0.11</v>
      </c>
      <c r="F25" s="1">
        <v>10</v>
      </c>
      <c r="G25" s="1">
        <f t="shared" si="4"/>
        <v>0.51</v>
      </c>
      <c r="H25" s="8">
        <f t="shared" si="5"/>
        <v>1.1000000000000001</v>
      </c>
      <c r="J25" s="8"/>
    </row>
    <row r="26" spans="1:10" x14ac:dyDescent="0.25">
      <c r="A26" t="s">
        <v>28</v>
      </c>
      <c r="B26" s="1">
        <f>0.076+0.027</f>
        <v>0.10299999999999999</v>
      </c>
      <c r="C26" s="1">
        <f>0.187+0.045</f>
        <v>0.23199999999999998</v>
      </c>
      <c r="D26" s="1">
        <f t="shared" si="6"/>
        <v>0.10299999999999999</v>
      </c>
      <c r="E26" s="1">
        <f t="shared" si="6"/>
        <v>0.23199999999999998</v>
      </c>
      <c r="G26" s="1">
        <f t="shared" si="4"/>
        <v>0</v>
      </c>
      <c r="H26" s="8">
        <f t="shared" si="5"/>
        <v>0</v>
      </c>
      <c r="J26" s="8"/>
    </row>
    <row r="27" spans="1:10" x14ac:dyDescent="0.25">
      <c r="A27" t="s">
        <v>38</v>
      </c>
      <c r="B27" s="1">
        <v>2.5000000000000001E-2</v>
      </c>
      <c r="C27" s="1">
        <v>0.04</v>
      </c>
      <c r="D27" s="1">
        <f t="shared" si="6"/>
        <v>2.5000000000000001E-2</v>
      </c>
      <c r="E27" s="1">
        <f t="shared" si="6"/>
        <v>0.04</v>
      </c>
      <c r="F27" s="1">
        <v>10</v>
      </c>
      <c r="G27" s="1">
        <f t="shared" si="4"/>
        <v>0.25</v>
      </c>
      <c r="H27" s="8">
        <f t="shared" si="5"/>
        <v>0.4</v>
      </c>
      <c r="J27" s="8"/>
    </row>
    <row r="28" spans="1:10" x14ac:dyDescent="0.25">
      <c r="A28" t="s">
        <v>29</v>
      </c>
      <c r="B28" s="1">
        <v>0.1</v>
      </c>
      <c r="C28" s="1">
        <v>0.1</v>
      </c>
      <c r="D28" s="1">
        <f t="shared" si="6"/>
        <v>0.1</v>
      </c>
      <c r="E28" s="1">
        <f t="shared" si="6"/>
        <v>0.1</v>
      </c>
      <c r="F28" s="1">
        <v>6</v>
      </c>
      <c r="G28" s="1">
        <f t="shared" si="4"/>
        <v>0.60000000000000009</v>
      </c>
      <c r="H28" s="8">
        <f t="shared" si="5"/>
        <v>0.60000000000000009</v>
      </c>
      <c r="J28" s="8"/>
    </row>
    <row r="29" spans="1:10" x14ac:dyDescent="0.25">
      <c r="A29" t="s">
        <v>37</v>
      </c>
      <c r="C29" s="1">
        <v>4.4999999999999998E-2</v>
      </c>
      <c r="E29" s="1">
        <f>C29</f>
        <v>4.4999999999999998E-2</v>
      </c>
      <c r="F29" s="1">
        <v>0</v>
      </c>
      <c r="G29" s="1">
        <f t="shared" si="4"/>
        <v>0</v>
      </c>
      <c r="H29" s="8">
        <f t="shared" si="5"/>
        <v>0</v>
      </c>
      <c r="J29" s="8"/>
    </row>
    <row r="30" spans="1:10" x14ac:dyDescent="0.25">
      <c r="A30" t="s">
        <v>44</v>
      </c>
      <c r="B30" s="1">
        <v>0.04</v>
      </c>
      <c r="C30" s="1">
        <v>0.02</v>
      </c>
      <c r="D30" s="1">
        <v>0.04</v>
      </c>
      <c r="E30" s="1">
        <v>0.02</v>
      </c>
      <c r="F30" s="1">
        <v>1</v>
      </c>
      <c r="G30" s="1">
        <f t="shared" si="4"/>
        <v>0.04</v>
      </c>
      <c r="H30" s="8">
        <f t="shared" si="5"/>
        <v>0.02</v>
      </c>
      <c r="J30" s="8"/>
    </row>
    <row r="31" spans="1:10" x14ac:dyDescent="0.25">
      <c r="H31" s="8"/>
      <c r="J31" s="8"/>
    </row>
    <row r="32" spans="1:10" x14ac:dyDescent="0.25">
      <c r="A32" s="5"/>
      <c r="G32" s="4"/>
      <c r="H32" s="14"/>
      <c r="J32" s="8"/>
    </row>
    <row r="33" spans="1:10" x14ac:dyDescent="0.25">
      <c r="H33" s="8"/>
      <c r="J33" s="8"/>
    </row>
    <row r="34" spans="1:10" x14ac:dyDescent="0.25">
      <c r="H34" s="8"/>
      <c r="J34" s="8"/>
    </row>
    <row r="35" spans="1:10" x14ac:dyDescent="0.25">
      <c r="A35" t="s">
        <v>13</v>
      </c>
      <c r="B35" s="1">
        <v>0.12</v>
      </c>
      <c r="C35" s="1">
        <v>0.06</v>
      </c>
      <c r="D35" s="1">
        <v>0.12</v>
      </c>
      <c r="E35" s="1">
        <v>0.06</v>
      </c>
      <c r="F35" s="1">
        <v>1</v>
      </c>
      <c r="G35" s="1">
        <f>B35*$F35</f>
        <v>0.12</v>
      </c>
      <c r="H35" s="8">
        <f>C35*$F35</f>
        <v>0.06</v>
      </c>
      <c r="I35" s="1">
        <f t="shared" ref="I35:J35" si="7">D35*$F35</f>
        <v>0.12</v>
      </c>
      <c r="J35" s="8">
        <f t="shared" si="7"/>
        <v>0.06</v>
      </c>
    </row>
    <row r="36" spans="1:10" x14ac:dyDescent="0.25">
      <c r="A36" t="s">
        <v>9</v>
      </c>
      <c r="B36" s="1">
        <v>0.09</v>
      </c>
      <c r="C36" s="1">
        <v>0.05</v>
      </c>
      <c r="F36" s="1">
        <v>1</v>
      </c>
      <c r="G36" s="1">
        <f t="shared" ref="G36:G41" si="8">B36*$F36</f>
        <v>0.09</v>
      </c>
      <c r="H36" s="8">
        <f t="shared" ref="H36:H41" si="9">C36*$F36</f>
        <v>0.05</v>
      </c>
      <c r="I36" s="1">
        <f t="shared" ref="I36:I41" si="10">D36*$F36</f>
        <v>0</v>
      </c>
      <c r="J36" s="8">
        <f t="shared" ref="J36:J41" si="11">E36*$F36</f>
        <v>0</v>
      </c>
    </row>
    <row r="37" spans="1:10" x14ac:dyDescent="0.25">
      <c r="A37" t="s">
        <v>45</v>
      </c>
      <c r="B37" s="1">
        <v>0.16</v>
      </c>
      <c r="C37" s="1">
        <v>0.08</v>
      </c>
      <c r="F37" s="1">
        <v>1</v>
      </c>
      <c r="G37" s="1">
        <f t="shared" si="8"/>
        <v>0.16</v>
      </c>
      <c r="H37" s="8">
        <f t="shared" si="9"/>
        <v>0.08</v>
      </c>
      <c r="I37" s="1">
        <f t="shared" si="10"/>
        <v>0</v>
      </c>
      <c r="J37" s="8">
        <f t="shared" si="11"/>
        <v>0</v>
      </c>
    </row>
    <row r="38" spans="1:10" x14ac:dyDescent="0.25">
      <c r="A38" t="s">
        <v>2</v>
      </c>
      <c r="B38" s="1">
        <v>4.4999999999999998E-2</v>
      </c>
      <c r="C38" s="1">
        <v>0.04</v>
      </c>
      <c r="D38" s="1">
        <v>0.1</v>
      </c>
      <c r="E38" s="1">
        <v>7.4999999999999997E-2</v>
      </c>
      <c r="F38" s="1">
        <v>1</v>
      </c>
      <c r="G38" s="1">
        <f t="shared" si="8"/>
        <v>4.4999999999999998E-2</v>
      </c>
      <c r="H38" s="8">
        <f t="shared" si="9"/>
        <v>0.04</v>
      </c>
      <c r="I38" s="1">
        <f t="shared" si="10"/>
        <v>0.1</v>
      </c>
      <c r="J38" s="8">
        <f t="shared" si="11"/>
        <v>7.4999999999999997E-2</v>
      </c>
    </row>
    <row r="39" spans="1:10" x14ac:dyDescent="0.25">
      <c r="A39" t="s">
        <v>24</v>
      </c>
      <c r="B39" s="1">
        <v>0.02</v>
      </c>
      <c r="C39" s="1">
        <v>1.4999999999999999E-2</v>
      </c>
      <c r="D39" s="1">
        <v>0.14000000000000001</v>
      </c>
      <c r="E39" s="1">
        <v>7.0000000000000007E-2</v>
      </c>
      <c r="F39" s="1">
        <v>1</v>
      </c>
      <c r="G39" s="1">
        <f t="shared" si="8"/>
        <v>0.02</v>
      </c>
      <c r="H39" s="8">
        <f t="shared" si="9"/>
        <v>1.4999999999999999E-2</v>
      </c>
      <c r="I39" s="1">
        <f t="shared" si="10"/>
        <v>0.14000000000000001</v>
      </c>
      <c r="J39" s="8">
        <f t="shared" si="11"/>
        <v>7.0000000000000007E-2</v>
      </c>
    </row>
    <row r="40" spans="1:10" x14ac:dyDescent="0.25">
      <c r="A40" t="s">
        <v>6</v>
      </c>
      <c r="B40" s="1">
        <v>0.15</v>
      </c>
      <c r="C40" s="1">
        <v>0.15</v>
      </c>
      <c r="D40" s="1">
        <v>0.15</v>
      </c>
      <c r="E40" s="1">
        <v>0.15</v>
      </c>
      <c r="F40" s="1">
        <v>3</v>
      </c>
      <c r="G40" s="1">
        <f t="shared" si="8"/>
        <v>0.44999999999999996</v>
      </c>
      <c r="H40" s="8">
        <f t="shared" si="9"/>
        <v>0.44999999999999996</v>
      </c>
      <c r="I40" s="1">
        <f t="shared" si="10"/>
        <v>0.44999999999999996</v>
      </c>
      <c r="J40" s="8">
        <f t="shared" si="11"/>
        <v>0.44999999999999996</v>
      </c>
    </row>
    <row r="41" spans="1:10" x14ac:dyDescent="0.25">
      <c r="A41" t="s">
        <v>43</v>
      </c>
      <c r="B41" s="1">
        <v>0.15</v>
      </c>
      <c r="C41" s="1">
        <v>0.15</v>
      </c>
      <c r="D41" s="1">
        <f t="shared" ref="D41" si="12">B41</f>
        <v>0.15</v>
      </c>
      <c r="E41" s="1">
        <f t="shared" ref="E41" si="13">C41</f>
        <v>0.15</v>
      </c>
      <c r="F41" s="1">
        <v>1</v>
      </c>
      <c r="G41" s="1">
        <f t="shared" si="8"/>
        <v>0.15</v>
      </c>
      <c r="H41" s="8">
        <f t="shared" si="9"/>
        <v>0.15</v>
      </c>
      <c r="I41" s="1">
        <f t="shared" si="10"/>
        <v>0.15</v>
      </c>
      <c r="J41" s="8">
        <f t="shared" si="11"/>
        <v>0.15</v>
      </c>
    </row>
    <row r="42" spans="1:10" x14ac:dyDescent="0.25">
      <c r="A42" s="5" t="s">
        <v>18</v>
      </c>
      <c r="G42" s="16">
        <f>SUM(G35:G41)</f>
        <v>1.0349999999999999</v>
      </c>
      <c r="H42" s="17">
        <f t="shared" ref="H42:J42" si="14">SUM(H35:H41)</f>
        <v>0.84499999999999997</v>
      </c>
      <c r="I42" s="16">
        <f t="shared" si="14"/>
        <v>0.96</v>
      </c>
      <c r="J42" s="17">
        <f t="shared" si="14"/>
        <v>0.80500000000000005</v>
      </c>
    </row>
    <row r="43" spans="1:10" x14ac:dyDescent="0.25">
      <c r="A43" s="20" t="s">
        <v>48</v>
      </c>
      <c r="G43" s="18">
        <f>(24*G42+1*I42)*1.3</f>
        <v>33.54</v>
      </c>
      <c r="H43" s="19">
        <f>(24*H42+1*J42)*1.3</f>
        <v>27.410500000000003</v>
      </c>
      <c r="I43" s="13"/>
      <c r="J43" s="15"/>
    </row>
    <row r="44" spans="1:10" x14ac:dyDescent="0.25">
      <c r="H44" s="8"/>
      <c r="J44" s="8"/>
    </row>
    <row r="45" spans="1:10" x14ac:dyDescent="0.25">
      <c r="A45" s="9" t="s">
        <v>40</v>
      </c>
      <c r="D45" s="1">
        <f>0.05</f>
        <v>0.05</v>
      </c>
      <c r="E45" s="1">
        <f>0.05</f>
        <v>0.05</v>
      </c>
      <c r="F45" s="1">
        <v>2</v>
      </c>
      <c r="G45" s="1">
        <f>B45*$F45</f>
        <v>0</v>
      </c>
      <c r="H45" s="8">
        <f>C45*$F45</f>
        <v>0</v>
      </c>
      <c r="I45" s="1">
        <f t="shared" ref="I45" si="15">D45*$F45</f>
        <v>0.1</v>
      </c>
      <c r="J45" s="8">
        <f t="shared" ref="J45" si="16">E45*$F45</f>
        <v>0.1</v>
      </c>
    </row>
    <row r="46" spans="1:10" x14ac:dyDescent="0.25">
      <c r="A46" t="s">
        <v>41</v>
      </c>
      <c r="D46" s="1">
        <f t="shared" ref="B46:E46" si="17">0.15</f>
        <v>0.15</v>
      </c>
      <c r="E46" s="1">
        <f t="shared" si="17"/>
        <v>0.15</v>
      </c>
      <c r="F46" s="1">
        <v>2</v>
      </c>
      <c r="G46" s="1">
        <f t="shared" ref="G46:G48" si="18">B46*$F46</f>
        <v>0</v>
      </c>
      <c r="H46" s="8">
        <f t="shared" ref="H46:H48" si="19">C46*$F46</f>
        <v>0</v>
      </c>
      <c r="I46" s="1">
        <f t="shared" ref="I46:I48" si="20">D46*$F46</f>
        <v>0.3</v>
      </c>
      <c r="J46" s="8">
        <f t="shared" ref="J46:J48" si="21">E46*$F46</f>
        <v>0.3</v>
      </c>
    </row>
    <row r="47" spans="1:10" x14ac:dyDescent="0.25">
      <c r="A47" t="s">
        <v>42</v>
      </c>
      <c r="D47" s="1">
        <v>2.5000000000000001E-2</v>
      </c>
      <c r="E47" s="1">
        <v>0.04</v>
      </c>
      <c r="F47" s="1">
        <v>2</v>
      </c>
      <c r="G47" s="1">
        <f t="shared" si="18"/>
        <v>0</v>
      </c>
      <c r="H47" s="8">
        <f t="shared" si="19"/>
        <v>0</v>
      </c>
      <c r="I47" s="1">
        <f t="shared" si="20"/>
        <v>0.05</v>
      </c>
      <c r="J47" s="8">
        <f t="shared" si="21"/>
        <v>0.08</v>
      </c>
    </row>
    <row r="48" spans="1:10" x14ac:dyDescent="0.25">
      <c r="A48" t="s">
        <v>44</v>
      </c>
      <c r="D48" s="1">
        <v>0.04</v>
      </c>
      <c r="E48" s="1">
        <v>0.02</v>
      </c>
      <c r="F48" s="1">
        <v>2</v>
      </c>
      <c r="G48" s="1">
        <f t="shared" si="18"/>
        <v>0</v>
      </c>
      <c r="H48" s="8">
        <f t="shared" si="19"/>
        <v>0</v>
      </c>
      <c r="I48" s="1">
        <f t="shared" si="20"/>
        <v>0.08</v>
      </c>
      <c r="J48" s="8">
        <f t="shared" si="21"/>
        <v>0.04</v>
      </c>
    </row>
    <row r="49" spans="1:10" x14ac:dyDescent="0.25">
      <c r="A49" s="5" t="s">
        <v>18</v>
      </c>
      <c r="G49" s="16">
        <f>SUM(G45:G48)</f>
        <v>0</v>
      </c>
      <c r="H49" s="17">
        <f t="shared" ref="H49:J49" si="22">SUM(H45:H48)</f>
        <v>0</v>
      </c>
      <c r="I49" s="16">
        <f t="shared" si="22"/>
        <v>0.53</v>
      </c>
      <c r="J49" s="17">
        <f t="shared" si="22"/>
        <v>0.52</v>
      </c>
    </row>
    <row r="50" spans="1:10" x14ac:dyDescent="0.25">
      <c r="A50" s="20" t="s">
        <v>48</v>
      </c>
      <c r="G50" s="18">
        <f>(24*G49+1*I49)*1.3</f>
        <v>0.68900000000000006</v>
      </c>
      <c r="H50" s="19">
        <f>(24*H49+1*J49)*1.3</f>
        <v>0.67600000000000005</v>
      </c>
      <c r="I50" s="13"/>
      <c r="J50" s="15"/>
    </row>
    <row r="51" spans="1:10" x14ac:dyDescent="0.25">
      <c r="H51" s="8"/>
      <c r="J51" s="8"/>
    </row>
    <row r="52" spans="1:10" x14ac:dyDescent="0.25">
      <c r="A52" t="s">
        <v>39</v>
      </c>
      <c r="B52" s="1">
        <v>0.12</v>
      </c>
      <c r="C52" s="1">
        <v>6.5000000000000002E-2</v>
      </c>
      <c r="D52" s="1">
        <v>0.12</v>
      </c>
      <c r="E52" s="1">
        <v>6.5000000000000002E-2</v>
      </c>
      <c r="F52" s="1">
        <v>1</v>
      </c>
      <c r="G52" s="1">
        <f>B52*$F52</f>
        <v>0.12</v>
      </c>
      <c r="H52" s="8">
        <f t="shared" ref="H52:J52" si="23">C52*$F52</f>
        <v>6.5000000000000002E-2</v>
      </c>
      <c r="I52" s="1">
        <f t="shared" si="23"/>
        <v>0.12</v>
      </c>
      <c r="J52" s="8">
        <f t="shared" si="23"/>
        <v>6.5000000000000002E-2</v>
      </c>
    </row>
    <row r="53" spans="1:10" x14ac:dyDescent="0.25">
      <c r="A53" t="s">
        <v>13</v>
      </c>
      <c r="B53" s="1">
        <v>0.12</v>
      </c>
      <c r="C53" s="1">
        <v>0.06</v>
      </c>
      <c r="D53" s="1">
        <v>0.12</v>
      </c>
      <c r="E53" s="1">
        <v>0.06</v>
      </c>
      <c r="F53" s="1">
        <v>1</v>
      </c>
      <c r="G53" s="1">
        <f t="shared" ref="G53:G55" si="24">B53*$F53</f>
        <v>0.12</v>
      </c>
      <c r="H53" s="8">
        <f t="shared" ref="H53:H55" si="25">C53*$F53</f>
        <v>0.06</v>
      </c>
      <c r="I53" s="1">
        <f t="shared" ref="I53:I55" si="26">D53*$F53</f>
        <v>0.12</v>
      </c>
      <c r="J53" s="8">
        <f t="shared" ref="J53:J55" si="27">E53*$F53</f>
        <v>0.06</v>
      </c>
    </row>
    <row r="54" spans="1:10" x14ac:dyDescent="0.25">
      <c r="A54" t="s">
        <v>9</v>
      </c>
      <c r="B54" s="1">
        <v>0.09</v>
      </c>
      <c r="C54" s="1">
        <v>0.05</v>
      </c>
      <c r="F54" s="1">
        <v>1</v>
      </c>
      <c r="G54" s="1">
        <f t="shared" si="24"/>
        <v>0.09</v>
      </c>
      <c r="H54" s="8">
        <f t="shared" si="25"/>
        <v>0.05</v>
      </c>
      <c r="I54" s="1">
        <f t="shared" si="26"/>
        <v>0</v>
      </c>
      <c r="J54" s="8">
        <f t="shared" si="27"/>
        <v>0</v>
      </c>
    </row>
    <row r="55" spans="1:10" x14ac:dyDescent="0.25">
      <c r="A55" t="s">
        <v>22</v>
      </c>
      <c r="B55" s="1">
        <v>0.2</v>
      </c>
      <c r="C55" s="1">
        <v>0.1</v>
      </c>
      <c r="D55" s="1">
        <v>0.2</v>
      </c>
      <c r="E55" s="1">
        <v>0.1</v>
      </c>
      <c r="F55" s="1">
        <v>1</v>
      </c>
      <c r="G55" s="1">
        <f t="shared" si="24"/>
        <v>0.2</v>
      </c>
      <c r="H55" s="8">
        <f t="shared" si="25"/>
        <v>0.1</v>
      </c>
      <c r="I55" s="1">
        <f t="shared" si="26"/>
        <v>0.2</v>
      </c>
      <c r="J55" s="8">
        <f t="shared" si="27"/>
        <v>0.1</v>
      </c>
    </row>
    <row r="56" spans="1:10" x14ac:dyDescent="0.25">
      <c r="A56" s="5" t="s">
        <v>18</v>
      </c>
      <c r="G56" s="16">
        <f>SUM(G52:G55)</f>
        <v>0.53</v>
      </c>
      <c r="H56" s="17">
        <f t="shared" ref="H56:J56" si="28">SUM(H52:H55)</f>
        <v>0.27500000000000002</v>
      </c>
      <c r="I56" s="16">
        <f t="shared" si="28"/>
        <v>0.44</v>
      </c>
      <c r="J56" s="17">
        <f t="shared" si="28"/>
        <v>0.22500000000000001</v>
      </c>
    </row>
    <row r="57" spans="1:10" x14ac:dyDescent="0.25">
      <c r="A57" s="20" t="s">
        <v>48</v>
      </c>
      <c r="G57" s="18">
        <f>(24*G56+1*I56)*1.3</f>
        <v>17.108000000000001</v>
      </c>
      <c r="H57" s="19">
        <f>(24*H56+1*J56)*1.3</f>
        <v>8.8725000000000005</v>
      </c>
      <c r="I57" s="13"/>
      <c r="J57" s="15"/>
    </row>
  </sheetData>
  <mergeCells count="4">
    <mergeCell ref="B1:C1"/>
    <mergeCell ref="D1:E1"/>
    <mergeCell ref="G1:H1"/>
    <mergeCell ref="I1:J1"/>
  </mergeCells>
  <pageMargins left="0.7" right="0.7" top="0.75" bottom="0.75" header="0.3" footer="0.3"/>
  <pageSetup paperSize="9" orientation="portrait" r:id="rId1"/>
  <ignoredErrors>
    <ignoredError sqref="C25:C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"/>
    </sheetView>
  </sheetViews>
  <sheetFormatPr defaultRowHeight="15" x14ac:dyDescent="0.25"/>
  <cols>
    <col min="1" max="1" width="17.28515625" style="6" customWidth="1"/>
    <col min="2" max="2" width="11.85546875" style="6" bestFit="1" customWidth="1"/>
    <col min="3" max="3" width="12.85546875" style="6" bestFit="1" customWidth="1"/>
  </cols>
  <sheetData>
    <row r="1" spans="1:3" x14ac:dyDescent="0.25">
      <c r="B1" s="12" t="s">
        <v>31</v>
      </c>
      <c r="C1" s="12"/>
    </row>
    <row r="2" spans="1:3" x14ac:dyDescent="0.25">
      <c r="B2" s="7" t="s">
        <v>32</v>
      </c>
      <c r="C2" s="7" t="s">
        <v>30</v>
      </c>
    </row>
    <row r="3" spans="1:3" x14ac:dyDescent="0.25">
      <c r="A3" s="6" t="s">
        <v>33</v>
      </c>
      <c r="B3" s="6">
        <f>40+20</f>
        <v>60</v>
      </c>
      <c r="C3" s="6">
        <v>20</v>
      </c>
    </row>
    <row r="4" spans="1:3" x14ac:dyDescent="0.25">
      <c r="A4" s="6" t="s">
        <v>34</v>
      </c>
      <c r="B4" s="6">
        <f>85*2</f>
        <v>170</v>
      </c>
      <c r="C4" s="6">
        <f>85*2</f>
        <v>170</v>
      </c>
    </row>
    <row r="5" spans="1:3" x14ac:dyDescent="0.25">
      <c r="A5" s="6" t="s">
        <v>35</v>
      </c>
      <c r="B5" s="6">
        <f>3</f>
        <v>3</v>
      </c>
    </row>
    <row r="12" spans="1:3" x14ac:dyDescent="0.25">
      <c r="A12" s="6">
        <f>150*3</f>
        <v>450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2024-05-10T07:28:29Z</dcterms:modified>
</cp:coreProperties>
</file>