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to\Downloads\"/>
    </mc:Choice>
  </mc:AlternateContent>
  <xr:revisionPtr revIDLastSave="0" documentId="8_{72ED13DD-001E-4880-824D-93E1AF434F86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Power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33" i="1"/>
  <c r="G32" i="1"/>
  <c r="G30" i="1"/>
  <c r="G25" i="1"/>
  <c r="G20" i="1"/>
  <c r="G19" i="1"/>
  <c r="G10" i="1"/>
  <c r="G9" i="1"/>
  <c r="G8" i="1"/>
  <c r="G21" i="1" l="1"/>
  <c r="G23" i="1" s="1"/>
  <c r="G26" i="1" s="1"/>
  <c r="G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<sst xmlns="http://schemas.openxmlformats.org/spreadsheetml/2006/main" count="100" uniqueCount="52">
  <si>
    <t>Power Budget Example</t>
  </si>
  <si>
    <t>Team Number:</t>
  </si>
  <si>
    <t>Project Name:</t>
  </si>
  <si>
    <t>Team Member Names:</t>
  </si>
  <si>
    <t>Version: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</si>
  <si>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</si>
  <si>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</si>
  <si>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</si>
  <si>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</si>
  <si>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</si>
  <si>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</si>
  <si>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</si>
  <si>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</si>
  <si>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mA</t>
  </si>
  <si>
    <t xml:space="preserve">Subtotal </t>
  </si>
  <si>
    <t>Safety Margin</t>
  </si>
  <si>
    <t xml:space="preserve"> +5V Power Rail</t>
  </si>
  <si>
    <t>Total Current Required on +5V Rail</t>
  </si>
  <si>
    <t>c2. Regulator or Source Choice</t>
  </si>
  <si>
    <t xml:space="preserve"> +5V Regulator</t>
  </si>
  <si>
    <t>LM7805</t>
  </si>
  <si>
    <t>Total Remaining Current Available on +5V Rail</t>
  </si>
  <si>
    <t>External Power Source 1</t>
  </si>
  <si>
    <t>Output Voltage</t>
  </si>
  <si>
    <t>Power Source 1 Selection</t>
  </si>
  <si>
    <t>Plug-in Wall Supply</t>
  </si>
  <si>
    <t>Power Rails Connected to External Power Source 1</t>
  </si>
  <si>
    <t>Total Remaining Current Available on External Power Source 1</t>
  </si>
  <si>
    <t xml:space="preserve"> +9V</t>
  </si>
  <si>
    <t>Notes</t>
  </si>
  <si>
    <t>External Supply Voltage should be determined by the dropout voltage for highest-voltage regulator (e.g., +14V for a +12V regulator).</t>
  </si>
  <si>
    <t>If you have multiple units in your design (e.g., a base unit and remote unit) then you need a separate power budget for each unit</t>
  </si>
  <si>
    <t>Levi, Hafsa, Michael, Kelton</t>
  </si>
  <si>
    <t>EGR303</t>
  </si>
  <si>
    <t>v1</t>
  </si>
  <si>
    <t>Microcontroller</t>
  </si>
  <si>
    <t>LCD</t>
  </si>
  <si>
    <t>Rotary Encoder</t>
  </si>
  <si>
    <t>+5V Regulator (Board 1)</t>
  </si>
  <si>
    <t>+5V Regulator (Board 2)</t>
  </si>
  <si>
    <t>+5V Regulator (Board 3)</t>
  </si>
  <si>
    <t>+5V Regulator (Board 4)</t>
  </si>
  <si>
    <t>PIC18F57Q43</t>
  </si>
  <si>
    <t>NHD-0216K1Z-NSW-BBW-L</t>
  </si>
  <si>
    <t>PEC11R-4220K-S0024</t>
  </si>
  <si>
    <t>+5v - 35V</t>
  </si>
  <si>
    <t>+1.8V - 5.5V</t>
  </si>
  <si>
    <t>+4.5V - 5.5V</t>
  </si>
  <si>
    <t>+5V</t>
  </si>
  <si>
    <t>9VAC</t>
  </si>
  <si>
    <t>+5V - 35V</t>
  </si>
  <si>
    <t>YU0905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</si>
</sst>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b/>
      <sz val="24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color rgb="FF000000"/>
      <name val="Arial"/>
    </font>
    <font>
      <b/>
      <i/>
      <sz val="12"/>
      <color rgb="FF000000"/>
      <name val="Arial"/>
    </font>
    <font>
      <sz val="12"/>
      <color rgb="FF000000"/>
      <name val="Arial"/>
    </font>
    <font>
      <b/>
      <i/>
      <sz val="12"/>
      <color rgb="FF000000"/>
      <name val="Calibri"/>
    </font>
    <font>
      <sz val="12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4" fillId="0" borderId="0" xfId="0" applyFont="1"/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6" fillId="0" borderId="7" xfId="0" applyFont="1" applyBorder="1"/>
    <xf numFmtId="0" fontId="6" fillId="0" borderId="0" xfId="0" applyFont="1"/>
    <xf numFmtId="0" fontId="2" fillId="0" borderId="6" xfId="0" applyFont="1" applyBorder="1"/>
    <xf numFmtId="0" fontId="4" fillId="0" borderId="0" xfId="0" applyFont="1" applyAlignment="1">
      <alignment horizontal="center"/>
    </xf>
    <xf numFmtId="0" fontId="2" fillId="0" borderId="7" xfId="0" applyFont="1" applyBorder="1"/>
    <xf numFmtId="0" fontId="5" fillId="3" borderId="8" xfId="0" applyFont="1" applyFill="1" applyBorder="1"/>
    <xf numFmtId="9" fontId="0" fillId="0" borderId="7" xfId="0" applyNumberFormat="1" applyBorder="1"/>
    <xf numFmtId="0" fontId="7" fillId="0" borderId="6" xfId="0" applyFont="1" applyBorder="1"/>
    <xf numFmtId="0" fontId="5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0" fontId="6" fillId="0" borderId="1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0" borderId="1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5" fillId="0" borderId="10" xfId="0" applyNumberFormat="1" applyFont="1" applyBorder="1" applyAlignment="1">
      <alignment horizontal="right"/>
    </xf>
    <xf numFmtId="0" fontId="3" fillId="0" borderId="10" xfId="0" applyFont="1" applyBorder="1"/>
    <xf numFmtId="49" fontId="5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8" fillId="4" borderId="0" xfId="0" applyFont="1" applyFill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0" fontId="3" fillId="0" borderId="6" xfId="0" applyFont="1" applyBorder="1"/>
    <xf numFmtId="0" fontId="5" fillId="2" borderId="0" xfId="0" applyFont="1" applyFill="1"/>
    <xf numFmtId="0" fontId="9" fillId="0" borderId="0" xfId="0" applyFont="1"/>
    <xf numFmtId="0" fontId="10" fillId="0" borderId="12" xfId="0" applyFont="1" applyFill="1" applyBorder="1"/>
    <xf numFmtId="0" fontId="11" fillId="0" borderId="0" xfId="0" applyFont="1"/>
    <xf numFmtId="0" fontId="10" fillId="0" borderId="6" xfId="0" applyFont="1" applyBorder="1"/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0" xfId="0" quotePrefix="1" applyFont="1"/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9" fillId="0" borderId="0" xfId="0" quotePrefix="1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8"/>
  <sheetViews>
    <sheetView tabSelected="1" topLeftCell="A12" workbookViewId="0">
      <selection activeCell="I15" sqref="I15"/>
    </sheetView>
  </sheetViews>
  <sheetFormatPr defaultColWidth="13.4375" defaultRowHeight="15.75" customHeight="1" x14ac:dyDescent="0.5"/>
  <cols>
    <col min="1" max="1" width="26.125" customWidth="1"/>
    <col min="2" max="2" width="23.125" customWidth="1"/>
    <col min="3" max="3" width="23.4375" customWidth="1"/>
    <col min="4" max="4" width="12.375" customWidth="1"/>
    <col min="5" max="5" width="8.3125" customWidth="1"/>
    <col min="6" max="6" width="12.3125" customWidth="1"/>
    <col min="7" max="7" width="12.6875" customWidth="1"/>
    <col min="8" max="8" width="9" customWidth="1"/>
  </cols>
  <sheetData>
    <row r="1" spans="1:8" ht="30" customHeight="1" x14ac:dyDescent="0.9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" customHeight="1" x14ac:dyDescent="0.5">
      <c r="A2" s="1" t="s">
        <v>1</v>
      </c>
      <c r="B2" s="2">
        <v>211</v>
      </c>
      <c r="D2" s="3"/>
      <c r="E2" s="3"/>
    </row>
    <row r="3" spans="1:8" ht="15" customHeight="1" x14ac:dyDescent="0.5">
      <c r="A3" s="4" t="s">
        <v>2</v>
      </c>
      <c r="B3" s="1" t="s">
        <v>33</v>
      </c>
      <c r="C3" s="5"/>
      <c r="D3" s="3"/>
      <c r="E3" s="3"/>
      <c r="F3" s="5"/>
      <c r="G3" s="5"/>
      <c r="H3" s="5"/>
    </row>
    <row r="4" spans="1:8" ht="15" customHeight="1" x14ac:dyDescent="0.5">
      <c r="A4" s="4" t="s">
        <v>3</v>
      </c>
      <c r="B4" s="1" t="s">
        <v>32</v>
      </c>
      <c r="C4" s="5"/>
      <c r="D4" s="3"/>
      <c r="E4" s="3"/>
      <c r="F4" s="5"/>
      <c r="G4" s="5"/>
      <c r="H4" s="5"/>
    </row>
    <row r="5" spans="1:8" ht="15" customHeight="1" x14ac:dyDescent="0.5">
      <c r="A5" s="4" t="s">
        <v>4</v>
      </c>
      <c r="B5" s="1" t="s">
        <v>34</v>
      </c>
      <c r="C5" s="5"/>
      <c r="D5" s="3"/>
      <c r="E5" s="3"/>
      <c r="F5" s="5"/>
      <c r="G5" s="5"/>
      <c r="H5" s="5"/>
    </row>
    <row r="6" spans="1:8" ht="15" customHeight="1" x14ac:dyDescent="0.5">
      <c r="A6" s="6"/>
      <c r="B6" s="5"/>
      <c r="C6" s="5"/>
      <c r="D6" s="3"/>
      <c r="E6" s="3"/>
      <c r="F6" s="5"/>
      <c r="G6" s="5"/>
      <c r="H6" s="5"/>
    </row>
    <row r="7" spans="1:8" ht="31.5" customHeight="1" x14ac:dyDescent="0.5">
      <c r="A7" s="7" t="s">
        <v>5</v>
      </c>
      <c r="B7" s="8" t="s">
        <v>6</v>
      </c>
      <c r="C7" s="8" t="s">
        <v>7</v>
      </c>
      <c r="D7" s="60" t="s">
        <v>8</v>
      </c>
      <c r="E7" s="9" t="s">
        <v>9</v>
      </c>
      <c r="F7" s="61" t="s">
        <v>10</v>
      </c>
      <c r="G7" s="62" t="s">
        <v>11</v>
      </c>
      <c r="H7" s="10" t="s">
        <v>12</v>
      </c>
    </row>
    <row r="8" spans="1:8" ht="15" customHeight="1" x14ac:dyDescent="0.5">
      <c r="A8" s="11"/>
      <c r="B8" s="51" t="s">
        <v>35</v>
      </c>
      <c r="C8" t="s">
        <v>42</v>
      </c>
      <c r="D8" s="64" t="s">
        <v>46</v>
      </c>
      <c r="E8" s="13">
        <v>1</v>
      </c>
      <c r="F8">
        <v>500</v>
      </c>
      <c r="G8" s="14">
        <f t="shared" ref="G8:G10" si="0">E8*F8</f>
        <v>500</v>
      </c>
      <c r="H8" s="15" t="s">
        <v>13</v>
      </c>
    </row>
    <row r="9" spans="1:8" ht="15" customHeight="1" x14ac:dyDescent="0.5">
      <c r="A9" s="11"/>
      <c r="B9" s="51" t="s">
        <v>36</v>
      </c>
      <c r="C9" t="s">
        <v>43</v>
      </c>
      <c r="D9" s="64" t="s">
        <v>47</v>
      </c>
      <c r="E9" s="13">
        <v>1</v>
      </c>
      <c r="F9">
        <v>40</v>
      </c>
      <c r="G9" s="14">
        <f t="shared" si="0"/>
        <v>40</v>
      </c>
      <c r="H9" s="15" t="s">
        <v>13</v>
      </c>
    </row>
    <row r="10" spans="1:8" ht="15" customHeight="1" x14ac:dyDescent="0.5">
      <c r="A10" s="11"/>
      <c r="B10" s="51" t="s">
        <v>37</v>
      </c>
      <c r="C10" t="s">
        <v>44</v>
      </c>
      <c r="D10" s="65" t="s">
        <v>48</v>
      </c>
      <c r="E10" s="13">
        <v>1</v>
      </c>
      <c r="F10">
        <v>10</v>
      </c>
      <c r="G10" s="14">
        <f t="shared" si="0"/>
        <v>10</v>
      </c>
      <c r="H10" s="15" t="s">
        <v>13</v>
      </c>
    </row>
    <row r="11" spans="1:8" ht="15" customHeight="1" x14ac:dyDescent="0.5">
      <c r="A11" s="53"/>
      <c r="B11" s="52"/>
      <c r="C11" s="16"/>
      <c r="D11" s="54"/>
      <c r="E11" s="12"/>
      <c r="F11" s="16"/>
      <c r="G11" s="14"/>
      <c r="H11" s="15" t="s">
        <v>13</v>
      </c>
    </row>
    <row r="12" spans="1:8" ht="15" customHeight="1" x14ac:dyDescent="0.5">
      <c r="A12" s="11"/>
      <c r="C12" s="16"/>
      <c r="D12" s="12"/>
      <c r="E12" s="13"/>
      <c r="G12" s="14"/>
      <c r="H12" s="15" t="s">
        <v>13</v>
      </c>
    </row>
    <row r="13" spans="1:8" ht="15" customHeight="1" x14ac:dyDescent="0.5">
      <c r="A13" s="11"/>
      <c r="B13" s="16"/>
      <c r="D13" s="12"/>
      <c r="E13" s="13"/>
      <c r="G13" s="14"/>
      <c r="H13" s="15" t="s">
        <v>13</v>
      </c>
    </row>
    <row r="14" spans="1:8" ht="15" customHeight="1" x14ac:dyDescent="0.5">
      <c r="A14" s="17"/>
      <c r="B14" s="6"/>
      <c r="C14" s="5"/>
      <c r="D14" s="18"/>
      <c r="E14" s="3"/>
      <c r="F14" s="5"/>
      <c r="G14" s="19"/>
      <c r="H14" s="19"/>
    </row>
    <row r="15" spans="1:8" ht="32.75" customHeight="1" x14ac:dyDescent="0.5">
      <c r="A15" s="20" t="s">
        <v>16</v>
      </c>
      <c r="B15" s="8" t="s">
        <v>6</v>
      </c>
      <c r="C15" s="8" t="s">
        <v>7</v>
      </c>
      <c r="D15" s="29" t="s">
        <v>8</v>
      </c>
      <c r="E15" s="9" t="s">
        <v>9</v>
      </c>
      <c r="F15" s="61" t="s">
        <v>10</v>
      </c>
      <c r="G15" s="63" t="s">
        <v>11</v>
      </c>
      <c r="H15" s="28" t="s">
        <v>12</v>
      </c>
    </row>
    <row r="16" spans="1:8" ht="15" customHeight="1" x14ac:dyDescent="0.5">
      <c r="A16" s="11"/>
      <c r="B16" s="51" t="s">
        <v>35</v>
      </c>
      <c r="C16" t="s">
        <v>42</v>
      </c>
      <c r="D16" s="64" t="s">
        <v>46</v>
      </c>
      <c r="E16" s="13">
        <v>1</v>
      </c>
      <c r="F16">
        <v>500</v>
      </c>
      <c r="G16" s="14">
        <f t="shared" ref="G16:G18" si="1">E16*F16</f>
        <v>500</v>
      </c>
      <c r="H16" s="15" t="s">
        <v>13</v>
      </c>
    </row>
    <row r="17" spans="1:8" ht="15" customHeight="1" x14ac:dyDescent="0.5">
      <c r="A17" s="11"/>
      <c r="B17" s="51" t="s">
        <v>36</v>
      </c>
      <c r="C17" t="s">
        <v>43</v>
      </c>
      <c r="D17" s="64" t="s">
        <v>47</v>
      </c>
      <c r="E17" s="13">
        <v>1</v>
      </c>
      <c r="F17">
        <v>40</v>
      </c>
      <c r="G17" s="14">
        <f t="shared" si="1"/>
        <v>40</v>
      </c>
      <c r="H17" s="15" t="s">
        <v>13</v>
      </c>
    </row>
    <row r="18" spans="1:8" ht="15" customHeight="1" x14ac:dyDescent="0.5">
      <c r="A18" s="11"/>
      <c r="B18" s="51" t="s">
        <v>37</v>
      </c>
      <c r="C18" t="s">
        <v>44</v>
      </c>
      <c r="D18" s="65" t="s">
        <v>48</v>
      </c>
      <c r="E18" s="13">
        <v>1</v>
      </c>
      <c r="F18">
        <v>10</v>
      </c>
      <c r="G18" s="14">
        <f t="shared" si="1"/>
        <v>10</v>
      </c>
      <c r="H18" s="15" t="s">
        <v>13</v>
      </c>
    </row>
    <row r="19" spans="1:8" ht="15" customHeight="1" x14ac:dyDescent="0.5">
      <c r="A19" s="11"/>
      <c r="D19" s="13"/>
      <c r="E19" s="13"/>
      <c r="G19" s="14">
        <f t="shared" ref="G19:G20" si="2">E19*F19</f>
        <v>0</v>
      </c>
      <c r="H19" s="15" t="s">
        <v>13</v>
      </c>
    </row>
    <row r="20" spans="1:8" ht="15" customHeight="1" x14ac:dyDescent="0.5">
      <c r="A20" s="11"/>
      <c r="D20" s="13"/>
      <c r="E20" s="13"/>
      <c r="G20" s="14">
        <f t="shared" si="2"/>
        <v>0</v>
      </c>
      <c r="H20" s="15" t="s">
        <v>13</v>
      </c>
    </row>
    <row r="21" spans="1:8" ht="15" customHeight="1" x14ac:dyDescent="0.5">
      <c r="A21" s="11"/>
      <c r="B21" s="40" t="s">
        <v>14</v>
      </c>
      <c r="C21" s="39"/>
      <c r="D21" s="39"/>
      <c r="E21" s="39"/>
      <c r="F21" s="39"/>
      <c r="G21" s="14">
        <f>SUM(G16:G20)</f>
        <v>550</v>
      </c>
      <c r="H21" s="15" t="s">
        <v>13</v>
      </c>
    </row>
    <row r="22" spans="1:8" ht="15" customHeight="1" x14ac:dyDescent="0.5">
      <c r="A22" s="11"/>
      <c r="B22" s="40" t="s">
        <v>15</v>
      </c>
      <c r="C22" s="39"/>
      <c r="D22" s="39"/>
      <c r="E22" s="39"/>
      <c r="F22" s="39"/>
      <c r="G22" s="21">
        <v>0.25</v>
      </c>
      <c r="H22" s="21"/>
    </row>
    <row r="23" spans="1:8" ht="15" customHeight="1" x14ac:dyDescent="0.5">
      <c r="A23" s="22"/>
      <c r="B23" s="41" t="s">
        <v>17</v>
      </c>
      <c r="C23" s="39"/>
      <c r="D23" s="39"/>
      <c r="E23" s="39"/>
      <c r="F23" s="39"/>
      <c r="G23" s="14">
        <f>G21*(1+G22)</f>
        <v>687.5</v>
      </c>
      <c r="H23" s="15" t="s">
        <v>13</v>
      </c>
    </row>
    <row r="24" spans="1:8" ht="15" customHeight="1" x14ac:dyDescent="0.5">
      <c r="A24" s="23"/>
      <c r="B24" s="24"/>
      <c r="C24" s="24"/>
      <c r="D24" s="12"/>
      <c r="E24" s="12"/>
      <c r="F24" s="25"/>
      <c r="G24" s="26"/>
      <c r="H24" s="14"/>
    </row>
    <row r="25" spans="1:8" ht="15" customHeight="1" x14ac:dyDescent="0.5">
      <c r="A25" s="23" t="s">
        <v>18</v>
      </c>
      <c r="B25" s="24" t="s">
        <v>19</v>
      </c>
      <c r="C25" s="24" t="s">
        <v>20</v>
      </c>
      <c r="D25" s="64" t="s">
        <v>45</v>
      </c>
      <c r="E25" s="12">
        <v>1</v>
      </c>
      <c r="F25" s="25">
        <v>1000</v>
      </c>
      <c r="G25" s="26">
        <f>E25*F25</f>
        <v>1000</v>
      </c>
      <c r="H25" s="15" t="s">
        <v>13</v>
      </c>
    </row>
    <row r="26" spans="1:8" ht="15" customHeight="1" x14ac:dyDescent="0.5">
      <c r="A26" s="27"/>
      <c r="B26" s="42" t="s">
        <v>21</v>
      </c>
      <c r="C26" s="43"/>
      <c r="D26" s="43"/>
      <c r="E26" s="43"/>
      <c r="F26" s="43"/>
      <c r="G26" s="26">
        <f>G25-G23</f>
        <v>312.5</v>
      </c>
      <c r="H26" s="15" t="s">
        <v>13</v>
      </c>
    </row>
    <row r="27" spans="1:8" ht="43.15" customHeight="1" x14ac:dyDescent="0.5">
      <c r="A27" s="20" t="s">
        <v>22</v>
      </c>
      <c r="B27" s="8" t="s">
        <v>6</v>
      </c>
      <c r="C27" s="8" t="s">
        <v>7</v>
      </c>
      <c r="D27" s="29" t="s">
        <v>8</v>
      </c>
      <c r="E27" s="29" t="s">
        <v>23</v>
      </c>
      <c r="F27" s="61" t="s">
        <v>10</v>
      </c>
      <c r="G27" s="63" t="s">
        <v>11</v>
      </c>
      <c r="H27" s="28" t="s">
        <v>12</v>
      </c>
    </row>
    <row r="28" spans="1:8" ht="15" customHeight="1" x14ac:dyDescent="0.5">
      <c r="A28" s="30" t="s">
        <v>24</v>
      </c>
      <c r="B28" s="24" t="s">
        <v>25</v>
      </c>
      <c r="C28" s="24" t="s">
        <v>51</v>
      </c>
      <c r="D28" s="55" t="s">
        <v>49</v>
      </c>
      <c r="E28" s="55" t="s">
        <v>28</v>
      </c>
      <c r="F28" s="25">
        <v>5000</v>
      </c>
      <c r="G28" s="31">
        <v>5000</v>
      </c>
      <c r="H28" s="32" t="s">
        <v>13</v>
      </c>
    </row>
    <row r="29" spans="1:8" ht="15" customHeight="1" x14ac:dyDescent="0.5">
      <c r="A29" s="33"/>
      <c r="B29" s="24"/>
      <c r="D29" s="12"/>
      <c r="E29" s="12"/>
      <c r="F29" s="25"/>
      <c r="G29" s="26"/>
      <c r="H29" s="34"/>
    </row>
    <row r="30" spans="1:8" ht="15" customHeight="1" x14ac:dyDescent="0.5">
      <c r="A30" s="47" t="s">
        <v>26</v>
      </c>
      <c r="B30" s="56" t="s">
        <v>38</v>
      </c>
      <c r="C30" s="58" t="s">
        <v>20</v>
      </c>
      <c r="D30" s="59" t="s">
        <v>50</v>
      </c>
      <c r="E30" s="12">
        <v>1</v>
      </c>
      <c r="F30" s="25">
        <v>1000</v>
      </c>
      <c r="G30" s="26">
        <f t="shared" ref="G30:G33" si="3">E30*F30</f>
        <v>1000</v>
      </c>
      <c r="H30" s="15" t="s">
        <v>13</v>
      </c>
    </row>
    <row r="31" spans="1:8" ht="15" customHeight="1" x14ac:dyDescent="0.5">
      <c r="A31" s="47"/>
      <c r="B31" s="56" t="s">
        <v>39</v>
      </c>
      <c r="C31" s="50" t="s">
        <v>20</v>
      </c>
      <c r="D31" s="59" t="s">
        <v>50</v>
      </c>
      <c r="E31" s="12">
        <v>1</v>
      </c>
      <c r="F31" s="25">
        <v>1000</v>
      </c>
      <c r="G31" s="26">
        <v>1000</v>
      </c>
      <c r="H31" s="15"/>
    </row>
    <row r="32" spans="1:8" ht="15" customHeight="1" x14ac:dyDescent="0.5">
      <c r="A32" s="48"/>
      <c r="B32" s="56" t="s">
        <v>40</v>
      </c>
      <c r="C32" s="24" t="s">
        <v>20</v>
      </c>
      <c r="D32" s="59" t="s">
        <v>50</v>
      </c>
      <c r="E32" s="12">
        <v>1</v>
      </c>
      <c r="F32" s="25">
        <v>1000</v>
      </c>
      <c r="G32" s="26">
        <f t="shared" si="3"/>
        <v>1000</v>
      </c>
      <c r="H32" s="15" t="s">
        <v>13</v>
      </c>
    </row>
    <row r="33" spans="1:8" ht="15" customHeight="1" x14ac:dyDescent="0.5">
      <c r="A33" s="48"/>
      <c r="B33" s="57" t="s">
        <v>41</v>
      </c>
      <c r="C33" s="50" t="s">
        <v>20</v>
      </c>
      <c r="D33" s="59" t="s">
        <v>50</v>
      </c>
      <c r="E33" s="13">
        <v>1</v>
      </c>
      <c r="F33">
        <v>1000</v>
      </c>
      <c r="G33" s="14">
        <f t="shared" si="3"/>
        <v>1000</v>
      </c>
      <c r="H33" s="15" t="s">
        <v>13</v>
      </c>
    </row>
    <row r="34" spans="1:8" ht="15" customHeight="1" x14ac:dyDescent="0.5">
      <c r="A34" s="33"/>
      <c r="B34" s="44" t="s">
        <v>27</v>
      </c>
      <c r="C34" s="39"/>
      <c r="D34" s="39"/>
      <c r="E34" s="39"/>
      <c r="F34" s="39"/>
      <c r="G34" s="31">
        <f>G28-SUM(G30:G33)</f>
        <v>1000</v>
      </c>
      <c r="H34" s="32" t="s">
        <v>13</v>
      </c>
    </row>
    <row r="35" spans="1:8" ht="15" customHeight="1" x14ac:dyDescent="0.5">
      <c r="A35" s="33"/>
      <c r="B35" s="3"/>
      <c r="C35" s="3"/>
      <c r="D35" s="18"/>
      <c r="E35" s="18"/>
      <c r="F35" s="18"/>
      <c r="G35" s="35"/>
      <c r="H35" s="36"/>
    </row>
    <row r="36" spans="1:8" ht="15" customHeight="1" x14ac:dyDescent="0.5">
      <c r="A36" s="49" t="s">
        <v>29</v>
      </c>
      <c r="B36" s="39"/>
      <c r="C36" s="39"/>
      <c r="D36" s="39"/>
      <c r="E36" s="39"/>
      <c r="F36" s="39"/>
      <c r="G36" s="37"/>
      <c r="H36" s="37"/>
    </row>
    <row r="37" spans="1:8" ht="15" customHeight="1" x14ac:dyDescent="0.5">
      <c r="A37" s="45" t="s">
        <v>30</v>
      </c>
      <c r="B37" s="39"/>
      <c r="C37" s="39"/>
      <c r="D37" s="39"/>
      <c r="E37" s="39"/>
      <c r="F37" s="39"/>
      <c r="G37" s="39"/>
      <c r="H37" s="39"/>
    </row>
    <row r="38" spans="1:8" ht="15" customHeight="1" x14ac:dyDescent="0.5">
      <c r="A38" s="46" t="s">
        <v>31</v>
      </c>
      <c r="B38" s="39"/>
      <c r="C38" s="39"/>
      <c r="D38" s="39"/>
      <c r="E38" s="39"/>
      <c r="F38" s="39"/>
      <c r="G38" s="39"/>
      <c r="H38" s="39"/>
    </row>
  </sheetData>
  <mergeCells count="10">
    <mergeCell ref="A37:H37"/>
    <mergeCell ref="A38:H38"/>
    <mergeCell ref="A30:A33"/>
    <mergeCell ref="B34:F34"/>
    <mergeCell ref="A36:F36"/>
    <mergeCell ref="B26:F26"/>
    <mergeCell ref="B21:F21"/>
    <mergeCell ref="B22:F22"/>
    <mergeCell ref="B23:F23"/>
    <mergeCell ref="A1:H1"/>
  </mergeCells>
  <conditionalFormatting sqref="G26">
    <cfRule type="cellIs" dxfId="0" priority="1" operator="lessThan">
      <formula>0</formula>
    </cfRule>
  </conditionalFormatting>
  <pageMargins left="0.7" right="0.7" top="0.75" bottom="0.75" header="0.3" footer="0.3"/>
  <pageSetup scale="78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Kelton Jensen (Student)</cp:lastModifiedBy>
  <cp:lastPrinted>2025-10-27T17:01:40Z</cp:lastPrinted>
  <dcterms:created xsi:type="dcterms:W3CDTF">2025-10-27T17:00:14Z</dcterms:created>
  <dcterms:modified xsi:type="dcterms:W3CDTF">2025-10-27T17:05:35Z</dcterms:modified>
</cp:coreProperties>
</file>