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averi/Documents/Project Chrysalis/"/>
    </mc:Choice>
  </mc:AlternateContent>
  <xr:revisionPtr revIDLastSave="0" documentId="13_ncr:1_{E9B52354-0972-9E4B-9399-6CFA299C5E36}" xr6:coauthVersionLast="45" xr6:coauthVersionMax="45" xr10:uidLastSave="{00000000-0000-0000-0000-000000000000}"/>
  <bookViews>
    <workbookView xWindow="33640" yWindow="2040" windowWidth="28800" windowHeight="16000" xr2:uid="{28193A99-A2DD-5A43-8456-A1F530015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G53" i="1"/>
  <c r="F5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G2" i="1"/>
  <c r="F2" i="1"/>
  <c r="H53" i="1" l="1"/>
  <c r="H2" i="1"/>
</calcChain>
</file>

<file path=xl/sharedStrings.xml><?xml version="1.0" encoding="utf-8"?>
<sst xmlns="http://schemas.openxmlformats.org/spreadsheetml/2006/main" count="514" uniqueCount="109">
  <si>
    <t>Industry</t>
  </si>
  <si>
    <t>Aviation</t>
  </si>
  <si>
    <t>Freight and transport</t>
  </si>
  <si>
    <t>Methane</t>
  </si>
  <si>
    <t>Mining</t>
  </si>
  <si>
    <t>Hydrogen</t>
  </si>
  <si>
    <t>Green steel</t>
  </si>
  <si>
    <t>Buildings</t>
  </si>
  <si>
    <t>Pathways to Zero</t>
  </si>
  <si>
    <t>Residential Energy +</t>
  </si>
  <si>
    <t>Portfolio Energy Optimization</t>
  </si>
  <si>
    <t>Global Cooling Prize</t>
  </si>
  <si>
    <t>Realize</t>
  </si>
  <si>
    <t>Building Electrification</t>
  </si>
  <si>
    <t>States and Cities campaigns (including city cohorts)</t>
  </si>
  <si>
    <t>Media and Communications</t>
  </si>
  <si>
    <t>Health/ Air Pollution</t>
  </si>
  <si>
    <t>Regulatory/Utility Solutions</t>
  </si>
  <si>
    <t>Technical Support and Research</t>
  </si>
  <si>
    <t>Electricity</t>
  </si>
  <si>
    <t>Coal End Game</t>
  </si>
  <si>
    <t>Distributed grid infrastructure</t>
  </si>
  <si>
    <t>Utility Models</t>
  </si>
  <si>
    <t>eLab</t>
  </si>
  <si>
    <t>Shine</t>
  </si>
  <si>
    <t>Business models and regulatory design</t>
  </si>
  <si>
    <t>China</t>
  </si>
  <si>
    <t>Zero carbon cities implementation</t>
  </si>
  <si>
    <t>Power market reform</t>
  </si>
  <si>
    <t>Harder to abate</t>
  </si>
  <si>
    <t>Mobility</t>
  </si>
  <si>
    <t>EV grid</t>
  </si>
  <si>
    <t>Mobility Innovation Lab</t>
  </si>
  <si>
    <t>eBuses/fleets</t>
  </si>
  <si>
    <t>Mobility data</t>
  </si>
  <si>
    <t>India</t>
  </si>
  <si>
    <t>National Mobility Platform</t>
  </si>
  <si>
    <t>RMI Ventures</t>
  </si>
  <si>
    <t>Third Derivative (Energy collaborative)</t>
  </si>
  <si>
    <t>Market affiliates (EWF, WattTime etc)</t>
  </si>
  <si>
    <t>Minigrids</t>
  </si>
  <si>
    <t>Productive Use</t>
  </si>
  <si>
    <t>Islands</t>
  </si>
  <si>
    <t>SE Asia</t>
  </si>
  <si>
    <t>Global Climate Finance</t>
  </si>
  <si>
    <t>Climate Finance Access Network</t>
  </si>
  <si>
    <t>Coal Financing</t>
  </si>
  <si>
    <t>Green Investment Bank</t>
  </si>
  <si>
    <t>Climate Aligned Finance</t>
  </si>
  <si>
    <t>Results Based Climate Finance</t>
  </si>
  <si>
    <t>Carbon-Free Cities and Regions</t>
  </si>
  <si>
    <t>America's Pledge</t>
  </si>
  <si>
    <t>Beyond Carbon</t>
  </si>
  <si>
    <t>Cities Renewable Accelerator</t>
  </si>
  <si>
    <t>ECE</t>
  </si>
  <si>
    <t>Not listed</t>
  </si>
  <si>
    <t>Climate-aligned sectors</t>
  </si>
  <si>
    <t>Mobility decarbonization</t>
  </si>
  <si>
    <t>Making emissions visible</t>
  </si>
  <si>
    <t>Breakthrough technology</t>
  </si>
  <si>
    <t>Building decarbonization</t>
  </si>
  <si>
    <t>Power sector decarbonization</t>
  </si>
  <si>
    <t>Urban transformation</t>
  </si>
  <si>
    <t>LIC/MIC energy transition</t>
  </si>
  <si>
    <t>Number</t>
  </si>
  <si>
    <t>Source</t>
  </si>
  <si>
    <t>Target</t>
  </si>
  <si>
    <t>Value</t>
  </si>
  <si>
    <t>Label</t>
  </si>
  <si>
    <t>Electricity (India)</t>
  </si>
  <si>
    <t>Legacy</t>
  </si>
  <si>
    <t>Color</t>
  </si>
  <si>
    <t>#ebc334</t>
  </si>
  <si>
    <t>#d6eb34</t>
  </si>
  <si>
    <t>#77eb34</t>
  </si>
  <si>
    <t>#34ebc3</t>
  </si>
  <si>
    <t>#34c9eb</t>
  </si>
  <si>
    <t>#edbd93</t>
  </si>
  <si>
    <t>#a6cff7</t>
  </si>
  <si>
    <t>#eff7a6</t>
  </si>
  <si>
    <t>#d2b3ff</t>
  </si>
  <si>
    <t>#ffb3e6</t>
  </si>
  <si>
    <t>#ffb3b3</t>
  </si>
  <si>
    <t>Right half of sankey below this line</t>
  </si>
  <si>
    <t>Left side of sankey below this line</t>
  </si>
  <si>
    <t>Urban Mobility Lab</t>
  </si>
  <si>
    <t>#b9f0b6</t>
  </si>
  <si>
    <t>#9cd199</t>
  </si>
  <si>
    <t>#76ad72</t>
  </si>
  <si>
    <t>#4f944a</t>
  </si>
  <si>
    <t>#1d5c19</t>
  </si>
  <si>
    <t>Green 1</t>
  </si>
  <si>
    <t>Green 2</t>
  </si>
  <si>
    <t>Green 3</t>
  </si>
  <si>
    <t>Green 4</t>
  </si>
  <si>
    <t>Green 5</t>
  </si>
  <si>
    <t>Implementation unit</t>
  </si>
  <si>
    <t>X</t>
  </si>
  <si>
    <t>Y</t>
  </si>
  <si>
    <t>Power sector DERs</t>
  </si>
  <si>
    <t>Pathways for Global Energy Transformation</t>
  </si>
  <si>
    <t>Integrative Design</t>
  </si>
  <si>
    <t>Global Energy Solutions Lab</t>
  </si>
  <si>
    <t>Emerging Solutions</t>
  </si>
  <si>
    <t>COMET</t>
  </si>
  <si>
    <t>Building Blocks</t>
  </si>
  <si>
    <t>#edbd94</t>
  </si>
  <si>
    <t>#ffb3e7</t>
  </si>
  <si>
    <t>#deff63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</si>
</sst>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8E45-E4EC-8443-9293-860B3A3FA130}">
  <dimension ref="B1:T105"/>
  <sheetViews>
    <sheetView tabSelected="1" topLeftCell="A77" workbookViewId="0">
      <selection activeCell="I105" sqref="I105"/>
    </sheetView>
  </sheetViews>
  <sheetFormatPr baseColWidth="10" defaultRowHeight="16"/>
  <cols>
    <col min="2" max="2" width="16.5" customWidth="1"/>
    <col min="5" max="5" width="25.6640625" bestFit="1" customWidth="1"/>
    <col min="6" max="7" width="25.6640625" customWidth="1"/>
    <col min="11" max="11" width="25.5" customWidth="1"/>
  </cols>
  <sheetData>
    <row r="1" spans="2:20">
      <c r="F1" t="s">
        <v>65</v>
      </c>
      <c r="G1" t="s">
        <v>66</v>
      </c>
      <c r="H1" t="s">
        <v>67</v>
      </c>
      <c r="I1" t="s">
        <v>71</v>
      </c>
      <c r="K1" t="s">
        <v>68</v>
      </c>
      <c r="L1" t="s">
        <v>64</v>
      </c>
      <c r="M1" t="s">
        <v>97</v>
      </c>
      <c r="N1" t="s">
        <v>98</v>
      </c>
      <c r="O1" s="3" t="s">
        <v>84</v>
      </c>
      <c r="P1" s="3"/>
      <c r="Q1" s="3"/>
    </row>
    <row r="2" spans="2:20">
      <c r="B2" t="s">
        <v>1</v>
      </c>
      <c r="C2" t="s">
        <v>0</v>
      </c>
      <c r="D2">
        <v>2</v>
      </c>
      <c r="E2" t="s">
        <v>70</v>
      </c>
      <c r="F2">
        <f>VLOOKUP(C2,$K$2:$L$75,2,FALSE)</f>
        <v>51</v>
      </c>
      <c r="G2">
        <f>VLOOKUP(B2,$K$2:$L$75,2,FALSE)</f>
        <v>0</v>
      </c>
      <c r="H2">
        <f>IF(ISNUMBER(D2),D2,0)</f>
        <v>2</v>
      </c>
      <c r="I2" t="s">
        <v>77</v>
      </c>
      <c r="K2" t="s">
        <v>1</v>
      </c>
      <c r="L2">
        <v>0</v>
      </c>
      <c r="M2">
        <v>0.5</v>
      </c>
      <c r="N2">
        <v>0.05</v>
      </c>
      <c r="S2" t="s">
        <v>91</v>
      </c>
      <c r="T2" s="2" t="s">
        <v>86</v>
      </c>
    </row>
    <row r="3" spans="2:20">
      <c r="B3" t="s">
        <v>2</v>
      </c>
      <c r="C3" t="s">
        <v>0</v>
      </c>
      <c r="D3">
        <v>2</v>
      </c>
      <c r="E3" t="s">
        <v>57</v>
      </c>
      <c r="F3">
        <f t="shared" ref="F3:F52" si="0">VLOOKUP(C3,$K$2:$L$75,2,FALSE)</f>
        <v>51</v>
      </c>
      <c r="G3">
        <f t="shared" ref="G3:G52" si="1">VLOOKUP(B3,$K$2:$L$75,2,FALSE)</f>
        <v>1</v>
      </c>
      <c r="H3">
        <f t="shared" ref="H3:H52" si="2">IF(ISNUMBER(D3),D3,0)</f>
        <v>2</v>
      </c>
      <c r="I3" t="s">
        <v>77</v>
      </c>
      <c r="K3" t="s">
        <v>2</v>
      </c>
      <c r="L3">
        <v>1</v>
      </c>
      <c r="M3">
        <v>0.5</v>
      </c>
      <c r="N3">
        <v>7.0000000000000007E-2</v>
      </c>
      <c r="S3" t="s">
        <v>92</v>
      </c>
      <c r="T3" t="s">
        <v>87</v>
      </c>
    </row>
    <row r="4" spans="2:20">
      <c r="B4" t="s">
        <v>3</v>
      </c>
      <c r="C4" t="s">
        <v>0</v>
      </c>
      <c r="D4">
        <v>8</v>
      </c>
      <c r="E4" t="s">
        <v>58</v>
      </c>
      <c r="F4">
        <f t="shared" si="0"/>
        <v>51</v>
      </c>
      <c r="G4">
        <f t="shared" si="1"/>
        <v>2</v>
      </c>
      <c r="H4">
        <f t="shared" si="2"/>
        <v>8</v>
      </c>
      <c r="I4" t="s">
        <v>77</v>
      </c>
      <c r="K4" t="s">
        <v>3</v>
      </c>
      <c r="L4">
        <v>2</v>
      </c>
      <c r="M4">
        <v>0.5</v>
      </c>
      <c r="N4">
        <v>0.09</v>
      </c>
      <c r="S4" t="s">
        <v>93</v>
      </c>
      <c r="T4" t="s">
        <v>88</v>
      </c>
    </row>
    <row r="5" spans="2:20">
      <c r="B5" t="s">
        <v>4</v>
      </c>
      <c r="C5" t="s">
        <v>0</v>
      </c>
      <c r="D5">
        <v>7</v>
      </c>
      <c r="E5" t="s">
        <v>61</v>
      </c>
      <c r="F5">
        <f t="shared" si="0"/>
        <v>51</v>
      </c>
      <c r="G5">
        <f t="shared" si="1"/>
        <v>3</v>
      </c>
      <c r="H5">
        <f t="shared" si="2"/>
        <v>7</v>
      </c>
      <c r="I5" t="s">
        <v>77</v>
      </c>
      <c r="K5" t="s">
        <v>4</v>
      </c>
      <c r="L5">
        <v>3</v>
      </c>
      <c r="M5">
        <v>0.5</v>
      </c>
      <c r="N5">
        <v>0.11</v>
      </c>
      <c r="S5" t="s">
        <v>94</v>
      </c>
      <c r="T5" t="s">
        <v>89</v>
      </c>
    </row>
    <row r="6" spans="2:20">
      <c r="B6" t="s">
        <v>104</v>
      </c>
      <c r="C6" t="s">
        <v>0</v>
      </c>
      <c r="D6">
        <v>2</v>
      </c>
      <c r="E6" t="s">
        <v>58</v>
      </c>
      <c r="F6">
        <f t="shared" si="0"/>
        <v>51</v>
      </c>
      <c r="G6">
        <f t="shared" si="1"/>
        <v>4</v>
      </c>
      <c r="H6">
        <f t="shared" si="2"/>
        <v>2</v>
      </c>
      <c r="I6" t="s">
        <v>106</v>
      </c>
      <c r="K6" t="s">
        <v>104</v>
      </c>
      <c r="L6">
        <v>4</v>
      </c>
    </row>
    <row r="7" spans="2:20">
      <c r="B7" t="s">
        <v>5</v>
      </c>
      <c r="C7" t="s">
        <v>0</v>
      </c>
      <c r="D7" t="s">
        <v>55</v>
      </c>
      <c r="E7" t="s">
        <v>59</v>
      </c>
      <c r="F7">
        <f t="shared" si="0"/>
        <v>51</v>
      </c>
      <c r="G7">
        <f t="shared" si="1"/>
        <v>5</v>
      </c>
      <c r="H7">
        <f t="shared" si="2"/>
        <v>0</v>
      </c>
      <c r="I7" t="s">
        <v>77</v>
      </c>
      <c r="K7" t="s">
        <v>5</v>
      </c>
      <c r="L7">
        <v>5</v>
      </c>
      <c r="M7">
        <v>0.5</v>
      </c>
      <c r="N7">
        <v>0.13</v>
      </c>
      <c r="S7" t="s">
        <v>95</v>
      </c>
      <c r="T7" t="s">
        <v>90</v>
      </c>
    </row>
    <row r="8" spans="2:20">
      <c r="B8" t="s">
        <v>6</v>
      </c>
      <c r="C8" t="s">
        <v>0</v>
      </c>
      <c r="D8" t="s">
        <v>55</v>
      </c>
      <c r="E8" t="s">
        <v>56</v>
      </c>
      <c r="F8">
        <f t="shared" si="0"/>
        <v>51</v>
      </c>
      <c r="G8">
        <f t="shared" si="1"/>
        <v>6</v>
      </c>
      <c r="H8">
        <f t="shared" si="2"/>
        <v>0</v>
      </c>
      <c r="I8" t="s">
        <v>77</v>
      </c>
      <c r="K8" t="s">
        <v>6</v>
      </c>
      <c r="L8">
        <v>6</v>
      </c>
      <c r="M8">
        <v>0.5</v>
      </c>
      <c r="N8">
        <v>0.15</v>
      </c>
    </row>
    <row r="9" spans="2:20">
      <c r="B9" t="s">
        <v>8</v>
      </c>
      <c r="C9" t="s">
        <v>7</v>
      </c>
      <c r="D9">
        <v>6</v>
      </c>
      <c r="E9" t="s">
        <v>60</v>
      </c>
      <c r="F9">
        <f t="shared" si="0"/>
        <v>52</v>
      </c>
      <c r="G9">
        <f t="shared" si="1"/>
        <v>7</v>
      </c>
      <c r="H9">
        <f t="shared" si="2"/>
        <v>6</v>
      </c>
      <c r="I9" t="s">
        <v>72</v>
      </c>
      <c r="K9" t="s">
        <v>8</v>
      </c>
      <c r="L9">
        <v>7</v>
      </c>
      <c r="M9">
        <v>0.5</v>
      </c>
      <c r="N9">
        <v>0.17</v>
      </c>
    </row>
    <row r="10" spans="2:20">
      <c r="B10" t="s">
        <v>9</v>
      </c>
      <c r="C10" t="s">
        <v>7</v>
      </c>
      <c r="D10">
        <v>3</v>
      </c>
      <c r="E10" t="s">
        <v>60</v>
      </c>
      <c r="F10">
        <f t="shared" si="0"/>
        <v>52</v>
      </c>
      <c r="G10">
        <f t="shared" si="1"/>
        <v>8</v>
      </c>
      <c r="H10">
        <f t="shared" si="2"/>
        <v>3</v>
      </c>
      <c r="I10" t="s">
        <v>72</v>
      </c>
      <c r="K10" t="s">
        <v>9</v>
      </c>
      <c r="L10">
        <v>8</v>
      </c>
      <c r="M10">
        <v>0.5</v>
      </c>
      <c r="N10">
        <v>0.19</v>
      </c>
    </row>
    <row r="11" spans="2:20">
      <c r="B11" t="s">
        <v>10</v>
      </c>
      <c r="C11" t="s">
        <v>7</v>
      </c>
      <c r="D11">
        <v>5</v>
      </c>
      <c r="E11" t="s">
        <v>60</v>
      </c>
      <c r="F11">
        <f t="shared" si="0"/>
        <v>52</v>
      </c>
      <c r="G11">
        <f t="shared" si="1"/>
        <v>9</v>
      </c>
      <c r="H11">
        <f t="shared" si="2"/>
        <v>5</v>
      </c>
      <c r="I11" t="s">
        <v>72</v>
      </c>
      <c r="K11" t="s">
        <v>10</v>
      </c>
      <c r="L11">
        <v>9</v>
      </c>
      <c r="M11">
        <v>0.5</v>
      </c>
      <c r="N11">
        <v>0.21</v>
      </c>
    </row>
    <row r="12" spans="2:20">
      <c r="B12" t="s">
        <v>11</v>
      </c>
      <c r="C12" t="s">
        <v>7</v>
      </c>
      <c r="D12">
        <v>4</v>
      </c>
      <c r="E12" t="s">
        <v>70</v>
      </c>
      <c r="F12">
        <f t="shared" si="0"/>
        <v>52</v>
      </c>
      <c r="G12">
        <f t="shared" si="1"/>
        <v>10</v>
      </c>
      <c r="H12">
        <f t="shared" si="2"/>
        <v>4</v>
      </c>
      <c r="I12" t="s">
        <v>72</v>
      </c>
      <c r="K12" t="s">
        <v>11</v>
      </c>
      <c r="L12">
        <v>10</v>
      </c>
      <c r="M12">
        <v>0.5</v>
      </c>
      <c r="N12">
        <v>0.23</v>
      </c>
    </row>
    <row r="13" spans="2:20">
      <c r="B13" t="s">
        <v>12</v>
      </c>
      <c r="C13" t="s">
        <v>7</v>
      </c>
      <c r="D13">
        <v>4</v>
      </c>
      <c r="E13" t="s">
        <v>60</v>
      </c>
      <c r="F13">
        <f t="shared" si="0"/>
        <v>52</v>
      </c>
      <c r="G13">
        <f t="shared" si="1"/>
        <v>11</v>
      </c>
      <c r="H13">
        <f t="shared" si="2"/>
        <v>4</v>
      </c>
      <c r="I13" t="s">
        <v>72</v>
      </c>
      <c r="K13" t="s">
        <v>12</v>
      </c>
      <c r="L13">
        <v>11</v>
      </c>
      <c r="M13">
        <v>0.5</v>
      </c>
      <c r="N13">
        <v>0.25</v>
      </c>
    </row>
    <row r="14" spans="2:20">
      <c r="B14" t="s">
        <v>14</v>
      </c>
      <c r="C14" t="s">
        <v>13</v>
      </c>
      <c r="D14">
        <v>6</v>
      </c>
      <c r="E14" t="s">
        <v>60</v>
      </c>
      <c r="F14">
        <f t="shared" si="0"/>
        <v>53</v>
      </c>
      <c r="G14">
        <f t="shared" si="1"/>
        <v>12</v>
      </c>
      <c r="H14">
        <f t="shared" si="2"/>
        <v>6</v>
      </c>
      <c r="I14" t="s">
        <v>73</v>
      </c>
      <c r="K14" t="s">
        <v>14</v>
      </c>
      <c r="L14">
        <v>12</v>
      </c>
      <c r="M14">
        <v>0.5</v>
      </c>
      <c r="N14">
        <v>0.27</v>
      </c>
    </row>
    <row r="15" spans="2:20">
      <c r="B15" t="s">
        <v>15</v>
      </c>
      <c r="C15" t="s">
        <v>13</v>
      </c>
      <c r="D15">
        <v>1</v>
      </c>
      <c r="E15" t="s">
        <v>60</v>
      </c>
      <c r="F15">
        <f t="shared" si="0"/>
        <v>53</v>
      </c>
      <c r="G15">
        <f t="shared" si="1"/>
        <v>13</v>
      </c>
      <c r="H15">
        <f t="shared" si="2"/>
        <v>1</v>
      </c>
      <c r="I15" t="s">
        <v>73</v>
      </c>
      <c r="K15" t="s">
        <v>15</v>
      </c>
      <c r="L15">
        <v>13</v>
      </c>
      <c r="M15">
        <v>0.5</v>
      </c>
      <c r="N15">
        <v>0.28999999999999998</v>
      </c>
    </row>
    <row r="16" spans="2:20">
      <c r="B16" t="s">
        <v>16</v>
      </c>
      <c r="C16" t="s">
        <v>13</v>
      </c>
      <c r="D16">
        <v>1</v>
      </c>
      <c r="E16" t="s">
        <v>60</v>
      </c>
      <c r="F16">
        <f t="shared" si="0"/>
        <v>53</v>
      </c>
      <c r="G16">
        <f t="shared" si="1"/>
        <v>14</v>
      </c>
      <c r="H16">
        <f t="shared" si="2"/>
        <v>1</v>
      </c>
      <c r="I16" t="s">
        <v>73</v>
      </c>
      <c r="K16" t="s">
        <v>16</v>
      </c>
      <c r="L16">
        <v>14</v>
      </c>
      <c r="M16">
        <v>0.5</v>
      </c>
      <c r="N16">
        <v>0.31</v>
      </c>
    </row>
    <row r="17" spans="2:14">
      <c r="B17" t="s">
        <v>17</v>
      </c>
      <c r="C17" t="s">
        <v>13</v>
      </c>
      <c r="D17">
        <v>3</v>
      </c>
      <c r="E17" t="s">
        <v>60</v>
      </c>
      <c r="F17">
        <f t="shared" si="0"/>
        <v>53</v>
      </c>
      <c r="G17">
        <f t="shared" si="1"/>
        <v>15</v>
      </c>
      <c r="H17">
        <f t="shared" si="2"/>
        <v>3</v>
      </c>
      <c r="I17" t="s">
        <v>73</v>
      </c>
      <c r="K17" t="s">
        <v>17</v>
      </c>
      <c r="L17">
        <v>15</v>
      </c>
      <c r="M17">
        <v>0.5</v>
      </c>
      <c r="N17">
        <v>0.33</v>
      </c>
    </row>
    <row r="18" spans="2:14">
      <c r="B18" t="s">
        <v>18</v>
      </c>
      <c r="C18" t="s">
        <v>13</v>
      </c>
      <c r="D18">
        <v>2</v>
      </c>
      <c r="E18" t="s">
        <v>60</v>
      </c>
      <c r="F18">
        <f t="shared" si="0"/>
        <v>53</v>
      </c>
      <c r="G18">
        <f t="shared" si="1"/>
        <v>16</v>
      </c>
      <c r="H18">
        <f t="shared" si="2"/>
        <v>2</v>
      </c>
      <c r="I18" t="s">
        <v>73</v>
      </c>
      <c r="K18" t="s">
        <v>18</v>
      </c>
      <c r="L18">
        <v>16</v>
      </c>
      <c r="M18">
        <v>0.5</v>
      </c>
      <c r="N18">
        <v>0.35</v>
      </c>
    </row>
    <row r="19" spans="2:14">
      <c r="B19" t="s">
        <v>20</v>
      </c>
      <c r="C19" t="s">
        <v>19</v>
      </c>
      <c r="D19">
        <v>6.3</v>
      </c>
      <c r="E19" t="s">
        <v>61</v>
      </c>
      <c r="F19">
        <f t="shared" si="0"/>
        <v>54</v>
      </c>
      <c r="G19">
        <f t="shared" si="1"/>
        <v>17</v>
      </c>
      <c r="H19">
        <f t="shared" si="2"/>
        <v>6.3</v>
      </c>
      <c r="I19" t="s">
        <v>74</v>
      </c>
      <c r="K19" t="s">
        <v>20</v>
      </c>
      <c r="L19">
        <v>17</v>
      </c>
      <c r="M19">
        <v>0.5</v>
      </c>
      <c r="N19">
        <v>0.37</v>
      </c>
    </row>
    <row r="20" spans="2:14">
      <c r="B20" t="s">
        <v>21</v>
      </c>
      <c r="C20" t="s">
        <v>19</v>
      </c>
      <c r="D20">
        <v>5</v>
      </c>
      <c r="E20" t="s">
        <v>61</v>
      </c>
      <c r="F20">
        <f t="shared" si="0"/>
        <v>54</v>
      </c>
      <c r="G20">
        <f t="shared" si="1"/>
        <v>18</v>
      </c>
      <c r="H20">
        <f t="shared" si="2"/>
        <v>5</v>
      </c>
      <c r="I20" t="s">
        <v>74</v>
      </c>
      <c r="K20" t="s">
        <v>21</v>
      </c>
      <c r="L20">
        <v>18</v>
      </c>
      <c r="M20">
        <v>0.5</v>
      </c>
      <c r="N20">
        <v>0.39</v>
      </c>
    </row>
    <row r="21" spans="2:14">
      <c r="B21" t="s">
        <v>22</v>
      </c>
      <c r="C21" t="s">
        <v>19</v>
      </c>
      <c r="E21" t="s">
        <v>61</v>
      </c>
      <c r="F21">
        <f t="shared" si="0"/>
        <v>54</v>
      </c>
      <c r="G21">
        <f t="shared" si="1"/>
        <v>19</v>
      </c>
      <c r="H21">
        <f t="shared" si="2"/>
        <v>0</v>
      </c>
      <c r="I21" t="s">
        <v>74</v>
      </c>
      <c r="K21" t="s">
        <v>22</v>
      </c>
      <c r="L21">
        <v>19</v>
      </c>
      <c r="M21">
        <v>0.5</v>
      </c>
      <c r="N21">
        <v>0.41</v>
      </c>
    </row>
    <row r="22" spans="2:14">
      <c r="B22" t="s">
        <v>23</v>
      </c>
      <c r="C22" t="s">
        <v>19</v>
      </c>
      <c r="D22">
        <v>4</v>
      </c>
      <c r="E22" t="s">
        <v>61</v>
      </c>
      <c r="F22">
        <f t="shared" si="0"/>
        <v>54</v>
      </c>
      <c r="G22">
        <f t="shared" si="1"/>
        <v>20</v>
      </c>
      <c r="H22">
        <f t="shared" si="2"/>
        <v>4</v>
      </c>
      <c r="I22" t="s">
        <v>74</v>
      </c>
      <c r="K22" t="s">
        <v>23</v>
      </c>
      <c r="L22">
        <v>20</v>
      </c>
      <c r="M22">
        <v>0.5</v>
      </c>
      <c r="N22">
        <v>0.43</v>
      </c>
    </row>
    <row r="23" spans="2:14">
      <c r="B23" t="s">
        <v>24</v>
      </c>
      <c r="C23" t="s">
        <v>19</v>
      </c>
      <c r="D23">
        <v>2</v>
      </c>
      <c r="E23" t="s">
        <v>70</v>
      </c>
      <c r="F23">
        <f t="shared" si="0"/>
        <v>54</v>
      </c>
      <c r="G23">
        <f t="shared" si="1"/>
        <v>21</v>
      </c>
      <c r="H23">
        <f t="shared" si="2"/>
        <v>2</v>
      </c>
      <c r="I23" t="s">
        <v>74</v>
      </c>
      <c r="K23" t="s">
        <v>24</v>
      </c>
      <c r="L23">
        <v>21</v>
      </c>
      <c r="M23">
        <v>0.5</v>
      </c>
      <c r="N23">
        <v>0.45</v>
      </c>
    </row>
    <row r="24" spans="2:14">
      <c r="B24" t="s">
        <v>25</v>
      </c>
      <c r="C24" t="s">
        <v>19</v>
      </c>
      <c r="D24">
        <v>8.6999999999999993</v>
      </c>
      <c r="E24" t="s">
        <v>61</v>
      </c>
      <c r="F24">
        <f t="shared" si="0"/>
        <v>54</v>
      </c>
      <c r="G24">
        <f t="shared" si="1"/>
        <v>22</v>
      </c>
      <c r="H24">
        <f t="shared" si="2"/>
        <v>8.6999999999999993</v>
      </c>
      <c r="I24" t="s">
        <v>74</v>
      </c>
      <c r="K24" t="s">
        <v>25</v>
      </c>
      <c r="L24">
        <v>22</v>
      </c>
      <c r="M24">
        <v>0.5</v>
      </c>
      <c r="N24">
        <v>0.47</v>
      </c>
    </row>
    <row r="25" spans="2:14">
      <c r="B25" t="s">
        <v>27</v>
      </c>
      <c r="C25" t="s">
        <v>26</v>
      </c>
      <c r="D25">
        <v>7</v>
      </c>
      <c r="E25" t="s">
        <v>62</v>
      </c>
      <c r="F25">
        <f t="shared" si="0"/>
        <v>55</v>
      </c>
      <c r="G25">
        <f t="shared" si="1"/>
        <v>23</v>
      </c>
      <c r="H25">
        <f t="shared" si="2"/>
        <v>7</v>
      </c>
      <c r="I25" t="s">
        <v>75</v>
      </c>
      <c r="K25" t="s">
        <v>27</v>
      </c>
      <c r="L25">
        <v>23</v>
      </c>
      <c r="M25">
        <v>0.5</v>
      </c>
      <c r="N25">
        <v>0.49</v>
      </c>
    </row>
    <row r="26" spans="2:14">
      <c r="B26" t="s">
        <v>28</v>
      </c>
      <c r="C26" t="s">
        <v>26</v>
      </c>
      <c r="D26">
        <v>6</v>
      </c>
      <c r="E26" t="s">
        <v>61</v>
      </c>
      <c r="F26">
        <f t="shared" si="0"/>
        <v>55</v>
      </c>
      <c r="G26">
        <f t="shared" si="1"/>
        <v>24</v>
      </c>
      <c r="H26">
        <f t="shared" si="2"/>
        <v>6</v>
      </c>
      <c r="I26" t="s">
        <v>75</v>
      </c>
      <c r="K26" t="s">
        <v>28</v>
      </c>
      <c r="L26">
        <v>24</v>
      </c>
      <c r="M26">
        <v>0.5</v>
      </c>
      <c r="N26">
        <v>0.51</v>
      </c>
    </row>
    <row r="27" spans="2:14">
      <c r="B27" t="s">
        <v>29</v>
      </c>
      <c r="C27" t="s">
        <v>26</v>
      </c>
      <c r="D27">
        <v>7</v>
      </c>
      <c r="E27" t="s">
        <v>56</v>
      </c>
      <c r="F27">
        <f t="shared" si="0"/>
        <v>55</v>
      </c>
      <c r="G27">
        <f t="shared" si="1"/>
        <v>25</v>
      </c>
      <c r="H27">
        <f t="shared" si="2"/>
        <v>7</v>
      </c>
      <c r="I27" t="s">
        <v>75</v>
      </c>
      <c r="K27" t="s">
        <v>29</v>
      </c>
      <c r="L27">
        <v>25</v>
      </c>
      <c r="M27">
        <v>0.5</v>
      </c>
      <c r="N27">
        <v>0.53</v>
      </c>
    </row>
    <row r="28" spans="2:14">
      <c r="B28" t="s">
        <v>31</v>
      </c>
      <c r="C28" t="s">
        <v>30</v>
      </c>
      <c r="D28">
        <v>2</v>
      </c>
      <c r="E28" t="s">
        <v>57</v>
      </c>
      <c r="F28">
        <f t="shared" si="0"/>
        <v>56</v>
      </c>
      <c r="G28">
        <f t="shared" si="1"/>
        <v>26</v>
      </c>
      <c r="H28">
        <f t="shared" si="2"/>
        <v>2</v>
      </c>
      <c r="I28" t="s">
        <v>76</v>
      </c>
      <c r="K28" t="s">
        <v>31</v>
      </c>
      <c r="L28">
        <v>26</v>
      </c>
      <c r="M28">
        <v>0.5</v>
      </c>
      <c r="N28">
        <v>0.55000000000000004</v>
      </c>
    </row>
    <row r="29" spans="2:14">
      <c r="B29" t="s">
        <v>32</v>
      </c>
      <c r="C29" t="s">
        <v>30</v>
      </c>
      <c r="D29">
        <v>3</v>
      </c>
      <c r="E29" t="s">
        <v>57</v>
      </c>
      <c r="F29">
        <f t="shared" si="0"/>
        <v>56</v>
      </c>
      <c r="G29">
        <f t="shared" si="1"/>
        <v>27</v>
      </c>
      <c r="H29">
        <f t="shared" si="2"/>
        <v>3</v>
      </c>
      <c r="I29" t="s">
        <v>76</v>
      </c>
      <c r="K29" t="s">
        <v>32</v>
      </c>
      <c r="L29">
        <v>27</v>
      </c>
      <c r="M29">
        <v>0.5</v>
      </c>
      <c r="N29">
        <v>0.56999999999999995</v>
      </c>
    </row>
    <row r="30" spans="2:14">
      <c r="B30" t="s">
        <v>33</v>
      </c>
      <c r="C30" t="s">
        <v>30</v>
      </c>
      <c r="D30">
        <v>4</v>
      </c>
      <c r="E30" t="s">
        <v>62</v>
      </c>
      <c r="F30">
        <f t="shared" si="0"/>
        <v>56</v>
      </c>
      <c r="G30">
        <f t="shared" si="1"/>
        <v>28</v>
      </c>
      <c r="H30">
        <f t="shared" si="2"/>
        <v>4</v>
      </c>
      <c r="I30" t="s">
        <v>76</v>
      </c>
      <c r="K30" t="s">
        <v>33</v>
      </c>
      <c r="L30">
        <v>28</v>
      </c>
      <c r="M30">
        <v>0.5</v>
      </c>
      <c r="N30">
        <v>0.59</v>
      </c>
    </row>
    <row r="31" spans="2:14">
      <c r="B31" t="s">
        <v>34</v>
      </c>
      <c r="C31" t="s">
        <v>30</v>
      </c>
      <c r="D31">
        <v>0</v>
      </c>
      <c r="E31" t="s">
        <v>57</v>
      </c>
      <c r="F31">
        <f t="shared" si="0"/>
        <v>56</v>
      </c>
      <c r="G31">
        <f t="shared" si="1"/>
        <v>29</v>
      </c>
      <c r="H31">
        <f t="shared" si="2"/>
        <v>0</v>
      </c>
      <c r="I31" t="s">
        <v>76</v>
      </c>
      <c r="K31" t="s">
        <v>34</v>
      </c>
      <c r="L31">
        <v>29</v>
      </c>
      <c r="M31">
        <v>0.5</v>
      </c>
      <c r="N31">
        <v>0.61</v>
      </c>
    </row>
    <row r="32" spans="2:14">
      <c r="B32" t="s">
        <v>85</v>
      </c>
      <c r="C32" t="s">
        <v>35</v>
      </c>
      <c r="D32">
        <v>7.5</v>
      </c>
      <c r="E32" t="s">
        <v>57</v>
      </c>
      <c r="F32">
        <f t="shared" si="0"/>
        <v>57</v>
      </c>
      <c r="G32">
        <f t="shared" si="1"/>
        <v>30</v>
      </c>
      <c r="H32">
        <f t="shared" si="2"/>
        <v>7.5</v>
      </c>
      <c r="I32" t="s">
        <v>78</v>
      </c>
      <c r="K32" t="s">
        <v>85</v>
      </c>
      <c r="L32">
        <v>30</v>
      </c>
      <c r="M32">
        <v>0.5</v>
      </c>
      <c r="N32">
        <v>0.63</v>
      </c>
    </row>
    <row r="33" spans="2:14">
      <c r="B33" t="s">
        <v>36</v>
      </c>
      <c r="C33" t="s">
        <v>35</v>
      </c>
      <c r="D33">
        <v>5</v>
      </c>
      <c r="E33" t="s">
        <v>57</v>
      </c>
      <c r="F33">
        <f t="shared" si="0"/>
        <v>57</v>
      </c>
      <c r="G33">
        <f t="shared" si="1"/>
        <v>31</v>
      </c>
      <c r="H33">
        <f t="shared" si="2"/>
        <v>5</v>
      </c>
      <c r="I33" t="s">
        <v>78</v>
      </c>
      <c r="K33" t="s">
        <v>36</v>
      </c>
      <c r="L33">
        <v>31</v>
      </c>
      <c r="M33">
        <v>0.5</v>
      </c>
      <c r="N33">
        <v>0.65</v>
      </c>
    </row>
    <row r="34" spans="2:14">
      <c r="B34" t="s">
        <v>69</v>
      </c>
      <c r="C34" t="s">
        <v>35</v>
      </c>
      <c r="D34">
        <v>3.5</v>
      </c>
      <c r="E34" t="s">
        <v>61</v>
      </c>
      <c r="F34">
        <f t="shared" si="0"/>
        <v>57</v>
      </c>
      <c r="G34">
        <f t="shared" si="1"/>
        <v>32</v>
      </c>
      <c r="H34">
        <f t="shared" si="2"/>
        <v>3.5</v>
      </c>
      <c r="I34" t="s">
        <v>78</v>
      </c>
      <c r="K34" t="s">
        <v>69</v>
      </c>
      <c r="L34">
        <v>32</v>
      </c>
      <c r="M34">
        <v>0.5</v>
      </c>
      <c r="N34">
        <v>0.67</v>
      </c>
    </row>
    <row r="35" spans="2:14">
      <c r="B35" t="s">
        <v>38</v>
      </c>
      <c r="C35" t="s">
        <v>37</v>
      </c>
      <c r="D35">
        <v>2.2999999999999998</v>
      </c>
      <c r="E35" t="s">
        <v>59</v>
      </c>
      <c r="F35">
        <f t="shared" si="0"/>
        <v>58</v>
      </c>
      <c r="G35">
        <f t="shared" si="1"/>
        <v>33</v>
      </c>
      <c r="H35">
        <f t="shared" si="2"/>
        <v>2.2999999999999998</v>
      </c>
      <c r="I35" t="s">
        <v>79</v>
      </c>
      <c r="K35" t="s">
        <v>38</v>
      </c>
      <c r="L35">
        <v>33</v>
      </c>
      <c r="M35">
        <v>0.5</v>
      </c>
      <c r="N35">
        <v>0.69</v>
      </c>
    </row>
    <row r="36" spans="2:14">
      <c r="B36" t="s">
        <v>39</v>
      </c>
      <c r="C36" t="s">
        <v>37</v>
      </c>
      <c r="D36">
        <v>0</v>
      </c>
      <c r="E36" t="s">
        <v>58</v>
      </c>
      <c r="F36">
        <f t="shared" si="0"/>
        <v>58</v>
      </c>
      <c r="G36">
        <f t="shared" si="1"/>
        <v>34</v>
      </c>
      <c r="H36">
        <f t="shared" si="2"/>
        <v>0</v>
      </c>
      <c r="I36" t="s">
        <v>79</v>
      </c>
      <c r="K36" t="s">
        <v>39</v>
      </c>
      <c r="L36">
        <v>34</v>
      </c>
      <c r="M36">
        <v>0.5</v>
      </c>
      <c r="N36">
        <v>0.71</v>
      </c>
    </row>
    <row r="37" spans="2:14">
      <c r="B37" t="s">
        <v>40</v>
      </c>
      <c r="C37" t="s">
        <v>54</v>
      </c>
      <c r="D37">
        <v>2</v>
      </c>
      <c r="E37" t="s">
        <v>63</v>
      </c>
      <c r="F37">
        <f t="shared" si="0"/>
        <v>59</v>
      </c>
      <c r="G37">
        <f t="shared" si="1"/>
        <v>35</v>
      </c>
      <c r="H37">
        <f t="shared" si="2"/>
        <v>2</v>
      </c>
      <c r="I37" t="s">
        <v>81</v>
      </c>
      <c r="K37" t="s">
        <v>40</v>
      </c>
      <c r="L37">
        <v>35</v>
      </c>
      <c r="M37">
        <v>0.5</v>
      </c>
      <c r="N37">
        <v>0.73</v>
      </c>
    </row>
    <row r="38" spans="2:14">
      <c r="B38" t="s">
        <v>41</v>
      </c>
      <c r="C38" t="s">
        <v>54</v>
      </c>
      <c r="D38">
        <v>6</v>
      </c>
      <c r="E38" t="s">
        <v>96</v>
      </c>
      <c r="F38">
        <f t="shared" si="0"/>
        <v>59</v>
      </c>
      <c r="G38">
        <f t="shared" si="1"/>
        <v>36</v>
      </c>
      <c r="H38">
        <f t="shared" si="2"/>
        <v>6</v>
      </c>
      <c r="I38" t="s">
        <v>81</v>
      </c>
      <c r="K38" t="s">
        <v>41</v>
      </c>
      <c r="L38">
        <v>36</v>
      </c>
      <c r="M38">
        <v>0.5</v>
      </c>
      <c r="N38">
        <v>0.75</v>
      </c>
    </row>
    <row r="39" spans="2:14">
      <c r="B39" t="s">
        <v>42</v>
      </c>
      <c r="C39" t="s">
        <v>54</v>
      </c>
      <c r="D39">
        <v>11</v>
      </c>
      <c r="E39" t="s">
        <v>96</v>
      </c>
      <c r="F39">
        <f t="shared" si="0"/>
        <v>59</v>
      </c>
      <c r="G39">
        <f t="shared" si="1"/>
        <v>37</v>
      </c>
      <c r="H39">
        <f t="shared" si="2"/>
        <v>11</v>
      </c>
      <c r="I39" t="s">
        <v>81</v>
      </c>
      <c r="K39" t="s">
        <v>42</v>
      </c>
      <c r="L39">
        <v>37</v>
      </c>
      <c r="M39">
        <v>0.5</v>
      </c>
      <c r="N39">
        <v>0.77</v>
      </c>
    </row>
    <row r="40" spans="2:14">
      <c r="B40" t="s">
        <v>43</v>
      </c>
      <c r="C40" t="s">
        <v>54</v>
      </c>
      <c r="D40">
        <v>2</v>
      </c>
      <c r="E40" t="s">
        <v>61</v>
      </c>
      <c r="F40">
        <f t="shared" si="0"/>
        <v>59</v>
      </c>
      <c r="G40">
        <f t="shared" si="1"/>
        <v>38</v>
      </c>
      <c r="H40">
        <f t="shared" si="2"/>
        <v>2</v>
      </c>
      <c r="I40" t="s">
        <v>81</v>
      </c>
      <c r="K40" t="s">
        <v>43</v>
      </c>
      <c r="L40">
        <v>38</v>
      </c>
      <c r="M40">
        <v>0.5</v>
      </c>
      <c r="N40">
        <v>0.79</v>
      </c>
    </row>
    <row r="41" spans="2:14">
      <c r="B41" t="s">
        <v>99</v>
      </c>
      <c r="C41" t="s">
        <v>54</v>
      </c>
      <c r="D41">
        <v>5</v>
      </c>
      <c r="E41" t="s">
        <v>61</v>
      </c>
      <c r="F41">
        <f t="shared" si="0"/>
        <v>59</v>
      </c>
      <c r="G41">
        <f t="shared" si="1"/>
        <v>39</v>
      </c>
      <c r="H41">
        <f t="shared" si="2"/>
        <v>5</v>
      </c>
      <c r="I41" t="s">
        <v>107</v>
      </c>
      <c r="K41" t="s">
        <v>99</v>
      </c>
      <c r="L41">
        <v>39</v>
      </c>
    </row>
    <row r="42" spans="2:14">
      <c r="B42" t="s">
        <v>45</v>
      </c>
      <c r="C42" t="s">
        <v>44</v>
      </c>
      <c r="D42">
        <v>2</v>
      </c>
      <c r="E42" t="s">
        <v>63</v>
      </c>
      <c r="F42">
        <f t="shared" si="0"/>
        <v>60</v>
      </c>
      <c r="G42">
        <f t="shared" si="1"/>
        <v>40</v>
      </c>
      <c r="H42">
        <f t="shared" si="2"/>
        <v>2</v>
      </c>
      <c r="I42" t="s">
        <v>82</v>
      </c>
      <c r="K42" t="s">
        <v>45</v>
      </c>
      <c r="L42">
        <v>40</v>
      </c>
      <c r="M42">
        <v>0.5</v>
      </c>
      <c r="N42">
        <v>0.81</v>
      </c>
    </row>
    <row r="43" spans="2:14">
      <c r="B43" t="s">
        <v>46</v>
      </c>
      <c r="C43" t="s">
        <v>44</v>
      </c>
      <c r="D43">
        <v>0.5</v>
      </c>
      <c r="E43" t="s">
        <v>61</v>
      </c>
      <c r="F43">
        <f t="shared" si="0"/>
        <v>60</v>
      </c>
      <c r="G43">
        <f t="shared" si="1"/>
        <v>41</v>
      </c>
      <c r="H43">
        <f t="shared" si="2"/>
        <v>0.5</v>
      </c>
      <c r="I43" t="s">
        <v>82</v>
      </c>
      <c r="K43" t="s">
        <v>46</v>
      </c>
      <c r="L43">
        <v>41</v>
      </c>
      <c r="M43">
        <v>0.5</v>
      </c>
      <c r="N43">
        <v>0.83</v>
      </c>
    </row>
    <row r="44" spans="2:14">
      <c r="B44" t="s">
        <v>47</v>
      </c>
      <c r="C44" t="s">
        <v>44</v>
      </c>
      <c r="D44">
        <v>2</v>
      </c>
      <c r="E44" t="s">
        <v>70</v>
      </c>
      <c r="F44">
        <f t="shared" si="0"/>
        <v>60</v>
      </c>
      <c r="G44">
        <f t="shared" si="1"/>
        <v>42</v>
      </c>
      <c r="H44">
        <f t="shared" si="2"/>
        <v>2</v>
      </c>
      <c r="I44" t="s">
        <v>82</v>
      </c>
      <c r="K44" t="s">
        <v>47</v>
      </c>
      <c r="L44">
        <v>42</v>
      </c>
      <c r="M44">
        <v>0.5</v>
      </c>
      <c r="N44">
        <v>0.85</v>
      </c>
    </row>
    <row r="45" spans="2:14">
      <c r="B45" t="s">
        <v>48</v>
      </c>
      <c r="C45" t="s">
        <v>44</v>
      </c>
      <c r="D45">
        <v>7</v>
      </c>
      <c r="E45" t="s">
        <v>56</v>
      </c>
      <c r="F45">
        <f t="shared" si="0"/>
        <v>60</v>
      </c>
      <c r="G45">
        <f t="shared" si="1"/>
        <v>43</v>
      </c>
      <c r="H45">
        <f t="shared" si="2"/>
        <v>7</v>
      </c>
      <c r="I45" t="s">
        <v>82</v>
      </c>
      <c r="K45" t="s">
        <v>48</v>
      </c>
      <c r="L45">
        <v>43</v>
      </c>
      <c r="M45">
        <v>0.5</v>
      </c>
      <c r="N45">
        <v>0.87</v>
      </c>
    </row>
    <row r="46" spans="2:14">
      <c r="B46" t="s">
        <v>49</v>
      </c>
      <c r="C46" t="s">
        <v>44</v>
      </c>
      <c r="D46">
        <v>4</v>
      </c>
      <c r="E46" t="s">
        <v>70</v>
      </c>
      <c r="F46">
        <f t="shared" si="0"/>
        <v>60</v>
      </c>
      <c r="G46">
        <f t="shared" si="1"/>
        <v>44</v>
      </c>
      <c r="H46">
        <f t="shared" si="2"/>
        <v>4</v>
      </c>
      <c r="I46" t="s">
        <v>82</v>
      </c>
      <c r="K46" t="s">
        <v>49</v>
      </c>
      <c r="L46">
        <v>44</v>
      </c>
      <c r="M46">
        <v>0.5</v>
      </c>
      <c r="N46">
        <v>0.89</v>
      </c>
    </row>
    <row r="47" spans="2:14">
      <c r="B47" t="s">
        <v>51</v>
      </c>
      <c r="C47" t="s">
        <v>50</v>
      </c>
      <c r="D47">
        <v>4</v>
      </c>
      <c r="E47" t="s">
        <v>70</v>
      </c>
      <c r="F47">
        <f t="shared" si="0"/>
        <v>61</v>
      </c>
      <c r="G47">
        <f t="shared" si="1"/>
        <v>45</v>
      </c>
      <c r="H47">
        <f t="shared" si="2"/>
        <v>4</v>
      </c>
      <c r="I47" t="s">
        <v>80</v>
      </c>
      <c r="K47" t="s">
        <v>51</v>
      </c>
      <c r="L47">
        <v>45</v>
      </c>
      <c r="M47">
        <v>0.5</v>
      </c>
      <c r="N47">
        <v>0.91</v>
      </c>
    </row>
    <row r="48" spans="2:14">
      <c r="B48" t="s">
        <v>52</v>
      </c>
      <c r="C48" t="s">
        <v>50</v>
      </c>
      <c r="D48">
        <v>4</v>
      </c>
      <c r="E48" t="s">
        <v>60</v>
      </c>
      <c r="F48">
        <f t="shared" si="0"/>
        <v>61</v>
      </c>
      <c r="G48">
        <f t="shared" si="1"/>
        <v>46</v>
      </c>
      <c r="H48">
        <f t="shared" si="2"/>
        <v>4</v>
      </c>
      <c r="I48" t="s">
        <v>80</v>
      </c>
      <c r="K48" t="s">
        <v>52</v>
      </c>
      <c r="L48">
        <v>46</v>
      </c>
      <c r="M48">
        <v>0.5</v>
      </c>
      <c r="N48">
        <v>0.93</v>
      </c>
    </row>
    <row r="49" spans="2:17">
      <c r="B49" t="s">
        <v>53</v>
      </c>
      <c r="C49" t="s">
        <v>50</v>
      </c>
      <c r="D49">
        <v>10</v>
      </c>
      <c r="E49" t="s">
        <v>62</v>
      </c>
      <c r="F49">
        <f t="shared" si="0"/>
        <v>61</v>
      </c>
      <c r="G49">
        <f t="shared" si="1"/>
        <v>47</v>
      </c>
      <c r="H49">
        <f t="shared" si="2"/>
        <v>10</v>
      </c>
      <c r="I49" t="s">
        <v>80</v>
      </c>
      <c r="K49" t="s">
        <v>53</v>
      </c>
      <c r="L49">
        <v>47</v>
      </c>
      <c r="M49">
        <v>0.5</v>
      </c>
      <c r="N49">
        <v>0.95</v>
      </c>
    </row>
    <row r="50" spans="2:17">
      <c r="B50" t="s">
        <v>100</v>
      </c>
      <c r="C50" t="s">
        <v>103</v>
      </c>
      <c r="D50">
        <v>6</v>
      </c>
      <c r="E50" t="s">
        <v>105</v>
      </c>
      <c r="F50">
        <f t="shared" si="0"/>
        <v>62</v>
      </c>
      <c r="G50">
        <f t="shared" si="1"/>
        <v>48</v>
      </c>
      <c r="H50">
        <f t="shared" si="2"/>
        <v>6</v>
      </c>
      <c r="I50" t="s">
        <v>108</v>
      </c>
      <c r="K50" t="s">
        <v>100</v>
      </c>
      <c r="L50">
        <v>48</v>
      </c>
    </row>
    <row r="51" spans="2:17">
      <c r="B51" t="s">
        <v>102</v>
      </c>
      <c r="C51" t="s">
        <v>103</v>
      </c>
      <c r="D51">
        <v>5</v>
      </c>
      <c r="E51" t="s">
        <v>105</v>
      </c>
      <c r="F51">
        <f t="shared" si="0"/>
        <v>62</v>
      </c>
      <c r="G51">
        <f t="shared" si="1"/>
        <v>49</v>
      </c>
      <c r="H51">
        <f t="shared" si="2"/>
        <v>5</v>
      </c>
      <c r="I51" t="s">
        <v>108</v>
      </c>
      <c r="K51" t="s">
        <v>102</v>
      </c>
      <c r="L51">
        <v>49</v>
      </c>
    </row>
    <row r="52" spans="2:17">
      <c r="B52" t="s">
        <v>101</v>
      </c>
      <c r="C52" t="s">
        <v>103</v>
      </c>
      <c r="D52">
        <v>1</v>
      </c>
      <c r="E52" t="s">
        <v>70</v>
      </c>
      <c r="F52">
        <f t="shared" si="0"/>
        <v>62</v>
      </c>
      <c r="G52">
        <f t="shared" si="1"/>
        <v>50</v>
      </c>
      <c r="H52">
        <f t="shared" si="2"/>
        <v>1</v>
      </c>
      <c r="I52" t="s">
        <v>108</v>
      </c>
      <c r="K52" t="s">
        <v>101</v>
      </c>
      <c r="L52">
        <v>50</v>
      </c>
    </row>
    <row r="53" spans="2:17" s="1" customFormat="1">
      <c r="B53" s="1" t="s">
        <v>1</v>
      </c>
      <c r="C53" s="1" t="s">
        <v>0</v>
      </c>
      <c r="D53" s="1">
        <v>2</v>
      </c>
      <c r="E53" s="1" t="s">
        <v>70</v>
      </c>
      <c r="F53" s="1">
        <f>VLOOKUP(B53,$K$2:$L$75,2,FALSE)</f>
        <v>0</v>
      </c>
      <c r="G53" s="1">
        <f>VLOOKUP(E53,$K$2:$L$75,2,FALSE)</f>
        <v>70</v>
      </c>
      <c r="H53" s="1">
        <f t="shared" ref="H3:H71" si="3">IF(ISNUMBER(D53),D53,0)</f>
        <v>2</v>
      </c>
      <c r="I53" s="1" t="s">
        <v>77</v>
      </c>
      <c r="K53" s="1" t="s">
        <v>0</v>
      </c>
      <c r="L53" s="1">
        <v>51</v>
      </c>
      <c r="M53" s="1">
        <v>0.1</v>
      </c>
      <c r="N53" s="1">
        <v>0.05</v>
      </c>
      <c r="O53" s="4" t="s">
        <v>83</v>
      </c>
      <c r="P53" s="4"/>
      <c r="Q53" s="4"/>
    </row>
    <row r="54" spans="2:17">
      <c r="B54" t="s">
        <v>2</v>
      </c>
      <c r="C54" t="s">
        <v>0</v>
      </c>
      <c r="D54">
        <v>2</v>
      </c>
      <c r="E54" t="s">
        <v>57</v>
      </c>
      <c r="F54">
        <f t="shared" ref="F54:F105" si="4">VLOOKUP(B54,$K$2:$L$75,2,FALSE)</f>
        <v>1</v>
      </c>
      <c r="G54">
        <f t="shared" ref="G54:G105" si="5">VLOOKUP(E54,$K$2:$L$75,2,FALSE)</f>
        <v>64</v>
      </c>
      <c r="H54">
        <f t="shared" ref="H54:H105" si="6">IF(ISNUMBER(D54),D54,0)</f>
        <v>2</v>
      </c>
      <c r="I54" t="s">
        <v>77</v>
      </c>
      <c r="K54" t="s">
        <v>7</v>
      </c>
      <c r="L54">
        <v>52</v>
      </c>
      <c r="M54">
        <v>0.1</v>
      </c>
      <c r="N54">
        <v>0.14000000000000001</v>
      </c>
    </row>
    <row r="55" spans="2:17">
      <c r="B55" t="s">
        <v>3</v>
      </c>
      <c r="C55" t="s">
        <v>0</v>
      </c>
      <c r="D55">
        <v>8</v>
      </c>
      <c r="E55" t="s">
        <v>58</v>
      </c>
      <c r="F55">
        <f t="shared" si="4"/>
        <v>2</v>
      </c>
      <c r="G55">
        <f t="shared" si="5"/>
        <v>65</v>
      </c>
      <c r="H55">
        <f t="shared" si="6"/>
        <v>8</v>
      </c>
      <c r="I55" t="s">
        <v>77</v>
      </c>
      <c r="K55" t="s">
        <v>13</v>
      </c>
      <c r="L55">
        <v>53</v>
      </c>
      <c r="M55">
        <v>0.1</v>
      </c>
      <c r="N55">
        <v>0.23</v>
      </c>
    </row>
    <row r="56" spans="2:17">
      <c r="B56" t="s">
        <v>4</v>
      </c>
      <c r="C56" t="s">
        <v>0</v>
      </c>
      <c r="D56">
        <v>7</v>
      </c>
      <c r="E56" t="s">
        <v>61</v>
      </c>
      <c r="F56">
        <f t="shared" si="4"/>
        <v>3</v>
      </c>
      <c r="G56">
        <f t="shared" si="5"/>
        <v>68</v>
      </c>
      <c r="H56">
        <f t="shared" si="6"/>
        <v>7</v>
      </c>
      <c r="I56" t="s">
        <v>77</v>
      </c>
      <c r="K56" t="s">
        <v>19</v>
      </c>
      <c r="L56">
        <v>54</v>
      </c>
      <c r="M56">
        <v>0.1</v>
      </c>
      <c r="N56">
        <v>0.32</v>
      </c>
    </row>
    <row r="57" spans="2:17">
      <c r="B57" t="s">
        <v>104</v>
      </c>
      <c r="C57" t="s">
        <v>0</v>
      </c>
      <c r="D57">
        <v>2</v>
      </c>
      <c r="E57" t="s">
        <v>58</v>
      </c>
      <c r="F57">
        <f t="shared" si="4"/>
        <v>4</v>
      </c>
      <c r="G57">
        <f t="shared" si="5"/>
        <v>65</v>
      </c>
      <c r="H57">
        <f t="shared" si="6"/>
        <v>2</v>
      </c>
      <c r="I57" t="s">
        <v>106</v>
      </c>
      <c r="K57" t="s">
        <v>26</v>
      </c>
      <c r="L57">
        <v>55</v>
      </c>
      <c r="M57">
        <v>0.1</v>
      </c>
      <c r="N57">
        <v>0.41</v>
      </c>
    </row>
    <row r="58" spans="2:17">
      <c r="B58" t="s">
        <v>5</v>
      </c>
      <c r="C58" t="s">
        <v>0</v>
      </c>
      <c r="D58" t="s">
        <v>55</v>
      </c>
      <c r="E58" t="s">
        <v>59</v>
      </c>
      <c r="F58">
        <f t="shared" si="4"/>
        <v>5</v>
      </c>
      <c r="G58">
        <f t="shared" si="5"/>
        <v>66</v>
      </c>
      <c r="H58">
        <f t="shared" si="6"/>
        <v>0</v>
      </c>
      <c r="I58" t="s">
        <v>77</v>
      </c>
      <c r="K58" t="s">
        <v>30</v>
      </c>
      <c r="L58">
        <v>56</v>
      </c>
      <c r="M58">
        <v>0.1</v>
      </c>
      <c r="N58">
        <v>0.5</v>
      </c>
    </row>
    <row r="59" spans="2:17">
      <c r="B59" t="s">
        <v>6</v>
      </c>
      <c r="C59" t="s">
        <v>0</v>
      </c>
      <c r="D59" t="s">
        <v>55</v>
      </c>
      <c r="E59" t="s">
        <v>56</v>
      </c>
      <c r="F59">
        <f t="shared" si="4"/>
        <v>6</v>
      </c>
      <c r="G59">
        <f t="shared" si="5"/>
        <v>63</v>
      </c>
      <c r="H59">
        <f t="shared" si="6"/>
        <v>0</v>
      </c>
      <c r="I59" t="s">
        <v>77</v>
      </c>
      <c r="K59" t="s">
        <v>35</v>
      </c>
      <c r="L59">
        <v>57</v>
      </c>
      <c r="M59">
        <v>0.1</v>
      </c>
      <c r="N59">
        <v>0.59</v>
      </c>
    </row>
    <row r="60" spans="2:17">
      <c r="B60" t="s">
        <v>8</v>
      </c>
      <c r="C60" t="s">
        <v>7</v>
      </c>
      <c r="D60">
        <v>6</v>
      </c>
      <c r="E60" t="s">
        <v>60</v>
      </c>
      <c r="F60">
        <f t="shared" si="4"/>
        <v>7</v>
      </c>
      <c r="G60">
        <f t="shared" si="5"/>
        <v>67</v>
      </c>
      <c r="H60">
        <f t="shared" si="6"/>
        <v>6</v>
      </c>
      <c r="I60" t="s">
        <v>72</v>
      </c>
      <c r="K60" t="s">
        <v>37</v>
      </c>
      <c r="L60">
        <v>58</v>
      </c>
      <c r="M60">
        <v>0.1</v>
      </c>
      <c r="N60">
        <v>0.68</v>
      </c>
    </row>
    <row r="61" spans="2:17">
      <c r="B61" t="s">
        <v>9</v>
      </c>
      <c r="C61" t="s">
        <v>7</v>
      </c>
      <c r="D61">
        <v>3</v>
      </c>
      <c r="E61" t="s">
        <v>60</v>
      </c>
      <c r="F61">
        <f t="shared" si="4"/>
        <v>8</v>
      </c>
      <c r="G61">
        <f t="shared" si="5"/>
        <v>67</v>
      </c>
      <c r="H61">
        <f t="shared" si="6"/>
        <v>3</v>
      </c>
      <c r="I61" t="s">
        <v>72</v>
      </c>
      <c r="K61" t="s">
        <v>54</v>
      </c>
      <c r="L61">
        <v>59</v>
      </c>
      <c r="M61">
        <v>0.1</v>
      </c>
      <c r="N61">
        <v>0.77</v>
      </c>
    </row>
    <row r="62" spans="2:17">
      <c r="B62" t="s">
        <v>10</v>
      </c>
      <c r="C62" t="s">
        <v>7</v>
      </c>
      <c r="D62">
        <v>5</v>
      </c>
      <c r="E62" t="s">
        <v>60</v>
      </c>
      <c r="F62">
        <f t="shared" si="4"/>
        <v>9</v>
      </c>
      <c r="G62">
        <f t="shared" si="5"/>
        <v>67</v>
      </c>
      <c r="H62">
        <f t="shared" si="6"/>
        <v>5</v>
      </c>
      <c r="I62" t="s">
        <v>72</v>
      </c>
      <c r="K62" t="s">
        <v>44</v>
      </c>
      <c r="L62">
        <v>60</v>
      </c>
      <c r="M62">
        <v>0.1</v>
      </c>
      <c r="N62">
        <v>0.86</v>
      </c>
    </row>
    <row r="63" spans="2:17">
      <c r="B63" t="s">
        <v>11</v>
      </c>
      <c r="C63" t="s">
        <v>7</v>
      </c>
      <c r="D63">
        <v>4</v>
      </c>
      <c r="E63" t="s">
        <v>70</v>
      </c>
      <c r="F63">
        <f t="shared" si="4"/>
        <v>10</v>
      </c>
      <c r="G63">
        <f t="shared" si="5"/>
        <v>70</v>
      </c>
      <c r="H63">
        <f t="shared" si="6"/>
        <v>4</v>
      </c>
      <c r="I63" t="s">
        <v>72</v>
      </c>
      <c r="K63" t="s">
        <v>50</v>
      </c>
      <c r="L63">
        <v>61</v>
      </c>
      <c r="M63">
        <v>0.1</v>
      </c>
      <c r="N63">
        <v>0.95</v>
      </c>
    </row>
    <row r="64" spans="2:17">
      <c r="B64" t="s">
        <v>12</v>
      </c>
      <c r="C64" t="s">
        <v>7</v>
      </c>
      <c r="D64">
        <v>4</v>
      </c>
      <c r="E64" t="s">
        <v>60</v>
      </c>
      <c r="F64">
        <f t="shared" si="4"/>
        <v>11</v>
      </c>
      <c r="G64">
        <f t="shared" si="5"/>
        <v>67</v>
      </c>
      <c r="H64">
        <f t="shared" si="6"/>
        <v>4</v>
      </c>
      <c r="I64" t="s">
        <v>72</v>
      </c>
      <c r="K64" t="s">
        <v>103</v>
      </c>
      <c r="L64">
        <v>62</v>
      </c>
      <c r="M64">
        <v>0.9</v>
      </c>
      <c r="N64">
        <v>0.05</v>
      </c>
    </row>
    <row r="65" spans="2:14">
      <c r="B65" t="s">
        <v>14</v>
      </c>
      <c r="C65" t="s">
        <v>13</v>
      </c>
      <c r="D65">
        <v>6</v>
      </c>
      <c r="E65" t="s">
        <v>60</v>
      </c>
      <c r="F65">
        <f t="shared" si="4"/>
        <v>12</v>
      </c>
      <c r="G65">
        <f t="shared" si="5"/>
        <v>67</v>
      </c>
      <c r="H65">
        <f t="shared" si="6"/>
        <v>6</v>
      </c>
      <c r="I65" t="s">
        <v>73</v>
      </c>
      <c r="K65" t="s">
        <v>56</v>
      </c>
      <c r="L65">
        <v>63</v>
      </c>
      <c r="M65">
        <v>0.9</v>
      </c>
      <c r="N65">
        <v>0.15</v>
      </c>
    </row>
    <row r="66" spans="2:14">
      <c r="B66" t="s">
        <v>15</v>
      </c>
      <c r="C66" t="s">
        <v>13</v>
      </c>
      <c r="D66">
        <v>1</v>
      </c>
      <c r="E66" t="s">
        <v>60</v>
      </c>
      <c r="F66">
        <f t="shared" si="4"/>
        <v>13</v>
      </c>
      <c r="G66">
        <f t="shared" si="5"/>
        <v>67</v>
      </c>
      <c r="H66">
        <f t="shared" si="6"/>
        <v>1</v>
      </c>
      <c r="I66" t="s">
        <v>73</v>
      </c>
      <c r="K66" t="s">
        <v>57</v>
      </c>
      <c r="L66">
        <v>64</v>
      </c>
      <c r="M66">
        <v>0.9</v>
      </c>
      <c r="N66">
        <v>0.25</v>
      </c>
    </row>
    <row r="67" spans="2:14">
      <c r="B67" t="s">
        <v>16</v>
      </c>
      <c r="C67" t="s">
        <v>13</v>
      </c>
      <c r="D67">
        <v>1</v>
      </c>
      <c r="E67" t="s">
        <v>60</v>
      </c>
      <c r="F67">
        <f t="shared" si="4"/>
        <v>14</v>
      </c>
      <c r="G67">
        <f t="shared" si="5"/>
        <v>67</v>
      </c>
      <c r="H67">
        <f t="shared" si="6"/>
        <v>1</v>
      </c>
      <c r="I67" t="s">
        <v>73</v>
      </c>
      <c r="K67" t="s">
        <v>58</v>
      </c>
      <c r="L67">
        <v>65</v>
      </c>
      <c r="M67">
        <v>0.9</v>
      </c>
      <c r="N67">
        <v>0.35</v>
      </c>
    </row>
    <row r="68" spans="2:14">
      <c r="B68" t="s">
        <v>17</v>
      </c>
      <c r="C68" t="s">
        <v>13</v>
      </c>
      <c r="D68">
        <v>3</v>
      </c>
      <c r="E68" t="s">
        <v>60</v>
      </c>
      <c r="F68">
        <f t="shared" si="4"/>
        <v>15</v>
      </c>
      <c r="G68">
        <f t="shared" si="5"/>
        <v>67</v>
      </c>
      <c r="H68">
        <f t="shared" si="6"/>
        <v>3</v>
      </c>
      <c r="I68" t="s">
        <v>73</v>
      </c>
      <c r="K68" t="s">
        <v>59</v>
      </c>
      <c r="L68">
        <v>66</v>
      </c>
      <c r="M68">
        <v>0.9</v>
      </c>
      <c r="N68">
        <v>0.45</v>
      </c>
    </row>
    <row r="69" spans="2:14">
      <c r="B69" t="s">
        <v>18</v>
      </c>
      <c r="C69" t="s">
        <v>13</v>
      </c>
      <c r="D69">
        <v>2</v>
      </c>
      <c r="E69" t="s">
        <v>60</v>
      </c>
      <c r="F69">
        <f t="shared" si="4"/>
        <v>16</v>
      </c>
      <c r="G69">
        <f t="shared" si="5"/>
        <v>67</v>
      </c>
      <c r="H69">
        <f t="shared" si="6"/>
        <v>2</v>
      </c>
      <c r="I69" t="s">
        <v>73</v>
      </c>
      <c r="K69" t="s">
        <v>60</v>
      </c>
      <c r="L69">
        <v>67</v>
      </c>
      <c r="M69">
        <v>0.9</v>
      </c>
      <c r="N69">
        <v>0.55000000000000004</v>
      </c>
    </row>
    <row r="70" spans="2:14">
      <c r="B70" t="s">
        <v>20</v>
      </c>
      <c r="C70" t="s">
        <v>19</v>
      </c>
      <c r="D70">
        <v>6.3</v>
      </c>
      <c r="E70" t="s">
        <v>61</v>
      </c>
      <c r="F70">
        <f t="shared" si="4"/>
        <v>17</v>
      </c>
      <c r="G70">
        <f t="shared" si="5"/>
        <v>68</v>
      </c>
      <c r="H70">
        <f t="shared" si="6"/>
        <v>6.3</v>
      </c>
      <c r="I70" t="s">
        <v>74</v>
      </c>
      <c r="K70" t="s">
        <v>61</v>
      </c>
      <c r="L70">
        <v>68</v>
      </c>
      <c r="M70">
        <v>0.9</v>
      </c>
      <c r="N70">
        <v>0.65</v>
      </c>
    </row>
    <row r="71" spans="2:14">
      <c r="B71" t="s">
        <v>21</v>
      </c>
      <c r="C71" t="s">
        <v>19</v>
      </c>
      <c r="D71">
        <v>5</v>
      </c>
      <c r="E71" t="s">
        <v>61</v>
      </c>
      <c r="F71">
        <f t="shared" si="4"/>
        <v>18</v>
      </c>
      <c r="G71">
        <f t="shared" si="5"/>
        <v>68</v>
      </c>
      <c r="H71">
        <f t="shared" si="6"/>
        <v>5</v>
      </c>
      <c r="I71" t="s">
        <v>74</v>
      </c>
      <c r="K71" t="s">
        <v>62</v>
      </c>
      <c r="L71">
        <v>69</v>
      </c>
      <c r="M71">
        <v>0.9</v>
      </c>
      <c r="N71">
        <v>0.75</v>
      </c>
    </row>
    <row r="72" spans="2:14">
      <c r="B72" t="s">
        <v>22</v>
      </c>
      <c r="C72" t="s">
        <v>19</v>
      </c>
      <c r="E72" t="s">
        <v>61</v>
      </c>
      <c r="F72">
        <f t="shared" si="4"/>
        <v>19</v>
      </c>
      <c r="G72">
        <f t="shared" si="5"/>
        <v>68</v>
      </c>
      <c r="H72">
        <f t="shared" si="6"/>
        <v>0</v>
      </c>
      <c r="I72" t="s">
        <v>74</v>
      </c>
      <c r="K72" t="s">
        <v>70</v>
      </c>
      <c r="L72">
        <v>70</v>
      </c>
      <c r="M72">
        <v>0.9</v>
      </c>
      <c r="N72">
        <v>0.85</v>
      </c>
    </row>
    <row r="73" spans="2:14">
      <c r="B73" t="s">
        <v>23</v>
      </c>
      <c r="C73" t="s">
        <v>19</v>
      </c>
      <c r="D73">
        <v>4</v>
      </c>
      <c r="E73" t="s">
        <v>61</v>
      </c>
      <c r="F73">
        <f t="shared" si="4"/>
        <v>20</v>
      </c>
      <c r="G73">
        <f t="shared" si="5"/>
        <v>68</v>
      </c>
      <c r="H73">
        <f t="shared" si="6"/>
        <v>4</v>
      </c>
      <c r="I73" t="s">
        <v>74</v>
      </c>
      <c r="K73" t="s">
        <v>63</v>
      </c>
      <c r="L73">
        <v>71</v>
      </c>
      <c r="M73">
        <v>0.9</v>
      </c>
      <c r="N73">
        <v>0.95</v>
      </c>
    </row>
    <row r="74" spans="2:14">
      <c r="B74" t="s">
        <v>24</v>
      </c>
      <c r="C74" t="s">
        <v>19</v>
      </c>
      <c r="D74">
        <v>2</v>
      </c>
      <c r="E74" t="s">
        <v>70</v>
      </c>
      <c r="F74">
        <f t="shared" si="4"/>
        <v>21</v>
      </c>
      <c r="G74">
        <f t="shared" si="5"/>
        <v>70</v>
      </c>
      <c r="H74">
        <f t="shared" si="6"/>
        <v>2</v>
      </c>
      <c r="I74" t="s">
        <v>74</v>
      </c>
      <c r="K74" t="s">
        <v>96</v>
      </c>
      <c r="L74">
        <v>72</v>
      </c>
    </row>
    <row r="75" spans="2:14">
      <c r="B75" t="s">
        <v>25</v>
      </c>
      <c r="C75" t="s">
        <v>19</v>
      </c>
      <c r="D75">
        <v>8.6999999999999993</v>
      </c>
      <c r="E75" t="s">
        <v>61</v>
      </c>
      <c r="F75">
        <f t="shared" si="4"/>
        <v>22</v>
      </c>
      <c r="G75">
        <f t="shared" si="5"/>
        <v>68</v>
      </c>
      <c r="H75">
        <f t="shared" si="6"/>
        <v>8.6999999999999993</v>
      </c>
      <c r="I75" t="s">
        <v>74</v>
      </c>
      <c r="K75" t="s">
        <v>105</v>
      </c>
      <c r="L75">
        <v>73</v>
      </c>
    </row>
    <row r="76" spans="2:14">
      <c r="B76" t="s">
        <v>27</v>
      </c>
      <c r="C76" t="s">
        <v>26</v>
      </c>
      <c r="D76">
        <v>4</v>
      </c>
      <c r="E76" t="s">
        <v>62</v>
      </c>
      <c r="F76">
        <f t="shared" si="4"/>
        <v>23</v>
      </c>
      <c r="G76">
        <f t="shared" si="5"/>
        <v>69</v>
      </c>
      <c r="H76">
        <f t="shared" si="6"/>
        <v>4</v>
      </c>
      <c r="I76" t="s">
        <v>75</v>
      </c>
    </row>
    <row r="77" spans="2:14">
      <c r="B77" t="s">
        <v>27</v>
      </c>
      <c r="C77" t="s">
        <v>26</v>
      </c>
      <c r="D77">
        <v>3</v>
      </c>
      <c r="E77" t="s">
        <v>57</v>
      </c>
      <c r="F77">
        <f t="shared" si="4"/>
        <v>23</v>
      </c>
      <c r="G77">
        <f t="shared" si="5"/>
        <v>64</v>
      </c>
      <c r="H77">
        <f t="shared" si="6"/>
        <v>3</v>
      </c>
      <c r="I77" t="s">
        <v>75</v>
      </c>
    </row>
    <row r="78" spans="2:14">
      <c r="B78" t="s">
        <v>28</v>
      </c>
      <c r="C78" t="s">
        <v>26</v>
      </c>
      <c r="D78">
        <v>6</v>
      </c>
      <c r="E78" t="s">
        <v>61</v>
      </c>
      <c r="F78">
        <f t="shared" si="4"/>
        <v>24</v>
      </c>
      <c r="G78">
        <f t="shared" si="5"/>
        <v>68</v>
      </c>
      <c r="H78">
        <f t="shared" si="6"/>
        <v>6</v>
      </c>
      <c r="I78" t="s">
        <v>75</v>
      </c>
    </row>
    <row r="79" spans="2:14">
      <c r="B79" t="s">
        <v>29</v>
      </c>
      <c r="C79" t="s">
        <v>26</v>
      </c>
      <c r="D79">
        <v>7</v>
      </c>
      <c r="E79" t="s">
        <v>56</v>
      </c>
      <c r="F79">
        <f t="shared" si="4"/>
        <v>25</v>
      </c>
      <c r="G79">
        <f t="shared" si="5"/>
        <v>63</v>
      </c>
      <c r="H79">
        <f t="shared" si="6"/>
        <v>7</v>
      </c>
      <c r="I79" t="s">
        <v>75</v>
      </c>
    </row>
    <row r="80" spans="2:14">
      <c r="B80" t="s">
        <v>31</v>
      </c>
      <c r="C80" t="s">
        <v>30</v>
      </c>
      <c r="D80">
        <v>2</v>
      </c>
      <c r="E80" t="s">
        <v>57</v>
      </c>
      <c r="F80">
        <f t="shared" si="4"/>
        <v>26</v>
      </c>
      <c r="G80">
        <f t="shared" si="5"/>
        <v>64</v>
      </c>
      <c r="H80">
        <f t="shared" si="6"/>
        <v>2</v>
      </c>
      <c r="I80" t="s">
        <v>76</v>
      </c>
    </row>
    <row r="81" spans="2:9">
      <c r="B81" t="s">
        <v>32</v>
      </c>
      <c r="C81" t="s">
        <v>30</v>
      </c>
      <c r="D81">
        <v>3</v>
      </c>
      <c r="E81" t="s">
        <v>57</v>
      </c>
      <c r="F81">
        <f t="shared" si="4"/>
        <v>27</v>
      </c>
      <c r="G81">
        <f t="shared" si="5"/>
        <v>64</v>
      </c>
      <c r="H81">
        <f t="shared" si="6"/>
        <v>3</v>
      </c>
      <c r="I81" t="s">
        <v>76</v>
      </c>
    </row>
    <row r="82" spans="2:9">
      <c r="B82" t="s">
        <v>33</v>
      </c>
      <c r="C82" t="s">
        <v>30</v>
      </c>
      <c r="D82">
        <v>4</v>
      </c>
      <c r="E82" t="s">
        <v>62</v>
      </c>
      <c r="F82">
        <f t="shared" si="4"/>
        <v>28</v>
      </c>
      <c r="G82">
        <f t="shared" si="5"/>
        <v>69</v>
      </c>
      <c r="H82">
        <f t="shared" si="6"/>
        <v>4</v>
      </c>
      <c r="I82" t="s">
        <v>76</v>
      </c>
    </row>
    <row r="83" spans="2:9">
      <c r="B83" t="s">
        <v>34</v>
      </c>
      <c r="C83" t="s">
        <v>30</v>
      </c>
      <c r="D83">
        <v>0</v>
      </c>
      <c r="E83" t="s">
        <v>57</v>
      </c>
      <c r="F83">
        <f t="shared" si="4"/>
        <v>29</v>
      </c>
      <c r="G83">
        <f t="shared" si="5"/>
        <v>64</v>
      </c>
      <c r="H83">
        <f t="shared" si="6"/>
        <v>0</v>
      </c>
      <c r="I83" t="s">
        <v>76</v>
      </c>
    </row>
    <row r="84" spans="2:9">
      <c r="B84" t="s">
        <v>85</v>
      </c>
      <c r="C84" t="s">
        <v>35</v>
      </c>
      <c r="D84">
        <v>7.5</v>
      </c>
      <c r="E84" t="s">
        <v>57</v>
      </c>
      <c r="F84">
        <f t="shared" si="4"/>
        <v>30</v>
      </c>
      <c r="G84">
        <f t="shared" si="5"/>
        <v>64</v>
      </c>
      <c r="H84">
        <f t="shared" si="6"/>
        <v>7.5</v>
      </c>
      <c r="I84" t="s">
        <v>78</v>
      </c>
    </row>
    <row r="85" spans="2:9">
      <c r="B85" t="s">
        <v>36</v>
      </c>
      <c r="C85" t="s">
        <v>35</v>
      </c>
      <c r="D85">
        <v>5</v>
      </c>
      <c r="E85" t="s">
        <v>57</v>
      </c>
      <c r="F85">
        <f t="shared" si="4"/>
        <v>31</v>
      </c>
      <c r="G85">
        <f t="shared" si="5"/>
        <v>64</v>
      </c>
      <c r="H85">
        <f t="shared" si="6"/>
        <v>5</v>
      </c>
      <c r="I85" t="s">
        <v>78</v>
      </c>
    </row>
    <row r="86" spans="2:9">
      <c r="B86" t="s">
        <v>69</v>
      </c>
      <c r="C86" t="s">
        <v>35</v>
      </c>
      <c r="D86">
        <v>3.5</v>
      </c>
      <c r="E86" t="s">
        <v>61</v>
      </c>
      <c r="F86">
        <f t="shared" si="4"/>
        <v>32</v>
      </c>
      <c r="G86">
        <f t="shared" si="5"/>
        <v>68</v>
      </c>
      <c r="H86">
        <f t="shared" si="6"/>
        <v>3.5</v>
      </c>
      <c r="I86" t="s">
        <v>78</v>
      </c>
    </row>
    <row r="87" spans="2:9">
      <c r="B87" t="s">
        <v>38</v>
      </c>
      <c r="C87" t="s">
        <v>37</v>
      </c>
      <c r="D87">
        <v>2.2999999999999998</v>
      </c>
      <c r="E87" t="s">
        <v>59</v>
      </c>
      <c r="F87">
        <f t="shared" si="4"/>
        <v>33</v>
      </c>
      <c r="G87">
        <f t="shared" si="5"/>
        <v>66</v>
      </c>
      <c r="H87">
        <f t="shared" si="6"/>
        <v>2.2999999999999998</v>
      </c>
      <c r="I87" t="s">
        <v>79</v>
      </c>
    </row>
    <row r="88" spans="2:9">
      <c r="B88" t="s">
        <v>39</v>
      </c>
      <c r="C88" t="s">
        <v>37</v>
      </c>
      <c r="D88">
        <v>0</v>
      </c>
      <c r="E88" t="s">
        <v>58</v>
      </c>
      <c r="F88">
        <f t="shared" si="4"/>
        <v>34</v>
      </c>
      <c r="G88">
        <f t="shared" si="5"/>
        <v>65</v>
      </c>
      <c r="H88">
        <f t="shared" si="6"/>
        <v>0</v>
      </c>
      <c r="I88" t="s">
        <v>79</v>
      </c>
    </row>
    <row r="89" spans="2:9">
      <c r="B89" t="s">
        <v>40</v>
      </c>
      <c r="C89" t="s">
        <v>54</v>
      </c>
      <c r="D89">
        <v>2</v>
      </c>
      <c r="E89" t="s">
        <v>63</v>
      </c>
      <c r="F89">
        <f t="shared" si="4"/>
        <v>35</v>
      </c>
      <c r="G89">
        <f t="shared" si="5"/>
        <v>71</v>
      </c>
      <c r="H89">
        <f t="shared" si="6"/>
        <v>2</v>
      </c>
      <c r="I89" t="s">
        <v>81</v>
      </c>
    </row>
    <row r="90" spans="2:9">
      <c r="B90" t="s">
        <v>40</v>
      </c>
      <c r="C90" t="s">
        <v>54</v>
      </c>
      <c r="D90">
        <v>0</v>
      </c>
      <c r="E90" t="s">
        <v>96</v>
      </c>
      <c r="F90">
        <f t="shared" si="4"/>
        <v>35</v>
      </c>
      <c r="G90">
        <f t="shared" si="5"/>
        <v>72</v>
      </c>
      <c r="H90">
        <f t="shared" si="6"/>
        <v>0</v>
      </c>
      <c r="I90" t="s">
        <v>81</v>
      </c>
    </row>
    <row r="91" spans="2:9">
      <c r="B91" t="s">
        <v>41</v>
      </c>
      <c r="C91" t="s">
        <v>54</v>
      </c>
      <c r="D91">
        <v>6</v>
      </c>
      <c r="E91" t="s">
        <v>96</v>
      </c>
      <c r="F91">
        <f t="shared" si="4"/>
        <v>36</v>
      </c>
      <c r="G91">
        <f t="shared" si="5"/>
        <v>72</v>
      </c>
      <c r="H91">
        <f t="shared" si="6"/>
        <v>6</v>
      </c>
      <c r="I91" t="s">
        <v>81</v>
      </c>
    </row>
    <row r="92" spans="2:9">
      <c r="B92" t="s">
        <v>42</v>
      </c>
      <c r="C92" t="s">
        <v>54</v>
      </c>
      <c r="D92">
        <v>11</v>
      </c>
      <c r="E92" t="s">
        <v>96</v>
      </c>
      <c r="F92">
        <f t="shared" si="4"/>
        <v>37</v>
      </c>
      <c r="G92">
        <f t="shared" si="5"/>
        <v>72</v>
      </c>
      <c r="H92">
        <f t="shared" si="6"/>
        <v>11</v>
      </c>
      <c r="I92" t="s">
        <v>81</v>
      </c>
    </row>
    <row r="93" spans="2:9">
      <c r="B93" t="s">
        <v>43</v>
      </c>
      <c r="C93" t="s">
        <v>54</v>
      </c>
      <c r="D93">
        <v>2</v>
      </c>
      <c r="E93" t="s">
        <v>61</v>
      </c>
      <c r="F93">
        <f t="shared" si="4"/>
        <v>38</v>
      </c>
      <c r="G93">
        <f t="shared" si="5"/>
        <v>68</v>
      </c>
      <c r="H93">
        <f t="shared" si="6"/>
        <v>2</v>
      </c>
      <c r="I93" t="s">
        <v>81</v>
      </c>
    </row>
    <row r="94" spans="2:9">
      <c r="B94" t="s">
        <v>99</v>
      </c>
      <c r="C94" t="s">
        <v>54</v>
      </c>
      <c r="D94">
        <v>5</v>
      </c>
      <c r="E94" t="s">
        <v>61</v>
      </c>
      <c r="F94">
        <f t="shared" si="4"/>
        <v>39</v>
      </c>
      <c r="G94">
        <f t="shared" si="5"/>
        <v>68</v>
      </c>
      <c r="H94">
        <f t="shared" si="6"/>
        <v>5</v>
      </c>
      <c r="I94" t="s">
        <v>107</v>
      </c>
    </row>
    <row r="95" spans="2:9">
      <c r="B95" t="s">
        <v>45</v>
      </c>
      <c r="C95" t="s">
        <v>44</v>
      </c>
      <c r="D95">
        <v>2</v>
      </c>
      <c r="E95" t="s">
        <v>63</v>
      </c>
      <c r="F95">
        <f t="shared" si="4"/>
        <v>40</v>
      </c>
      <c r="G95">
        <f t="shared" si="5"/>
        <v>71</v>
      </c>
      <c r="H95">
        <f t="shared" si="6"/>
        <v>2</v>
      </c>
      <c r="I95" t="s">
        <v>82</v>
      </c>
    </row>
    <row r="96" spans="2:9">
      <c r="B96" t="s">
        <v>46</v>
      </c>
      <c r="C96" t="s">
        <v>44</v>
      </c>
      <c r="D96">
        <v>0.5</v>
      </c>
      <c r="E96" t="s">
        <v>61</v>
      </c>
      <c r="F96">
        <f t="shared" si="4"/>
        <v>41</v>
      </c>
      <c r="G96">
        <f t="shared" si="5"/>
        <v>68</v>
      </c>
      <c r="H96">
        <f t="shared" si="6"/>
        <v>0.5</v>
      </c>
      <c r="I96" t="s">
        <v>82</v>
      </c>
    </row>
    <row r="97" spans="2:9">
      <c r="B97" t="s">
        <v>47</v>
      </c>
      <c r="C97" t="s">
        <v>44</v>
      </c>
      <c r="D97">
        <v>2</v>
      </c>
      <c r="E97" t="s">
        <v>70</v>
      </c>
      <c r="F97">
        <f t="shared" si="4"/>
        <v>42</v>
      </c>
      <c r="G97">
        <f t="shared" si="5"/>
        <v>70</v>
      </c>
      <c r="H97">
        <f t="shared" si="6"/>
        <v>2</v>
      </c>
      <c r="I97" t="s">
        <v>82</v>
      </c>
    </row>
    <row r="98" spans="2:9">
      <c r="B98" t="s">
        <v>48</v>
      </c>
      <c r="C98" t="s">
        <v>44</v>
      </c>
      <c r="D98">
        <v>7</v>
      </c>
      <c r="E98" t="s">
        <v>56</v>
      </c>
      <c r="F98">
        <f t="shared" si="4"/>
        <v>43</v>
      </c>
      <c r="G98">
        <f t="shared" si="5"/>
        <v>63</v>
      </c>
      <c r="H98">
        <f t="shared" si="6"/>
        <v>7</v>
      </c>
      <c r="I98" t="s">
        <v>82</v>
      </c>
    </row>
    <row r="99" spans="2:9">
      <c r="B99" t="s">
        <v>49</v>
      </c>
      <c r="C99" t="s">
        <v>44</v>
      </c>
      <c r="D99">
        <v>4</v>
      </c>
      <c r="E99" t="s">
        <v>70</v>
      </c>
      <c r="F99">
        <f t="shared" si="4"/>
        <v>44</v>
      </c>
      <c r="G99">
        <f t="shared" si="5"/>
        <v>70</v>
      </c>
      <c r="H99">
        <f t="shared" si="6"/>
        <v>4</v>
      </c>
      <c r="I99" t="s">
        <v>82</v>
      </c>
    </row>
    <row r="100" spans="2:9">
      <c r="B100" t="s">
        <v>51</v>
      </c>
      <c r="C100" t="s">
        <v>50</v>
      </c>
      <c r="D100">
        <v>4</v>
      </c>
      <c r="E100" t="s">
        <v>70</v>
      </c>
      <c r="F100">
        <f t="shared" si="4"/>
        <v>45</v>
      </c>
      <c r="G100">
        <f t="shared" si="5"/>
        <v>70</v>
      </c>
      <c r="H100">
        <f t="shared" si="6"/>
        <v>4</v>
      </c>
      <c r="I100" t="s">
        <v>80</v>
      </c>
    </row>
    <row r="101" spans="2:9">
      <c r="B101" t="s">
        <v>52</v>
      </c>
      <c r="C101" t="s">
        <v>50</v>
      </c>
      <c r="D101">
        <v>4</v>
      </c>
      <c r="E101" t="s">
        <v>60</v>
      </c>
      <c r="F101">
        <f t="shared" si="4"/>
        <v>46</v>
      </c>
      <c r="G101">
        <f t="shared" si="5"/>
        <v>67</v>
      </c>
      <c r="H101">
        <f t="shared" si="6"/>
        <v>4</v>
      </c>
      <c r="I101" t="s">
        <v>80</v>
      </c>
    </row>
    <row r="102" spans="2:9">
      <c r="B102" t="s">
        <v>53</v>
      </c>
      <c r="C102" t="s">
        <v>50</v>
      </c>
      <c r="D102">
        <v>10</v>
      </c>
      <c r="E102" t="s">
        <v>62</v>
      </c>
      <c r="F102">
        <f t="shared" si="4"/>
        <v>47</v>
      </c>
      <c r="G102">
        <f t="shared" si="5"/>
        <v>69</v>
      </c>
      <c r="H102">
        <f t="shared" si="6"/>
        <v>10</v>
      </c>
      <c r="I102" t="s">
        <v>80</v>
      </c>
    </row>
    <row r="103" spans="2:9">
      <c r="B103" t="s">
        <v>100</v>
      </c>
      <c r="C103" t="s">
        <v>103</v>
      </c>
      <c r="D103">
        <v>6</v>
      </c>
      <c r="E103" t="s">
        <v>105</v>
      </c>
      <c r="F103">
        <f t="shared" si="4"/>
        <v>48</v>
      </c>
      <c r="G103">
        <f t="shared" si="5"/>
        <v>73</v>
      </c>
      <c r="H103">
        <f t="shared" si="6"/>
        <v>6</v>
      </c>
      <c r="I103" t="s">
        <v>108</v>
      </c>
    </row>
    <row r="104" spans="2:9">
      <c r="B104" t="s">
        <v>102</v>
      </c>
      <c r="C104" t="s">
        <v>103</v>
      </c>
      <c r="D104">
        <v>5</v>
      </c>
      <c r="E104" t="s">
        <v>105</v>
      </c>
      <c r="F104">
        <f t="shared" si="4"/>
        <v>49</v>
      </c>
      <c r="G104">
        <f t="shared" si="5"/>
        <v>73</v>
      </c>
      <c r="H104">
        <f t="shared" si="6"/>
        <v>5</v>
      </c>
      <c r="I104" t="s">
        <v>108</v>
      </c>
    </row>
    <row r="105" spans="2:9">
      <c r="B105" t="s">
        <v>101</v>
      </c>
      <c r="C105" t="s">
        <v>103</v>
      </c>
      <c r="D105">
        <v>1</v>
      </c>
      <c r="E105" t="s">
        <v>70</v>
      </c>
      <c r="F105">
        <f t="shared" si="4"/>
        <v>50</v>
      </c>
      <c r="G105">
        <f t="shared" si="5"/>
        <v>70</v>
      </c>
      <c r="H105">
        <f t="shared" si="6"/>
        <v>1</v>
      </c>
      <c r="I105" t="s">
        <v>108</v>
      </c>
    </row>
  </sheetData>
  <mergeCells count="2">
    <mergeCell ref="O1:Q1"/>
    <mergeCell ref="O53:Q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2020-05-04T21:37:40Z</dcterms:created>
  <dcterms:modified xsi:type="dcterms:W3CDTF">2020-05-08T06:28:43Z</dcterms:modified>
</cp:coreProperties>
</file>