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cH\Desktop\reserch\folded_gilbert\seminar\20231205\"/>
    </mc:Choice>
  </mc:AlternateContent>
  <xr:revisionPtr revIDLastSave="0" documentId="13_ncr:1_{2DB3D81C-FF7D-424B-B73D-CA5F6EFBB586}" xr6:coauthVersionLast="47" xr6:coauthVersionMax="47" xr10:uidLastSave="{00000000-0000-0000-0000-000000000000}"/>
  <bookViews>
    <workbookView xWindow="28680" yWindow="6780" windowWidth="29040" windowHeight="15840" xr2:uid="{115ACCE2-D67E-4656-AC3A-0C78F4E5F1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G14" i="1"/>
  <c r="F14" i="1"/>
  <c r="P4" i="1"/>
</calcChain>
</file>

<file path=xl/sharedStrings.xml><?xml version="1.0" encoding="utf-8"?>
<sst xmlns="http://schemas.openxmlformats.org/spreadsheetml/2006/main" count="50" uniqueCount="40">
  <si>
    <t>LC</t>
    <phoneticPr fontId="1"/>
  </si>
  <si>
    <t>WC</t>
    <phoneticPr fontId="1"/>
  </si>
  <si>
    <t>MC</t>
    <phoneticPr fontId="1"/>
  </si>
  <si>
    <t>RL</t>
    <phoneticPr fontId="1"/>
  </si>
  <si>
    <t>Vtale</t>
    <phoneticPr fontId="1"/>
  </si>
  <si>
    <t>Vlbias</t>
    <phoneticPr fontId="1"/>
  </si>
  <si>
    <t>Vrbias</t>
    <phoneticPr fontId="1"/>
  </si>
  <si>
    <t>VM</t>
    <phoneticPr fontId="1"/>
  </si>
  <si>
    <t xml:space="preserve">unit </t>
    <phoneticPr fontId="1"/>
  </si>
  <si>
    <t>Ohm</t>
    <phoneticPr fontId="1"/>
  </si>
  <si>
    <t>V</t>
    <phoneticPr fontId="1"/>
  </si>
  <si>
    <t>Vas</t>
    <phoneticPr fontId="1"/>
  </si>
  <si>
    <t>uA</t>
    <phoneticPr fontId="1"/>
  </si>
  <si>
    <t>current</t>
    <phoneticPr fontId="1"/>
  </si>
  <si>
    <t>gmA</t>
    <phoneticPr fontId="1"/>
  </si>
  <si>
    <t>gmB</t>
    <phoneticPr fontId="1"/>
  </si>
  <si>
    <t>gmMB</t>
    <phoneticPr fontId="1"/>
  </si>
  <si>
    <t>gmMMA</t>
    <phoneticPr fontId="1"/>
  </si>
  <si>
    <t>LA</t>
    <phoneticPr fontId="1"/>
  </si>
  <si>
    <t>WA</t>
    <phoneticPr fontId="1"/>
  </si>
  <si>
    <t>MA</t>
    <phoneticPr fontId="1"/>
  </si>
  <si>
    <t>LB</t>
    <phoneticPr fontId="1"/>
  </si>
  <si>
    <t>WB</t>
    <phoneticPr fontId="1"/>
  </si>
  <si>
    <t>MB</t>
    <phoneticPr fontId="1"/>
  </si>
  <si>
    <t>LMA</t>
    <phoneticPr fontId="1"/>
  </si>
  <si>
    <t>WMA</t>
    <phoneticPr fontId="1"/>
  </si>
  <si>
    <t>LMB</t>
    <phoneticPr fontId="1"/>
  </si>
  <si>
    <t>WMB</t>
    <phoneticPr fontId="1"/>
  </si>
  <si>
    <t>MMB</t>
    <phoneticPr fontId="1"/>
  </si>
  <si>
    <t>MMA</t>
    <phoneticPr fontId="1"/>
  </si>
  <si>
    <t>mS</t>
    <phoneticPr fontId="1"/>
  </si>
  <si>
    <t>Rbias/4</t>
    <phoneticPr fontId="1"/>
  </si>
  <si>
    <t>Lbias/2</t>
    <phoneticPr fontId="1"/>
  </si>
  <si>
    <t>um</t>
    <phoneticPr fontId="1"/>
  </si>
  <si>
    <t>IR</t>
    <phoneticPr fontId="1"/>
  </si>
  <si>
    <t>pmos</t>
    <phoneticPr fontId="1"/>
  </si>
  <si>
    <t>L</t>
    <phoneticPr fontId="1"/>
  </si>
  <si>
    <t>W</t>
    <phoneticPr fontId="1"/>
  </si>
  <si>
    <t>M</t>
    <phoneticPr fontId="1"/>
  </si>
  <si>
    <t>vg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</si>
</sst>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2754-1BD9-495F-82B2-613973173B3E}">
  <dimension ref="B3:P22"/>
  <sheetViews>
    <sheetView tabSelected="1" workbookViewId="0">
      <selection activeCell="G27" sqref="G27"/>
    </sheetView>
  </sheetViews>
  <sheetFormatPr defaultRowHeight="18.75" x14ac:dyDescent="0.4"/>
  <sheetData>
    <row r="3" spans="2:16" x14ac:dyDescent="0.4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12</v>
      </c>
    </row>
    <row r="4" spans="2:16" x14ac:dyDescent="0.4">
      <c r="B4" t="s">
        <v>8</v>
      </c>
      <c r="C4" t="s">
        <v>12</v>
      </c>
      <c r="F4" t="s">
        <v>12</v>
      </c>
      <c r="J4" t="s">
        <v>9</v>
      </c>
      <c r="L4" t="s">
        <v>10</v>
      </c>
      <c r="O4" t="s">
        <v>13</v>
      </c>
      <c r="P4">
        <f>4*F5+2*C5</f>
        <v>2255.9579999999996</v>
      </c>
    </row>
    <row r="5" spans="2:16" x14ac:dyDescent="0.4">
      <c r="B5" t="s">
        <v>32</v>
      </c>
      <c r="C5">
        <v>602.17899999999997</v>
      </c>
      <c r="E5" t="s">
        <v>31</v>
      </c>
      <c r="F5">
        <v>262.89999999999998</v>
      </c>
      <c r="I5" t="s">
        <v>3</v>
      </c>
      <c r="K5" t="s">
        <v>7</v>
      </c>
      <c r="L5">
        <v>0.9</v>
      </c>
    </row>
    <row r="6" spans="2:16" x14ac:dyDescent="0.4">
      <c r="C6" t="s">
        <v>33</v>
      </c>
      <c r="F6" t="s">
        <v>33</v>
      </c>
      <c r="I6" t="s">
        <v>33</v>
      </c>
      <c r="L6" t="s">
        <v>33</v>
      </c>
      <c r="O6" t="s">
        <v>33</v>
      </c>
    </row>
    <row r="7" spans="2:16" x14ac:dyDescent="0.4">
      <c r="B7" t="s">
        <v>0</v>
      </c>
      <c r="C7">
        <v>0.72</v>
      </c>
      <c r="E7" t="s">
        <v>18</v>
      </c>
      <c r="F7">
        <v>0.18</v>
      </c>
      <c r="H7" t="s">
        <v>24</v>
      </c>
      <c r="I7">
        <v>0.36</v>
      </c>
      <c r="K7" t="s">
        <v>26</v>
      </c>
      <c r="L7">
        <v>0.4</v>
      </c>
      <c r="N7" t="s">
        <v>21</v>
      </c>
      <c r="O7">
        <v>0.36</v>
      </c>
    </row>
    <row r="8" spans="2:16" x14ac:dyDescent="0.4">
      <c r="B8" t="s">
        <v>1</v>
      </c>
      <c r="C8">
        <v>3.24</v>
      </c>
      <c r="E8" t="s">
        <v>19</v>
      </c>
      <c r="F8">
        <v>0.44</v>
      </c>
      <c r="H8" t="s">
        <v>25</v>
      </c>
      <c r="I8">
        <v>0.48</v>
      </c>
      <c r="K8" t="s">
        <v>27</v>
      </c>
      <c r="L8">
        <v>0.46</v>
      </c>
      <c r="N8" t="s">
        <v>22</v>
      </c>
      <c r="O8">
        <v>0.44</v>
      </c>
    </row>
    <row r="9" spans="2:16" s="1" customFormat="1" x14ac:dyDescent="0.4">
      <c r="B9" t="s">
        <v>2</v>
      </c>
      <c r="C9">
        <v>32</v>
      </c>
      <c r="D9"/>
      <c r="E9" t="s">
        <v>20</v>
      </c>
      <c r="F9">
        <v>16</v>
      </c>
      <c r="G9"/>
      <c r="H9" t="s">
        <v>29</v>
      </c>
      <c r="I9">
        <v>16</v>
      </c>
      <c r="J9"/>
      <c r="K9" t="s">
        <v>28</v>
      </c>
      <c r="L9">
        <v>16</v>
      </c>
      <c r="M9"/>
      <c r="N9" t="s">
        <v>23</v>
      </c>
      <c r="O9">
        <v>20</v>
      </c>
      <c r="P9"/>
    </row>
    <row r="10" spans="2:16" x14ac:dyDescent="0.4">
      <c r="B10" t="s">
        <v>4</v>
      </c>
      <c r="C10">
        <v>0.7</v>
      </c>
      <c r="E10" t="s">
        <v>5</v>
      </c>
      <c r="F10">
        <v>1.1499999999999999</v>
      </c>
      <c r="K10" t="s">
        <v>11</v>
      </c>
      <c r="L10">
        <v>0.5</v>
      </c>
      <c r="N10" t="s">
        <v>6</v>
      </c>
      <c r="O10">
        <v>1.3</v>
      </c>
    </row>
    <row r="11" spans="2:16" x14ac:dyDescent="0.4">
      <c r="F11" t="s">
        <v>30</v>
      </c>
      <c r="I11" t="s">
        <v>30</v>
      </c>
      <c r="L11" t="s">
        <v>30</v>
      </c>
      <c r="O11" t="s">
        <v>30</v>
      </c>
    </row>
    <row r="12" spans="2:16" x14ac:dyDescent="0.4">
      <c r="E12" t="s">
        <v>15</v>
      </c>
      <c r="F12">
        <v>3.3740000000000001</v>
      </c>
      <c r="H12" t="s">
        <v>17</v>
      </c>
      <c r="I12">
        <v>2.4180000000000001</v>
      </c>
      <c r="K12" t="s">
        <v>16</v>
      </c>
      <c r="L12">
        <v>2.0569999999999999</v>
      </c>
      <c r="N12" t="s">
        <v>14</v>
      </c>
      <c r="O12">
        <v>1.903</v>
      </c>
    </row>
    <row r="14" spans="2:16" x14ac:dyDescent="0.4">
      <c r="E14" t="s">
        <v>34</v>
      </c>
      <c r="F14">
        <f>2*F5</f>
        <v>525.79999999999995</v>
      </c>
      <c r="G14">
        <f>1000000</f>
        <v>1000000</v>
      </c>
    </row>
    <row r="15" spans="2:16" x14ac:dyDescent="0.4">
      <c r="F15">
        <f>0.5*G14/F14</f>
        <v>950.93191327500961</v>
      </c>
    </row>
    <row r="19" spans="2:6" x14ac:dyDescent="0.4">
      <c r="B19" t="s">
        <v>35</v>
      </c>
      <c r="C19" t="s">
        <v>33</v>
      </c>
    </row>
    <row r="20" spans="2:6" x14ac:dyDescent="0.4">
      <c r="B20" t="s">
        <v>36</v>
      </c>
      <c r="C20">
        <v>0.4</v>
      </c>
      <c r="E20" t="s">
        <v>39</v>
      </c>
      <c r="F20">
        <v>0.8</v>
      </c>
    </row>
    <row r="21" spans="2:6" x14ac:dyDescent="0.4">
      <c r="B21" t="s">
        <v>37</v>
      </c>
      <c r="C21">
        <v>3.9</v>
      </c>
    </row>
    <row r="22" spans="2:6" x14ac:dyDescent="0.4">
      <c r="B22" t="s">
        <v>38</v>
      </c>
      <c r="C22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Hikaru Kojima</dc:creator>
  <cp:lastModifiedBy>Hikaru Kojima</cp:lastModifiedBy>
  <dcterms:created xsi:type="dcterms:W3CDTF">2023-10-30T07:45:18Z</dcterms:created>
  <dcterms:modified xsi:type="dcterms:W3CDTF">2023-11-17T07:05:39Z</dcterms:modified>
</cp:coreProperties>
</file>