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mazidi/Dropbox/UTD_TEACHING_CURRENT/CA-6/Slides/Part 2/"/>
    </mc:Choice>
  </mc:AlternateContent>
  <xr:revisionPtr revIDLastSave="0" documentId="13_ncr:1_{D11B8C89-694A-9D4A-A745-ED3E10A83BE8}" xr6:coauthVersionLast="47" xr6:coauthVersionMax="47" xr10:uidLastSave="{00000000-0000-0000-0000-000000000000}"/>
  <bookViews>
    <workbookView xWindow="29200" yWindow="2660" windowWidth="25400" windowHeight="19000" activeTab="4" xr2:uid="{00000000-000D-0000-FFFF-FFFF00000000}"/>
  </bookViews>
  <sheets>
    <sheet name="arithmetic" sheetId="1" r:id="rId1"/>
    <sheet name="load store" sheetId="2" r:id="rId2"/>
    <sheet name="move" sheetId="3" r:id="rId3"/>
    <sheet name="convert" sheetId="4" r:id="rId4"/>
    <sheet name="compare and branch" sheetId="5" r:id="rId5"/>
    <sheet name="IEEE 754" sheetId="6" r:id="rId6"/>
    <sheet name="decimals" sheetId="7" r:id="rId7"/>
    <sheet name="frac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8" l="1"/>
  <c r="C32" i="8"/>
  <c r="D32" i="8"/>
  <c r="B33" i="8"/>
  <c r="C33" i="8"/>
  <c r="B34" i="8" s="1"/>
  <c r="C34" i="8" s="1"/>
  <c r="D34" i="8" s="1"/>
  <c r="D33" i="8"/>
  <c r="C6" i="8"/>
  <c r="D6" i="8" s="1"/>
  <c r="B7" i="8" l="1"/>
  <c r="C7" i="8"/>
  <c r="D7" i="8" l="1"/>
  <c r="B8" i="8" s="1"/>
  <c r="C8" i="8" s="1"/>
  <c r="D8" i="8" l="1"/>
  <c r="B9" i="8" s="1"/>
  <c r="C9" i="8" s="1"/>
  <c r="D9" i="8" l="1"/>
  <c r="B10" i="8" s="1"/>
  <c r="C10" i="8" s="1"/>
  <c r="D10" i="8" s="1"/>
  <c r="B11" i="8" s="1"/>
  <c r="C11" i="8" s="1"/>
  <c r="D11" i="8" s="1"/>
  <c r="B12" i="8" s="1"/>
  <c r="C12" i="8" s="1"/>
  <c r="D12" i="8" s="1"/>
  <c r="B13" i="8" s="1"/>
  <c r="C13" i="8" s="1"/>
  <c r="D13" i="8" s="1"/>
  <c r="B14" i="8" s="1"/>
  <c r="C14" i="8" s="1"/>
  <c r="D14" i="8" l="1"/>
  <c r="B15" i="8" s="1"/>
  <c r="C15" i="8" s="1"/>
  <c r="D15" i="8" l="1"/>
  <c r="B16" i="8" s="1"/>
  <c r="C16" i="8" s="1"/>
  <c r="D16" i="8" l="1"/>
  <c r="B17" i="8" s="1"/>
  <c r="C17" i="8" s="1"/>
  <c r="D17" i="8" l="1"/>
  <c r="B18" i="8" s="1"/>
  <c r="C18" i="8" s="1"/>
  <c r="D18" i="8" l="1"/>
  <c r="B19" i="8" s="1"/>
  <c r="C19" i="8" s="1"/>
  <c r="D19" i="8" l="1"/>
  <c r="B20" i="8" s="1"/>
  <c r="C20" i="8" s="1"/>
  <c r="D20" i="8" l="1"/>
  <c r="B21" i="8" s="1"/>
  <c r="C21" i="8" s="1"/>
  <c r="D21" i="8" l="1"/>
  <c r="B22" i="8" s="1"/>
  <c r="C22" i="8" s="1"/>
  <c r="D22" i="8" l="1"/>
  <c r="B23" i="8"/>
  <c r="C23" i="8" s="1"/>
  <c r="D23" i="8" l="1"/>
  <c r="B24" i="8" s="1"/>
  <c r="C24" i="8" s="1"/>
  <c r="D24" i="8" l="1"/>
  <c r="B25" i="8"/>
  <c r="C25" i="8" s="1"/>
  <c r="D25" i="8" l="1"/>
  <c r="B26" i="8" s="1"/>
  <c r="C26" i="8" s="1"/>
  <c r="D26" i="8" l="1"/>
  <c r="B27" i="8"/>
  <c r="C27" i="8" s="1"/>
  <c r="D27" i="8" l="1"/>
  <c r="B28" i="8" s="1"/>
  <c r="C28" i="8" s="1"/>
  <c r="D28" i="8" l="1"/>
  <c r="B29" i="8" s="1"/>
  <c r="C29" i="8" s="1"/>
  <c r="D29" i="8" l="1"/>
  <c r="B30" i="8" s="1"/>
  <c r="C30" i="8" s="1"/>
  <c r="D30" i="8" l="1"/>
  <c r="B31" i="8"/>
  <c r="C31" i="8" s="1"/>
  <c r="D31" i="8" l="1"/>
</calcChain>
</file>

<file path=xl/sharedStrings.xml><?xml version="1.0" encoding="utf-8"?>
<sst xmlns="http://schemas.openxmlformats.org/spreadsheetml/2006/main" count="256" uniqueCount="146">
  <si>
    <t>Arithmetic Instructions</t>
  </si>
  <si>
    <t>opcode</t>
  </si>
  <si>
    <t>Destination</t>
  </si>
  <si>
    <t>Source 1</t>
  </si>
  <si>
    <t>Source 2</t>
  </si>
  <si>
    <t>Example</t>
  </si>
  <si>
    <t>Notes</t>
  </si>
  <si>
    <t>add.s</t>
  </si>
  <si>
    <t>FP</t>
  </si>
  <si>
    <t>add.s $f1, $f2, $f3</t>
  </si>
  <si>
    <t>any floating point register for destination or source</t>
  </si>
  <si>
    <t>add.d</t>
  </si>
  <si>
    <t>add.d $f0, $f2, $f4</t>
  </si>
  <si>
    <t>even FP registers only</t>
  </si>
  <si>
    <t>sub.s</t>
  </si>
  <si>
    <t>sub.s $f1, $f2, $f3</t>
  </si>
  <si>
    <t>sub.d</t>
  </si>
  <si>
    <t>sub.d $f0, $f2, $f4</t>
  </si>
  <si>
    <t>mul.s $f1, $f2, $f3</t>
  </si>
  <si>
    <t>mul.d</t>
  </si>
  <si>
    <t>mul.d $f0, $f2, $f4</t>
  </si>
  <si>
    <t>div.s</t>
  </si>
  <si>
    <t>div.s $f1, $f2, $f3</t>
  </si>
  <si>
    <t>div.d</t>
  </si>
  <si>
    <t>div.d $f0, $f2, $f4</t>
  </si>
  <si>
    <t>abs.s</t>
  </si>
  <si>
    <t>abs.s $f1, $f3</t>
  </si>
  <si>
    <t>abs.d</t>
  </si>
  <si>
    <t>abs.d $f2, $f4</t>
  </si>
  <si>
    <t>neg.s</t>
  </si>
  <si>
    <t>neg.s $f1, $f3</t>
  </si>
  <si>
    <t>neg.d</t>
  </si>
  <si>
    <t>neg.d $f0, $f2</t>
  </si>
  <si>
    <t>Load Store Instructions</t>
  </si>
  <si>
    <t>lwc1</t>
  </si>
  <si>
    <t>address</t>
  </si>
  <si>
    <t>lwc1 $f1, ($t0)</t>
  </si>
  <si>
    <t xml:space="preserve">address can be a register ($t0) or a label </t>
  </si>
  <si>
    <t>swc1</t>
  </si>
  <si>
    <t>swc1 $f1, label</t>
  </si>
  <si>
    <t>type "c1" not "cl"</t>
  </si>
  <si>
    <t>ldc1</t>
  </si>
  <si>
    <t>ldc1 $f2, my_double</t>
  </si>
  <si>
    <t>sdc1</t>
  </si>
  <si>
    <t>sdc1 $f2, ($t0)</t>
  </si>
  <si>
    <t>Pseduo Instructions</t>
  </si>
  <si>
    <t>l.s</t>
  </si>
  <si>
    <t>l.s $f1, ($t0)</t>
  </si>
  <si>
    <t>l.d</t>
  </si>
  <si>
    <t>l.d $f2, ($t0)</t>
  </si>
  <si>
    <t>s.s</t>
  </si>
  <si>
    <t>s.s $f1, my_single</t>
  </si>
  <si>
    <t>s.d</t>
  </si>
  <si>
    <t>s.d $f2, my_double</t>
  </si>
  <si>
    <t>Move Instructions</t>
  </si>
  <si>
    <t>Move between FP and general-purpose registers</t>
  </si>
  <si>
    <t>mfc1</t>
  </si>
  <si>
    <t>R</t>
  </si>
  <si>
    <t>mfc1 $t1, $f1</t>
  </si>
  <si>
    <t>R = FP</t>
  </si>
  <si>
    <t>mtc1</t>
  </si>
  <si>
    <t>mtc1 $t1, $f1</t>
  </si>
  <si>
    <t>FP = R</t>
  </si>
  <si>
    <t xml:space="preserve">Move between single precision and double precsion </t>
  </si>
  <si>
    <t>mov.s</t>
  </si>
  <si>
    <t>mov.s $f1, $f3</t>
  </si>
  <si>
    <t>copy from $f3 to $f1</t>
  </si>
  <si>
    <t>mov.d</t>
  </si>
  <si>
    <t>mov.d $f0, $f4</t>
  </si>
  <si>
    <t>copy from $f4 to $f0</t>
  </si>
  <si>
    <t>R is any general purpose register</t>
  </si>
  <si>
    <t>Conversion Instructions</t>
  </si>
  <si>
    <t>Convert between floating point and integer</t>
  </si>
  <si>
    <t>cvt.s.w</t>
  </si>
  <si>
    <t>cvt.s.w $f1, $f3</t>
  </si>
  <si>
    <t>$f1 = float($f3)</t>
  </si>
  <si>
    <t>cvt.d.w</t>
  </si>
  <si>
    <t>cvt.d.w $f0, $f2</t>
  </si>
  <si>
    <t>$f0 = double($f2)</t>
  </si>
  <si>
    <t>cvt.w.s</t>
  </si>
  <si>
    <t>cvt.w.s $f1, $f3</t>
  </si>
  <si>
    <t>$f1 = integer($f3)</t>
  </si>
  <si>
    <t>cvt.w.d</t>
  </si>
  <si>
    <t>cvt.w.d $f0, $f2</t>
  </si>
  <si>
    <t>$f0 = integer($f2)</t>
  </si>
  <si>
    <t>Convert between single and double precision</t>
  </si>
  <si>
    <t>cvt.d.s</t>
  </si>
  <si>
    <t>cvt.d.s $f2, $f3</t>
  </si>
  <si>
    <t>$f2 = double($f3)</t>
  </si>
  <si>
    <t>cvt.s.d</t>
  </si>
  <si>
    <t>cvt.s.d $f1, $f2</t>
  </si>
  <si>
    <t>$f1 = single($f2)</t>
  </si>
  <si>
    <t>Compare two registers</t>
  </si>
  <si>
    <t>c.eq.s</t>
  </si>
  <si>
    <t>c.eq.s $f1, $f3</t>
  </si>
  <si>
    <t>c=1 if $f1==$f3</t>
  </si>
  <si>
    <t>c.eq.d</t>
  </si>
  <si>
    <t>c.eq.d $f2, $f4</t>
  </si>
  <si>
    <t>c=1 if $f2==$f4</t>
  </si>
  <si>
    <t>c.le.s</t>
  </si>
  <si>
    <t>c.le.s $f1, $f3</t>
  </si>
  <si>
    <t>c=1 if $f1&lt;=$f3</t>
  </si>
  <si>
    <t>c.le.d</t>
  </si>
  <si>
    <t>c.le.d $f2, $f4</t>
  </si>
  <si>
    <t>c=1 if $f2&lt;=$f4</t>
  </si>
  <si>
    <t>c.lt.s</t>
  </si>
  <si>
    <t>c.lt.s $f1, $f3</t>
  </si>
  <si>
    <t>c=1 if $f1&lt;$f3</t>
  </si>
  <si>
    <t>c.lt.d</t>
  </si>
  <si>
    <t>c.lt.d $f2, $f4</t>
  </si>
  <si>
    <t>c=1 if $f2&lt;$f4</t>
  </si>
  <si>
    <t>Branch based on comparison</t>
  </si>
  <si>
    <t>target</t>
  </si>
  <si>
    <t>bc1t</t>
  </si>
  <si>
    <t>label</t>
  </si>
  <si>
    <t>bc1t exit</t>
  </si>
  <si>
    <t>branch if c=1</t>
  </si>
  <si>
    <t xml:space="preserve">bc1f </t>
  </si>
  <si>
    <t>bc1f exit</t>
  </si>
  <si>
    <t>branch if c=0</t>
  </si>
  <si>
    <t>type 'c1' not 'cl'</t>
  </si>
  <si>
    <t>mul.s</t>
  </si>
  <si>
    <t>S</t>
  </si>
  <si>
    <t>Exponent</t>
  </si>
  <si>
    <t>Fraction</t>
  </si>
  <si>
    <t>Single-Precison (32 bits)</t>
  </si>
  <si>
    <t>1 bit</t>
  </si>
  <si>
    <t>8 bits</t>
  </si>
  <si>
    <t>23 bits</t>
  </si>
  <si>
    <t xml:space="preserve">Fraction: </t>
  </si>
  <si>
    <t xml:space="preserve">Sign (MSB): </t>
  </si>
  <si>
    <t xml:space="preserve">Biased exponent: </t>
  </si>
  <si>
    <t>2^3</t>
  </si>
  <si>
    <t>2^2</t>
  </si>
  <si>
    <t>2^1</t>
  </si>
  <si>
    <t>2^0</t>
  </si>
  <si>
    <t>.</t>
  </si>
  <si>
    <t>2^-1</t>
  </si>
  <si>
    <t>2^-2</t>
  </si>
  <si>
    <t>2^-3</t>
  </si>
  <si>
    <t>Power of 2:</t>
  </si>
  <si>
    <t>Place value:</t>
  </si>
  <si>
    <t>fraction</t>
  </si>
  <si>
    <t>* 2</t>
  </si>
  <si>
    <t>whole portion</t>
  </si>
  <si>
    <t>Compare and Branch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</si>
</sst>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Arial"/>
    </font>
    <font>
      <sz val="10"/>
      <color theme="1"/>
      <name val="Courier New"/>
    </font>
    <font>
      <b/>
      <sz val="10"/>
      <color theme="1"/>
      <name val="Arial"/>
    </font>
    <font>
      <sz val="10"/>
      <name val="Arial"/>
    </font>
    <font>
      <sz val="10"/>
      <name val="Courier New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2CC"/>
        <bgColor rgb="FFFFF2CC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3" borderId="0" xfId="0" applyFont="1" applyFill="1" applyAlignment="1"/>
    <xf numFmtId="0" fontId="3" fillId="3" borderId="0" xfId="0" applyFont="1" applyFill="1" applyAlignment="1"/>
    <xf numFmtId="0" fontId="2" fillId="3" borderId="0" xfId="0" applyFont="1" applyFill="1"/>
    <xf numFmtId="0" fontId="5" fillId="3" borderId="0" xfId="0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6" fillId="3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0" fillId="4" borderId="0" xfId="0" applyFont="1" applyFill="1" applyAlignment="1"/>
    <xf numFmtId="0" fontId="8" fillId="0" borderId="0" xfId="0" applyFont="1" applyAlignment="1">
      <alignment horizontal="center"/>
    </xf>
    <xf numFmtId="0" fontId="8" fillId="0" borderId="0" xfId="0" quotePrefix="1" applyFont="1" applyAlignment="1">
      <alignment horizontal="center"/>
    </xf>
    <xf numFmtId="2" fontId="0" fillId="0" borderId="0" xfId="0" applyNumberFormat="1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264540"/>
      </a:dk1>
      <a:lt1>
        <a:srgbClr val="FFFFFF"/>
      </a:lt1>
      <a:dk2>
        <a:srgbClr val="264540"/>
      </a:dk2>
      <a:lt2>
        <a:srgbClr val="FFFFFF"/>
      </a:lt2>
      <a:accent1>
        <a:srgbClr val="0F6B4F"/>
      </a:accent1>
      <a:accent2>
        <a:srgbClr val="388A66"/>
      </a:accent2>
      <a:accent3>
        <a:srgbClr val="5DA68A"/>
      </a:accent3>
      <a:accent4>
        <a:srgbClr val="76B59A"/>
      </a:accent4>
      <a:accent5>
        <a:srgbClr val="8CCFAC"/>
      </a:accent5>
      <a:accent6>
        <a:srgbClr val="A0DBC1"/>
      </a:accent6>
      <a:hlink>
        <a:srgbClr val="388A66"/>
      </a:hlink>
      <a:folHlink>
        <a:srgbClr val="388A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5"/>
  <sheetViews>
    <sheetView zoomScale="150" zoomScaleNormal="150" workbookViewId="0">
      <selection activeCell="B29" sqref="B29"/>
    </sheetView>
  </sheetViews>
  <sheetFormatPr baseColWidth="10" defaultColWidth="14.5" defaultRowHeight="15.75" customHeight="1" x14ac:dyDescent="0.15"/>
  <cols>
    <col min="5" max="5" width="26.6640625" customWidth="1"/>
  </cols>
  <sheetData>
    <row r="1" spans="1:8" ht="16" x14ac:dyDescent="0.2">
      <c r="A1" s="18" t="s">
        <v>0</v>
      </c>
      <c r="B1" s="19"/>
      <c r="C1" s="19"/>
      <c r="D1" s="19"/>
      <c r="E1" s="19"/>
      <c r="F1" s="19"/>
      <c r="G1" s="19"/>
      <c r="H1" s="19"/>
    </row>
    <row r="2" spans="1:8" ht="15.75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8" ht="14" x14ac:dyDescent="0.2">
      <c r="A3" s="1" t="s">
        <v>7</v>
      </c>
      <c r="B3" s="1" t="s">
        <v>8</v>
      </c>
      <c r="C3" s="1" t="s">
        <v>8</v>
      </c>
      <c r="D3" s="1" t="s">
        <v>8</v>
      </c>
      <c r="E3" s="2" t="s">
        <v>9</v>
      </c>
      <c r="F3" s="1" t="s">
        <v>10</v>
      </c>
    </row>
    <row r="4" spans="1:8" ht="14" x14ac:dyDescent="0.2">
      <c r="A4" s="3" t="s">
        <v>11</v>
      </c>
      <c r="B4" s="3" t="s">
        <v>8</v>
      </c>
      <c r="C4" s="3" t="s">
        <v>8</v>
      </c>
      <c r="D4" s="3" t="s">
        <v>8</v>
      </c>
      <c r="E4" s="4" t="s">
        <v>12</v>
      </c>
      <c r="F4" s="3" t="s">
        <v>13</v>
      </c>
      <c r="G4" s="5"/>
      <c r="H4" s="5"/>
    </row>
    <row r="5" spans="1:8" ht="14" x14ac:dyDescent="0.2">
      <c r="A5" s="1" t="s">
        <v>14</v>
      </c>
      <c r="B5" s="1" t="s">
        <v>8</v>
      </c>
      <c r="C5" s="1" t="s">
        <v>8</v>
      </c>
      <c r="D5" s="1" t="s">
        <v>8</v>
      </c>
      <c r="E5" s="2" t="s">
        <v>15</v>
      </c>
      <c r="F5" s="1" t="s">
        <v>10</v>
      </c>
    </row>
    <row r="6" spans="1:8" ht="14" x14ac:dyDescent="0.2">
      <c r="A6" s="3" t="s">
        <v>16</v>
      </c>
      <c r="B6" s="3" t="s">
        <v>8</v>
      </c>
      <c r="C6" s="3" t="s">
        <v>8</v>
      </c>
      <c r="D6" s="3" t="s">
        <v>8</v>
      </c>
      <c r="E6" s="4" t="s">
        <v>17</v>
      </c>
      <c r="F6" s="3" t="s">
        <v>13</v>
      </c>
      <c r="G6" s="5"/>
      <c r="H6" s="5"/>
    </row>
    <row r="7" spans="1:8" ht="14" x14ac:dyDescent="0.2">
      <c r="A7" s="1" t="s">
        <v>121</v>
      </c>
      <c r="B7" s="1" t="s">
        <v>8</v>
      </c>
      <c r="C7" s="1" t="s">
        <v>8</v>
      </c>
      <c r="D7" s="1" t="s">
        <v>8</v>
      </c>
      <c r="E7" s="2" t="s">
        <v>18</v>
      </c>
      <c r="F7" s="1" t="s">
        <v>10</v>
      </c>
    </row>
    <row r="8" spans="1:8" ht="14" x14ac:dyDescent="0.2">
      <c r="A8" s="3" t="s">
        <v>19</v>
      </c>
      <c r="B8" s="3" t="s">
        <v>8</v>
      </c>
      <c r="C8" s="3" t="s">
        <v>8</v>
      </c>
      <c r="D8" s="3" t="s">
        <v>8</v>
      </c>
      <c r="E8" s="4" t="s">
        <v>20</v>
      </c>
      <c r="F8" s="3" t="s">
        <v>13</v>
      </c>
      <c r="G8" s="5"/>
      <c r="H8" s="5"/>
    </row>
    <row r="9" spans="1:8" ht="14" x14ac:dyDescent="0.2">
      <c r="A9" s="1" t="s">
        <v>21</v>
      </c>
      <c r="B9" s="1" t="s">
        <v>8</v>
      </c>
      <c r="C9" s="1" t="s">
        <v>8</v>
      </c>
      <c r="D9" s="1" t="s">
        <v>8</v>
      </c>
      <c r="E9" s="2" t="s">
        <v>22</v>
      </c>
      <c r="F9" s="1" t="s">
        <v>10</v>
      </c>
    </row>
    <row r="10" spans="1:8" ht="14" x14ac:dyDescent="0.2">
      <c r="A10" s="3" t="s">
        <v>23</v>
      </c>
      <c r="B10" s="3" t="s">
        <v>8</v>
      </c>
      <c r="C10" s="3" t="s">
        <v>8</v>
      </c>
      <c r="D10" s="3" t="s">
        <v>8</v>
      </c>
      <c r="E10" s="4" t="s">
        <v>24</v>
      </c>
      <c r="F10" s="3" t="s">
        <v>13</v>
      </c>
      <c r="G10" s="5"/>
      <c r="H10" s="5"/>
    </row>
    <row r="12" spans="1:8" ht="14" x14ac:dyDescent="0.2">
      <c r="A12" s="1" t="s">
        <v>25</v>
      </c>
      <c r="B12" s="1" t="s">
        <v>8</v>
      </c>
      <c r="C12" s="1" t="s">
        <v>8</v>
      </c>
      <c r="E12" s="2" t="s">
        <v>26</v>
      </c>
      <c r="F12" s="1" t="s">
        <v>10</v>
      </c>
    </row>
    <row r="13" spans="1:8" ht="14" x14ac:dyDescent="0.2">
      <c r="A13" s="3" t="s">
        <v>27</v>
      </c>
      <c r="B13" s="3" t="s">
        <v>8</v>
      </c>
      <c r="C13" s="3" t="s">
        <v>8</v>
      </c>
      <c r="D13" s="5"/>
      <c r="E13" s="4" t="s">
        <v>28</v>
      </c>
      <c r="F13" s="3" t="s">
        <v>13</v>
      </c>
      <c r="G13" s="5"/>
      <c r="H13" s="5"/>
    </row>
    <row r="14" spans="1:8" ht="14" x14ac:dyDescent="0.2">
      <c r="A14" s="1" t="s">
        <v>29</v>
      </c>
      <c r="B14" s="1" t="s">
        <v>8</v>
      </c>
      <c r="C14" s="1" t="s">
        <v>8</v>
      </c>
      <c r="E14" s="2" t="s">
        <v>30</v>
      </c>
      <c r="F14" s="1" t="s">
        <v>10</v>
      </c>
    </row>
    <row r="15" spans="1:8" ht="14" x14ac:dyDescent="0.2">
      <c r="A15" s="3" t="s">
        <v>31</v>
      </c>
      <c r="B15" s="3" t="s">
        <v>8</v>
      </c>
      <c r="C15" s="3" t="s">
        <v>8</v>
      </c>
      <c r="D15" s="5"/>
      <c r="E15" s="4" t="s">
        <v>32</v>
      </c>
      <c r="F15" s="3" t="s">
        <v>13</v>
      </c>
      <c r="G15" s="5"/>
      <c r="H15" s="5"/>
    </row>
  </sheetData>
  <mergeCells count="1">
    <mergeCell ref="A1:H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1"/>
  <sheetViews>
    <sheetView zoomScale="150" zoomScaleNormal="150" workbookViewId="0">
      <selection activeCell="G6" sqref="G6"/>
    </sheetView>
  </sheetViews>
  <sheetFormatPr baseColWidth="10" defaultColWidth="14.5" defaultRowHeight="15.75" customHeight="1" x14ac:dyDescent="0.15"/>
  <cols>
    <col min="4" max="4" width="26.6640625" customWidth="1"/>
  </cols>
  <sheetData>
    <row r="1" spans="1:6" ht="16" x14ac:dyDescent="0.2">
      <c r="A1" s="18" t="s">
        <v>33</v>
      </c>
      <c r="B1" s="19"/>
      <c r="C1" s="19"/>
      <c r="D1" s="19"/>
      <c r="E1" s="19"/>
      <c r="F1" s="19"/>
    </row>
    <row r="2" spans="1:6" ht="15.75" customHeight="1" x14ac:dyDescent="0.15">
      <c r="A2" s="1" t="s">
        <v>1</v>
      </c>
      <c r="B2" s="1" t="s">
        <v>2</v>
      </c>
      <c r="C2" s="1" t="s">
        <v>3</v>
      </c>
      <c r="D2" s="1" t="s">
        <v>5</v>
      </c>
      <c r="E2" s="1" t="s">
        <v>6</v>
      </c>
    </row>
    <row r="3" spans="1:6" ht="14" x14ac:dyDescent="0.2">
      <c r="A3" s="1" t="s">
        <v>34</v>
      </c>
      <c r="B3" s="1" t="s">
        <v>8</v>
      </c>
      <c r="C3" s="1" t="s">
        <v>35</v>
      </c>
      <c r="D3" s="2" t="s">
        <v>36</v>
      </c>
      <c r="E3" s="1" t="s">
        <v>37</v>
      </c>
    </row>
    <row r="4" spans="1:6" ht="14" x14ac:dyDescent="0.2">
      <c r="A4" s="3" t="s">
        <v>38</v>
      </c>
      <c r="B4" s="3" t="s">
        <v>8</v>
      </c>
      <c r="C4" s="3" t="s">
        <v>35</v>
      </c>
      <c r="D4" s="4" t="s">
        <v>39</v>
      </c>
      <c r="E4" s="3" t="s">
        <v>40</v>
      </c>
      <c r="F4" s="5"/>
    </row>
    <row r="5" spans="1:6" ht="14" x14ac:dyDescent="0.2">
      <c r="A5" s="1" t="s">
        <v>41</v>
      </c>
      <c r="B5" s="1" t="s">
        <v>8</v>
      </c>
      <c r="C5" s="1" t="s">
        <v>35</v>
      </c>
      <c r="D5" s="2" t="s">
        <v>42</v>
      </c>
    </row>
    <row r="6" spans="1:6" ht="14" x14ac:dyDescent="0.2">
      <c r="A6" s="3" t="s">
        <v>43</v>
      </c>
      <c r="B6" s="3" t="s">
        <v>8</v>
      </c>
      <c r="C6" s="3" t="s">
        <v>35</v>
      </c>
      <c r="D6" s="4" t="s">
        <v>44</v>
      </c>
      <c r="E6" s="3"/>
      <c r="F6" s="5"/>
    </row>
    <row r="7" spans="1:6" ht="15.75" customHeight="1" x14ac:dyDescent="0.15">
      <c r="A7" s="20" t="s">
        <v>45</v>
      </c>
      <c r="B7" s="19"/>
      <c r="C7" s="19"/>
      <c r="D7" s="19"/>
      <c r="E7" s="19"/>
      <c r="F7" s="19"/>
    </row>
    <row r="8" spans="1:6" ht="14" x14ac:dyDescent="0.2">
      <c r="A8" s="1" t="s">
        <v>46</v>
      </c>
      <c r="B8" s="1" t="s">
        <v>8</v>
      </c>
      <c r="C8" s="1" t="s">
        <v>35</v>
      </c>
      <c r="D8" s="2" t="s">
        <v>47</v>
      </c>
    </row>
    <row r="9" spans="1:6" ht="14" x14ac:dyDescent="0.2">
      <c r="A9" s="3" t="s">
        <v>48</v>
      </c>
      <c r="B9" s="3" t="s">
        <v>8</v>
      </c>
      <c r="C9" s="3" t="s">
        <v>35</v>
      </c>
      <c r="D9" s="4" t="s">
        <v>49</v>
      </c>
      <c r="E9" s="3"/>
      <c r="F9" s="5"/>
    </row>
    <row r="10" spans="1:6" ht="14" x14ac:dyDescent="0.2">
      <c r="A10" s="1" t="s">
        <v>50</v>
      </c>
      <c r="B10" s="1" t="s">
        <v>8</v>
      </c>
      <c r="C10" s="1" t="s">
        <v>35</v>
      </c>
      <c r="D10" s="2" t="s">
        <v>51</v>
      </c>
    </row>
    <row r="11" spans="1:6" ht="14" x14ac:dyDescent="0.2">
      <c r="A11" s="3" t="s">
        <v>52</v>
      </c>
      <c r="B11" s="3" t="s">
        <v>8</v>
      </c>
      <c r="C11" s="3" t="s">
        <v>35</v>
      </c>
      <c r="D11" s="4" t="s">
        <v>53</v>
      </c>
      <c r="E11" s="3"/>
      <c r="F11" s="5"/>
    </row>
  </sheetData>
  <mergeCells count="2">
    <mergeCell ref="A1:F1"/>
    <mergeCell ref="A7:F7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"/>
  <sheetViews>
    <sheetView zoomScale="150" zoomScaleNormal="150" workbookViewId="0">
      <selection activeCell="A3" sqref="A3"/>
    </sheetView>
  </sheetViews>
  <sheetFormatPr baseColWidth="10" defaultColWidth="14.5" defaultRowHeight="15.75" customHeight="1" x14ac:dyDescent="0.15"/>
  <cols>
    <col min="4" max="4" width="26.6640625" customWidth="1"/>
    <col min="5" max="5" width="21" customWidth="1"/>
  </cols>
  <sheetData>
    <row r="1" spans="1:5" ht="16" x14ac:dyDescent="0.2">
      <c r="A1" s="18" t="s">
        <v>54</v>
      </c>
      <c r="B1" s="19"/>
      <c r="C1" s="19"/>
      <c r="D1" s="19"/>
      <c r="E1" s="19"/>
    </row>
    <row r="2" spans="1:5" ht="15.75" customHeight="1" x14ac:dyDescent="0.15">
      <c r="A2" s="21" t="s">
        <v>55</v>
      </c>
      <c r="B2" s="19"/>
      <c r="C2" s="19"/>
      <c r="D2" s="19"/>
      <c r="E2" s="19"/>
    </row>
    <row r="3" spans="1:5" ht="15.75" customHeight="1" x14ac:dyDescent="0.15">
      <c r="A3" s="1" t="s">
        <v>1</v>
      </c>
      <c r="B3" s="1" t="s">
        <v>2</v>
      </c>
      <c r="C3" s="1" t="s">
        <v>3</v>
      </c>
      <c r="D3" s="1" t="s">
        <v>5</v>
      </c>
      <c r="E3" s="1" t="s">
        <v>6</v>
      </c>
    </row>
    <row r="4" spans="1:5" ht="14" x14ac:dyDescent="0.2">
      <c r="A4" s="1" t="s">
        <v>56</v>
      </c>
      <c r="B4" s="1" t="s">
        <v>57</v>
      </c>
      <c r="C4" s="1" t="s">
        <v>8</v>
      </c>
      <c r="D4" s="2" t="s">
        <v>58</v>
      </c>
      <c r="E4" s="1" t="s">
        <v>59</v>
      </c>
    </row>
    <row r="5" spans="1:5" ht="14" x14ac:dyDescent="0.2">
      <c r="A5" s="3" t="s">
        <v>60</v>
      </c>
      <c r="B5" s="3" t="s">
        <v>57</v>
      </c>
      <c r="C5" s="3" t="s">
        <v>8</v>
      </c>
      <c r="D5" s="4" t="s">
        <v>61</v>
      </c>
      <c r="E5" s="3" t="s">
        <v>62</v>
      </c>
    </row>
    <row r="6" spans="1:5" ht="15.75" customHeight="1" x14ac:dyDescent="0.15">
      <c r="A6" s="21" t="s">
        <v>63</v>
      </c>
      <c r="B6" s="19"/>
      <c r="C6" s="19"/>
      <c r="D6" s="19"/>
      <c r="E6" s="19"/>
    </row>
    <row r="7" spans="1:5" ht="14" x14ac:dyDescent="0.2">
      <c r="A7" s="1" t="s">
        <v>64</v>
      </c>
      <c r="B7" s="1" t="s">
        <v>8</v>
      </c>
      <c r="C7" s="1" t="s">
        <v>8</v>
      </c>
      <c r="D7" s="2" t="s">
        <v>65</v>
      </c>
      <c r="E7" s="1" t="s">
        <v>66</v>
      </c>
    </row>
    <row r="8" spans="1:5" ht="14" x14ac:dyDescent="0.2">
      <c r="A8" s="3" t="s">
        <v>67</v>
      </c>
      <c r="B8" s="3" t="s">
        <v>8</v>
      </c>
      <c r="C8" s="3" t="s">
        <v>8</v>
      </c>
      <c r="D8" s="4" t="s">
        <v>68</v>
      </c>
      <c r="E8" s="3" t="s">
        <v>69</v>
      </c>
    </row>
    <row r="10" spans="1:5" ht="15.75" customHeight="1" x14ac:dyDescent="0.15">
      <c r="B10" s="1" t="s">
        <v>70</v>
      </c>
    </row>
  </sheetData>
  <mergeCells count="3">
    <mergeCell ref="A1:E1"/>
    <mergeCell ref="A2:E2"/>
    <mergeCell ref="A6:E6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1"/>
  <sheetViews>
    <sheetView zoomScale="150" zoomScaleNormal="150" workbookViewId="0">
      <selection activeCell="I1" sqref="I1:X1048576"/>
    </sheetView>
  </sheetViews>
  <sheetFormatPr baseColWidth="10" defaultColWidth="14.5" defaultRowHeight="15.75" customHeight="1" x14ac:dyDescent="0.15"/>
  <cols>
    <col min="4" max="4" width="26.6640625" customWidth="1"/>
    <col min="5" max="5" width="15.83203125" customWidth="1"/>
  </cols>
  <sheetData>
    <row r="1" spans="1:5" ht="16" x14ac:dyDescent="0.2">
      <c r="A1" s="18" t="s">
        <v>71</v>
      </c>
      <c r="B1" s="19"/>
      <c r="C1" s="19"/>
      <c r="D1" s="19"/>
      <c r="E1" s="19"/>
    </row>
    <row r="2" spans="1:5" ht="15.75" customHeight="1" x14ac:dyDescent="0.15">
      <c r="A2" s="21" t="s">
        <v>72</v>
      </c>
      <c r="B2" s="19"/>
      <c r="C2" s="19"/>
      <c r="D2" s="19"/>
      <c r="E2" s="19"/>
    </row>
    <row r="3" spans="1:5" ht="15.75" customHeight="1" x14ac:dyDescent="0.15">
      <c r="A3" s="1" t="s">
        <v>1</v>
      </c>
      <c r="B3" s="1" t="s">
        <v>2</v>
      </c>
      <c r="C3" s="1" t="s">
        <v>3</v>
      </c>
      <c r="D3" s="1" t="s">
        <v>5</v>
      </c>
      <c r="E3" s="1" t="s">
        <v>6</v>
      </c>
    </row>
    <row r="4" spans="1:5" ht="14" x14ac:dyDescent="0.2">
      <c r="A4" s="1" t="s">
        <v>73</v>
      </c>
      <c r="B4" s="1" t="s">
        <v>8</v>
      </c>
      <c r="C4" s="1" t="s">
        <v>8</v>
      </c>
      <c r="D4" s="2" t="s">
        <v>74</v>
      </c>
      <c r="E4" s="1" t="s">
        <v>75</v>
      </c>
    </row>
    <row r="5" spans="1:5" ht="14" x14ac:dyDescent="0.2">
      <c r="A5" s="3" t="s">
        <v>76</v>
      </c>
      <c r="B5" s="3" t="s">
        <v>8</v>
      </c>
      <c r="C5" s="3" t="s">
        <v>8</v>
      </c>
      <c r="D5" s="4" t="s">
        <v>77</v>
      </c>
      <c r="E5" s="6" t="s">
        <v>78</v>
      </c>
    </row>
    <row r="6" spans="1:5" ht="14" x14ac:dyDescent="0.2">
      <c r="A6" s="1" t="s">
        <v>79</v>
      </c>
      <c r="B6" s="1" t="s">
        <v>8</v>
      </c>
      <c r="C6" s="1" t="s">
        <v>8</v>
      </c>
      <c r="D6" s="2" t="s">
        <v>80</v>
      </c>
      <c r="E6" s="1" t="s">
        <v>81</v>
      </c>
    </row>
    <row r="7" spans="1:5" ht="14" x14ac:dyDescent="0.2">
      <c r="A7" s="3" t="s">
        <v>82</v>
      </c>
      <c r="B7" s="3" t="s">
        <v>8</v>
      </c>
      <c r="C7" s="3" t="s">
        <v>8</v>
      </c>
      <c r="D7" s="4" t="s">
        <v>83</v>
      </c>
      <c r="E7" s="3" t="s">
        <v>84</v>
      </c>
    </row>
    <row r="8" spans="1:5" ht="14" x14ac:dyDescent="0.2">
      <c r="A8" s="1"/>
      <c r="B8" s="1"/>
      <c r="C8" s="1"/>
      <c r="D8" s="2"/>
    </row>
    <row r="9" spans="1:5" ht="15.75" customHeight="1" x14ac:dyDescent="0.15">
      <c r="A9" s="21" t="s">
        <v>85</v>
      </c>
      <c r="B9" s="19"/>
      <c r="C9" s="19"/>
      <c r="D9" s="19"/>
      <c r="E9" s="19"/>
    </row>
    <row r="10" spans="1:5" ht="14" x14ac:dyDescent="0.2">
      <c r="A10" s="1" t="s">
        <v>86</v>
      </c>
      <c r="B10" s="1" t="s">
        <v>8</v>
      </c>
      <c r="C10" s="1" t="s">
        <v>8</v>
      </c>
      <c r="D10" s="2" t="s">
        <v>87</v>
      </c>
      <c r="E10" s="1" t="s">
        <v>88</v>
      </c>
    </row>
    <row r="11" spans="1:5" ht="14" x14ac:dyDescent="0.2">
      <c r="A11" s="3" t="s">
        <v>89</v>
      </c>
      <c r="B11" s="3" t="s">
        <v>8</v>
      </c>
      <c r="C11" s="3" t="s">
        <v>8</v>
      </c>
      <c r="D11" s="4" t="s">
        <v>90</v>
      </c>
      <c r="E11" s="3" t="s">
        <v>91</v>
      </c>
    </row>
  </sheetData>
  <mergeCells count="3">
    <mergeCell ref="A1:E1"/>
    <mergeCell ref="A2:E2"/>
    <mergeCell ref="A9:E9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5"/>
  <sheetViews>
    <sheetView tabSelected="1" zoomScale="150" zoomScaleNormal="150" workbookViewId="0">
      <selection activeCell="B5" sqref="B5"/>
    </sheetView>
  </sheetViews>
  <sheetFormatPr baseColWidth="10" defaultColWidth="14.5" defaultRowHeight="15.75" customHeight="1" x14ac:dyDescent="0.15"/>
  <cols>
    <col min="4" max="4" width="26.6640625" customWidth="1"/>
    <col min="5" max="5" width="15.83203125" customWidth="1"/>
  </cols>
  <sheetData>
    <row r="1" spans="1:5" ht="16" x14ac:dyDescent="0.2">
      <c r="A1" s="18" t="s">
        <v>145</v>
      </c>
      <c r="B1" s="19"/>
      <c r="C1" s="19"/>
      <c r="D1" s="19"/>
      <c r="E1" s="19"/>
    </row>
    <row r="2" spans="1:5" ht="15.75" customHeight="1" x14ac:dyDescent="0.15">
      <c r="A2" s="21" t="s">
        <v>92</v>
      </c>
      <c r="B2" s="19"/>
      <c r="C2" s="19"/>
      <c r="D2" s="19"/>
      <c r="E2" s="19"/>
    </row>
    <row r="3" spans="1:5" ht="15.75" customHeight="1" x14ac:dyDescent="0.15">
      <c r="A3" s="1" t="s">
        <v>1</v>
      </c>
      <c r="B3" s="1" t="s">
        <v>2</v>
      </c>
      <c r="C3" s="1" t="s">
        <v>3</v>
      </c>
      <c r="D3" s="1" t="s">
        <v>5</v>
      </c>
      <c r="E3" s="1" t="s">
        <v>6</v>
      </c>
    </row>
    <row r="4" spans="1:5" ht="14" x14ac:dyDescent="0.2">
      <c r="A4" s="7" t="s">
        <v>93</v>
      </c>
      <c r="B4" s="1" t="s">
        <v>8</v>
      </c>
      <c r="C4" s="1" t="s">
        <v>8</v>
      </c>
      <c r="D4" s="8" t="s">
        <v>94</v>
      </c>
      <c r="E4" s="7" t="s">
        <v>95</v>
      </c>
    </row>
    <row r="5" spans="1:5" ht="14" x14ac:dyDescent="0.2">
      <c r="A5" s="6" t="s">
        <v>96</v>
      </c>
      <c r="B5" s="3" t="s">
        <v>8</v>
      </c>
      <c r="C5" s="3" t="s">
        <v>8</v>
      </c>
      <c r="D5" s="9" t="s">
        <v>97</v>
      </c>
      <c r="E5" s="6" t="s">
        <v>98</v>
      </c>
    </row>
    <row r="6" spans="1:5" ht="14" x14ac:dyDescent="0.2">
      <c r="A6" s="7" t="s">
        <v>99</v>
      </c>
      <c r="B6" s="7" t="s">
        <v>8</v>
      </c>
      <c r="C6" s="7" t="s">
        <v>8</v>
      </c>
      <c r="D6" s="8" t="s">
        <v>100</v>
      </c>
      <c r="E6" s="7" t="s">
        <v>101</v>
      </c>
    </row>
    <row r="7" spans="1:5" ht="14" x14ac:dyDescent="0.2">
      <c r="A7" s="6" t="s">
        <v>102</v>
      </c>
      <c r="B7" s="6" t="s">
        <v>8</v>
      </c>
      <c r="C7" s="6" t="s">
        <v>8</v>
      </c>
      <c r="D7" s="9" t="s">
        <v>103</v>
      </c>
      <c r="E7" s="6" t="s">
        <v>104</v>
      </c>
    </row>
    <row r="8" spans="1:5" ht="14" x14ac:dyDescent="0.2">
      <c r="A8" s="7" t="s">
        <v>105</v>
      </c>
      <c r="B8" s="7" t="s">
        <v>8</v>
      </c>
      <c r="C8" s="7" t="s">
        <v>8</v>
      </c>
      <c r="D8" s="8" t="s">
        <v>106</v>
      </c>
      <c r="E8" s="7" t="s">
        <v>107</v>
      </c>
    </row>
    <row r="9" spans="1:5" ht="14" x14ac:dyDescent="0.2">
      <c r="A9" s="6" t="s">
        <v>108</v>
      </c>
      <c r="B9" s="6" t="s">
        <v>8</v>
      </c>
      <c r="C9" s="6" t="s">
        <v>8</v>
      </c>
      <c r="D9" s="9" t="s">
        <v>109</v>
      </c>
      <c r="E9" s="6" t="s">
        <v>110</v>
      </c>
    </row>
    <row r="10" spans="1:5" ht="14" x14ac:dyDescent="0.2">
      <c r="A10" s="1"/>
      <c r="B10" s="1"/>
      <c r="C10" s="1"/>
      <c r="D10" s="2"/>
    </row>
    <row r="11" spans="1:5" ht="15.75" customHeight="1" x14ac:dyDescent="0.15">
      <c r="A11" s="21" t="s">
        <v>111</v>
      </c>
      <c r="B11" s="19"/>
      <c r="C11" s="19"/>
      <c r="D11" s="19"/>
      <c r="E11" s="19"/>
    </row>
    <row r="12" spans="1:5" ht="14" x14ac:dyDescent="0.2">
      <c r="A12" s="7" t="s">
        <v>1</v>
      </c>
      <c r="B12" s="7" t="s">
        <v>112</v>
      </c>
      <c r="D12" s="2"/>
      <c r="E12" s="1"/>
    </row>
    <row r="13" spans="1:5" ht="14" x14ac:dyDescent="0.2">
      <c r="A13" s="7" t="s">
        <v>113</v>
      </c>
      <c r="B13" s="7" t="s">
        <v>114</v>
      </c>
      <c r="D13" s="8" t="s">
        <v>115</v>
      </c>
      <c r="E13" s="7" t="s">
        <v>116</v>
      </c>
    </row>
    <row r="14" spans="1:5" ht="14" x14ac:dyDescent="0.2">
      <c r="A14" s="6" t="s">
        <v>117</v>
      </c>
      <c r="B14" s="6" t="s">
        <v>114</v>
      </c>
      <c r="C14" s="6"/>
      <c r="D14" s="9" t="s">
        <v>118</v>
      </c>
      <c r="E14" s="6" t="s">
        <v>119</v>
      </c>
    </row>
    <row r="15" spans="1:5" ht="15.75" customHeight="1" x14ac:dyDescent="0.15">
      <c r="D15" s="1" t="s">
        <v>120</v>
      </c>
    </row>
  </sheetData>
  <mergeCells count="3">
    <mergeCell ref="A1:E1"/>
    <mergeCell ref="A2:E2"/>
    <mergeCell ref="A11:E1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85DE-E559-CD44-9B7F-756BBB6DB40B}">
  <dimension ref="B6:V12"/>
  <sheetViews>
    <sheetView zoomScale="150" zoomScaleNormal="150" workbookViewId="0">
      <selection activeCell="G18" sqref="G18"/>
    </sheetView>
  </sheetViews>
  <sheetFormatPr baseColWidth="10" defaultColWidth="3" defaultRowHeight="13" x14ac:dyDescent="0.15"/>
  <sheetData>
    <row r="6" spans="2:22" x14ac:dyDescent="0.15">
      <c r="B6" s="23" t="s">
        <v>125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</row>
    <row r="8" spans="2:22" x14ac:dyDescent="0.15">
      <c r="B8" s="12" t="s">
        <v>122</v>
      </c>
      <c r="C8" s="22" t="s">
        <v>123</v>
      </c>
      <c r="D8" s="22"/>
      <c r="E8" s="22"/>
      <c r="F8" s="22"/>
      <c r="G8" s="22"/>
      <c r="H8" s="22" t="s">
        <v>124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</row>
    <row r="10" spans="2:22" x14ac:dyDescent="0.15">
      <c r="I10" t="s">
        <v>130</v>
      </c>
      <c r="N10" t="s">
        <v>126</v>
      </c>
    </row>
    <row r="11" spans="2:22" x14ac:dyDescent="0.15">
      <c r="I11" t="s">
        <v>131</v>
      </c>
      <c r="N11" t="s">
        <v>127</v>
      </c>
    </row>
    <row r="12" spans="2:22" x14ac:dyDescent="0.15">
      <c r="I12" t="s">
        <v>129</v>
      </c>
      <c r="N12" t="s">
        <v>128</v>
      </c>
    </row>
  </sheetData>
  <mergeCells count="3">
    <mergeCell ref="C8:G8"/>
    <mergeCell ref="H8:V8"/>
    <mergeCell ref="B6:V6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7EFB-5CE5-1949-B3C6-44D8E0A64075}">
  <dimension ref="B3:J5"/>
  <sheetViews>
    <sheetView zoomScale="150" zoomScaleNormal="150" workbookViewId="0">
      <selection activeCell="C7" sqref="C7:F10"/>
    </sheetView>
  </sheetViews>
  <sheetFormatPr baseColWidth="10" defaultRowHeight="13" x14ac:dyDescent="0.15"/>
  <cols>
    <col min="1" max="1" width="6.6640625" customWidth="1"/>
    <col min="2" max="2" width="11.5" customWidth="1"/>
    <col min="3" max="10" width="6.6640625" customWidth="1"/>
  </cols>
  <sheetData>
    <row r="3" spans="2:10" x14ac:dyDescent="0.15">
      <c r="B3" s="13" t="s">
        <v>140</v>
      </c>
      <c r="C3" s="12" t="s">
        <v>132</v>
      </c>
      <c r="D3" s="12" t="s">
        <v>133</v>
      </c>
      <c r="E3" s="12" t="s">
        <v>134</v>
      </c>
      <c r="F3" s="12" t="s">
        <v>135</v>
      </c>
      <c r="G3" s="12" t="s">
        <v>136</v>
      </c>
      <c r="H3" s="12" t="s">
        <v>137</v>
      </c>
      <c r="I3" s="12" t="s">
        <v>138</v>
      </c>
      <c r="J3" s="12" t="s">
        <v>139</v>
      </c>
    </row>
    <row r="4" spans="2:10" x14ac:dyDescent="0.15">
      <c r="B4" s="13" t="s">
        <v>141</v>
      </c>
      <c r="C4" s="12">
        <v>8</v>
      </c>
      <c r="D4" s="12">
        <v>4</v>
      </c>
      <c r="E4" s="12">
        <v>2</v>
      </c>
      <c r="F4" s="12">
        <v>1</v>
      </c>
      <c r="G4" s="12" t="s">
        <v>136</v>
      </c>
      <c r="H4" s="12">
        <v>0.5</v>
      </c>
      <c r="I4" s="12">
        <v>0.25</v>
      </c>
      <c r="J4" s="12">
        <v>0.125</v>
      </c>
    </row>
    <row r="5" spans="2:10" x14ac:dyDescent="0.15">
      <c r="C5" s="11"/>
      <c r="D5" s="11"/>
      <c r="E5" s="11"/>
      <c r="F5" s="11"/>
      <c r="G5" s="11"/>
      <c r="H5" s="11"/>
      <c r="I5" s="11"/>
      <c r="J5" s="11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5708-FCC6-B245-84D4-0D34B3E68D60}">
  <dimension ref="B5:D34"/>
  <sheetViews>
    <sheetView zoomScale="150" zoomScaleNormal="150" workbookViewId="0">
      <selection activeCell="E33" sqref="E33"/>
    </sheetView>
  </sheetViews>
  <sheetFormatPr baseColWidth="10" defaultRowHeight="13" x14ac:dyDescent="0.15"/>
  <sheetData>
    <row r="5" spans="2:4" x14ac:dyDescent="0.15">
      <c r="B5" s="15" t="s">
        <v>142</v>
      </c>
      <c r="C5" s="16" t="s">
        <v>143</v>
      </c>
      <c r="D5" s="15" t="s">
        <v>144</v>
      </c>
    </row>
    <row r="6" spans="2:4" x14ac:dyDescent="0.15">
      <c r="B6" s="14">
        <v>8.5000000000000006E-2</v>
      </c>
      <c r="C6">
        <f>B6*2</f>
        <v>0.17</v>
      </c>
      <c r="D6">
        <f>ROUNDDOWN(C6,0)</f>
        <v>0</v>
      </c>
    </row>
    <row r="7" spans="2:4" x14ac:dyDescent="0.15">
      <c r="B7">
        <f>C6-D6</f>
        <v>0.17</v>
      </c>
      <c r="C7" s="10">
        <f>B7*2</f>
        <v>0.34</v>
      </c>
      <c r="D7" s="10">
        <f>ROUNDDOWN(C7,0)</f>
        <v>0</v>
      </c>
    </row>
    <row r="8" spans="2:4" x14ac:dyDescent="0.15">
      <c r="B8" s="10">
        <f t="shared" ref="B8:B31" si="0">C7-D7</f>
        <v>0.34</v>
      </c>
      <c r="C8" s="10">
        <f t="shared" ref="C8:C34" si="1">B8*2</f>
        <v>0.68</v>
      </c>
      <c r="D8" s="10">
        <f t="shared" ref="D8:D34" si="2">ROUNDDOWN(C8,0)</f>
        <v>0</v>
      </c>
    </row>
    <row r="9" spans="2:4" x14ac:dyDescent="0.15">
      <c r="B9" s="10">
        <f t="shared" si="0"/>
        <v>0.68</v>
      </c>
      <c r="C9" s="10">
        <f t="shared" si="1"/>
        <v>1.36</v>
      </c>
      <c r="D9" s="10">
        <f t="shared" si="2"/>
        <v>1</v>
      </c>
    </row>
    <row r="10" spans="2:4" x14ac:dyDescent="0.15">
      <c r="B10" s="10">
        <f t="shared" si="0"/>
        <v>0.3600000000000001</v>
      </c>
      <c r="C10" s="10">
        <f t="shared" si="1"/>
        <v>0.7200000000000002</v>
      </c>
      <c r="D10" s="10">
        <f t="shared" si="2"/>
        <v>0</v>
      </c>
    </row>
    <row r="11" spans="2:4" x14ac:dyDescent="0.15">
      <c r="B11" s="10">
        <f t="shared" si="0"/>
        <v>0.7200000000000002</v>
      </c>
      <c r="C11" s="10">
        <f t="shared" si="1"/>
        <v>1.4400000000000004</v>
      </c>
      <c r="D11" s="10">
        <f t="shared" si="2"/>
        <v>1</v>
      </c>
    </row>
    <row r="12" spans="2:4" x14ac:dyDescent="0.15">
      <c r="B12" s="10">
        <f t="shared" si="0"/>
        <v>0.44000000000000039</v>
      </c>
      <c r="C12" s="10">
        <f t="shared" si="1"/>
        <v>0.88000000000000078</v>
      </c>
      <c r="D12" s="10">
        <f t="shared" si="2"/>
        <v>0</v>
      </c>
    </row>
    <row r="13" spans="2:4" x14ac:dyDescent="0.15">
      <c r="B13" s="10">
        <f t="shared" si="0"/>
        <v>0.88000000000000078</v>
      </c>
      <c r="C13" s="10">
        <f t="shared" si="1"/>
        <v>1.7600000000000016</v>
      </c>
      <c r="D13" s="10">
        <f t="shared" si="2"/>
        <v>1</v>
      </c>
    </row>
    <row r="14" spans="2:4" x14ac:dyDescent="0.15">
      <c r="B14" s="10">
        <f t="shared" si="0"/>
        <v>0.76000000000000156</v>
      </c>
      <c r="C14" s="10">
        <f t="shared" si="1"/>
        <v>1.5200000000000031</v>
      </c>
      <c r="D14" s="10">
        <f t="shared" si="2"/>
        <v>1</v>
      </c>
    </row>
    <row r="15" spans="2:4" x14ac:dyDescent="0.15">
      <c r="B15" s="10">
        <f t="shared" si="0"/>
        <v>0.52000000000000313</v>
      </c>
      <c r="C15" s="10">
        <f t="shared" si="1"/>
        <v>1.0400000000000063</v>
      </c>
      <c r="D15" s="10">
        <f t="shared" si="2"/>
        <v>1</v>
      </c>
    </row>
    <row r="16" spans="2:4" x14ac:dyDescent="0.15">
      <c r="B16" s="10">
        <f t="shared" si="0"/>
        <v>4.0000000000006253E-2</v>
      </c>
      <c r="C16" s="10">
        <f t="shared" si="1"/>
        <v>8.0000000000012506E-2</v>
      </c>
      <c r="D16" s="10">
        <f t="shared" si="2"/>
        <v>0</v>
      </c>
    </row>
    <row r="17" spans="2:4" x14ac:dyDescent="0.15">
      <c r="B17" s="10">
        <f t="shared" si="0"/>
        <v>8.0000000000012506E-2</v>
      </c>
      <c r="C17" s="10">
        <f t="shared" si="1"/>
        <v>0.16000000000002501</v>
      </c>
      <c r="D17" s="10">
        <f t="shared" si="2"/>
        <v>0</v>
      </c>
    </row>
    <row r="18" spans="2:4" x14ac:dyDescent="0.15">
      <c r="B18" s="10">
        <f t="shared" si="0"/>
        <v>0.16000000000002501</v>
      </c>
      <c r="C18" s="10">
        <f t="shared" si="1"/>
        <v>0.32000000000005002</v>
      </c>
      <c r="D18" s="10">
        <f t="shared" si="2"/>
        <v>0</v>
      </c>
    </row>
    <row r="19" spans="2:4" x14ac:dyDescent="0.15">
      <c r="B19" s="10">
        <f t="shared" si="0"/>
        <v>0.32000000000005002</v>
      </c>
      <c r="C19" s="10">
        <f t="shared" si="1"/>
        <v>0.64000000000010004</v>
      </c>
      <c r="D19" s="10">
        <f t="shared" si="2"/>
        <v>0</v>
      </c>
    </row>
    <row r="20" spans="2:4" x14ac:dyDescent="0.15">
      <c r="B20" s="10">
        <f t="shared" si="0"/>
        <v>0.64000000000010004</v>
      </c>
      <c r="C20" s="10">
        <f t="shared" si="1"/>
        <v>1.2800000000002001</v>
      </c>
      <c r="D20" s="10">
        <f t="shared" si="2"/>
        <v>1</v>
      </c>
    </row>
    <row r="21" spans="2:4" x14ac:dyDescent="0.15">
      <c r="B21" s="10">
        <f t="shared" si="0"/>
        <v>0.28000000000020009</v>
      </c>
      <c r="C21" s="10">
        <f t="shared" si="1"/>
        <v>0.56000000000040018</v>
      </c>
      <c r="D21" s="10">
        <f t="shared" si="2"/>
        <v>0</v>
      </c>
    </row>
    <row r="22" spans="2:4" x14ac:dyDescent="0.15">
      <c r="B22" s="10">
        <f t="shared" si="0"/>
        <v>0.56000000000040018</v>
      </c>
      <c r="C22" s="10">
        <f t="shared" si="1"/>
        <v>1.1200000000008004</v>
      </c>
      <c r="D22" s="10">
        <f t="shared" si="2"/>
        <v>1</v>
      </c>
    </row>
    <row r="23" spans="2:4" x14ac:dyDescent="0.15">
      <c r="B23" s="10">
        <f t="shared" si="0"/>
        <v>0.12000000000080036</v>
      </c>
      <c r="C23" s="10">
        <f t="shared" si="1"/>
        <v>0.24000000000160071</v>
      </c>
      <c r="D23" s="10">
        <f t="shared" si="2"/>
        <v>0</v>
      </c>
    </row>
    <row r="24" spans="2:4" x14ac:dyDescent="0.15">
      <c r="B24" s="10">
        <f t="shared" si="0"/>
        <v>0.24000000000160071</v>
      </c>
      <c r="C24" s="10">
        <f t="shared" si="1"/>
        <v>0.48000000000320142</v>
      </c>
      <c r="D24" s="10">
        <f t="shared" si="2"/>
        <v>0</v>
      </c>
    </row>
    <row r="25" spans="2:4" x14ac:dyDescent="0.15">
      <c r="B25" s="10">
        <f t="shared" si="0"/>
        <v>0.48000000000320142</v>
      </c>
      <c r="C25" s="10">
        <f t="shared" si="1"/>
        <v>0.96000000000640284</v>
      </c>
      <c r="D25" s="10">
        <f t="shared" si="2"/>
        <v>0</v>
      </c>
    </row>
    <row r="26" spans="2:4" x14ac:dyDescent="0.15">
      <c r="B26" s="10">
        <f t="shared" si="0"/>
        <v>0.96000000000640284</v>
      </c>
      <c r="C26" s="10">
        <f t="shared" si="1"/>
        <v>1.9200000000128057</v>
      </c>
      <c r="D26" s="10">
        <f t="shared" si="2"/>
        <v>1</v>
      </c>
    </row>
    <row r="27" spans="2:4" x14ac:dyDescent="0.15">
      <c r="B27" s="10">
        <f t="shared" si="0"/>
        <v>0.92000000001280569</v>
      </c>
      <c r="C27" s="10">
        <f t="shared" si="1"/>
        <v>1.8400000000256114</v>
      </c>
      <c r="D27" s="10">
        <f t="shared" si="2"/>
        <v>1</v>
      </c>
    </row>
    <row r="28" spans="2:4" x14ac:dyDescent="0.15">
      <c r="B28" s="10">
        <f t="shared" si="0"/>
        <v>0.84000000002561137</v>
      </c>
      <c r="C28" s="10">
        <f t="shared" si="1"/>
        <v>1.6800000000512227</v>
      </c>
      <c r="D28" s="10">
        <f t="shared" si="2"/>
        <v>1</v>
      </c>
    </row>
    <row r="29" spans="2:4" x14ac:dyDescent="0.15">
      <c r="B29" s="10">
        <f t="shared" si="0"/>
        <v>0.68000000005122274</v>
      </c>
      <c r="C29" s="10">
        <f t="shared" si="1"/>
        <v>1.3600000001024455</v>
      </c>
      <c r="D29" s="10">
        <f t="shared" si="2"/>
        <v>1</v>
      </c>
    </row>
    <row r="30" spans="2:4" x14ac:dyDescent="0.15">
      <c r="B30" s="10">
        <f t="shared" si="0"/>
        <v>0.36000000010244548</v>
      </c>
      <c r="C30" s="10">
        <f t="shared" si="1"/>
        <v>0.72000000020489097</v>
      </c>
      <c r="D30" s="10">
        <f t="shared" si="2"/>
        <v>0</v>
      </c>
    </row>
    <row r="31" spans="2:4" x14ac:dyDescent="0.15">
      <c r="B31" s="10">
        <f t="shared" si="0"/>
        <v>0.72000000020489097</v>
      </c>
      <c r="C31" s="10">
        <f t="shared" si="1"/>
        <v>1.4400000004097819</v>
      </c>
      <c r="D31" s="10">
        <f t="shared" si="2"/>
        <v>1</v>
      </c>
    </row>
    <row r="32" spans="2:4" x14ac:dyDescent="0.15">
      <c r="B32" s="17">
        <f t="shared" ref="B32:B34" si="3">C31-D31</f>
        <v>0.44000000040978193</v>
      </c>
      <c r="C32" s="17">
        <f t="shared" si="1"/>
        <v>0.88000000081956387</v>
      </c>
      <c r="D32" s="10">
        <f t="shared" si="2"/>
        <v>0</v>
      </c>
    </row>
    <row r="33" spans="2:4" x14ac:dyDescent="0.15">
      <c r="B33" s="17">
        <f t="shared" si="3"/>
        <v>0.88000000081956387</v>
      </c>
      <c r="C33" s="17">
        <f t="shared" si="1"/>
        <v>1.7600000016391277</v>
      </c>
      <c r="D33" s="10">
        <f t="shared" si="2"/>
        <v>1</v>
      </c>
    </row>
    <row r="34" spans="2:4" x14ac:dyDescent="0.15">
      <c r="B34" s="17">
        <f t="shared" si="3"/>
        <v>0.76000000163912773</v>
      </c>
      <c r="C34" s="17">
        <f t="shared" si="1"/>
        <v>1.5200000032782555</v>
      </c>
      <c r="D34" s="10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arithmetic</vt:lpstr>
      <vt:lpstr>load store</vt:lpstr>
      <vt:lpstr>move</vt:lpstr>
      <vt:lpstr>convert</vt:lpstr>
      <vt:lpstr>compare and branch</vt:lpstr>
      <vt:lpstr>IEEE 754</vt:lpstr>
      <vt:lpstr>decimals</vt:lpstr>
      <vt:lpstr>fraction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2022-05-03T14:26:03Z</cp:lastPrinted>
  <dcterms:modified xsi:type="dcterms:W3CDTF">2022-05-04T16:43:00Z</dcterms:modified>
</cp:coreProperties>
</file>