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Linares\Documents\Practica 16\"/>
    </mc:Choice>
  </mc:AlternateContent>
  <xr:revisionPtr revIDLastSave="0" documentId="13_ncr:1_{C48BB7D0-FE96-4360-8AFC-CC57C4EF203C}" xr6:coauthVersionLast="47" xr6:coauthVersionMax="47" xr10:uidLastSave="{00000000-0000-0000-0000-000000000000}"/>
  <bookViews>
    <workbookView xWindow="28680" yWindow="-120" windowWidth="21840" windowHeight="13140" xr2:uid="{D83D2C61-FA1E-471E-AA72-C38B0698DBA3}"/>
  </bookViews>
  <sheets>
    <sheet name="QuickSort" sheetId="1" r:id="rId1"/>
    <sheet name="SelectionSort" sheetId="2" r:id="rId2"/>
  </sheets>
  <definedNames>
    <definedName name="_xlnm._FilterDatabase" localSheetId="0" hidden="1">QuickSort!$G$2:$G$16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2" l="1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36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H36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9" i="1"/>
</calcChain>
</file>

<file path=xl/sharedStrings.xml><?xml version="1.0" encoding="utf-8"?>
<sst xmlns="http://schemas.openxmlformats.org/spreadsheetml/2006/main" count="446" uniqueCount="24">
  <si>
    <t>Prueba 2000</t>
  </si>
  <si>
    <t>Prueba 4000</t>
  </si>
  <si>
    <t>Prueba 5000</t>
  </si>
  <si>
    <t>Prueba 6000</t>
  </si>
  <si>
    <t>Prueba 7000</t>
  </si>
  <si>
    <t>Prueba 8000</t>
  </si>
  <si>
    <t>Prueba 9000</t>
  </si>
  <si>
    <t>Prueba 10000</t>
  </si>
  <si>
    <t>Prueba 20000</t>
  </si>
  <si>
    <t>Prueba 30000</t>
  </si>
  <si>
    <t>Prueba 40000</t>
  </si>
  <si>
    <t>prueba 100</t>
  </si>
  <si>
    <t>prueba 1000</t>
  </si>
  <si>
    <t>Prueba 50000</t>
  </si>
  <si>
    <t>Python</t>
  </si>
  <si>
    <t>C++</t>
  </si>
  <si>
    <t>Promedio</t>
  </si>
  <si>
    <t>Prueba 3000</t>
  </si>
  <si>
    <t>Go</t>
  </si>
  <si>
    <t>DesEstandar</t>
  </si>
  <si>
    <t>varianza</t>
  </si>
  <si>
    <t>Desviacion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</si>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</sst>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2" borderId="2" xfId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7B16-25DB-4D1E-AE3C-7ED54672C509}">
  <dimension ref="A1:T68"/>
  <sheetViews>
    <sheetView tabSelected="1" zoomScale="130" zoomScaleNormal="130" workbookViewId="0">
      <selection activeCell="I16" sqref="I16"/>
    </sheetView>
  </sheetViews>
  <sheetFormatPr baseColWidth="10" defaultColWidth="12.5703125" defaultRowHeight="15" x14ac:dyDescent="0.25"/>
  <cols>
    <col min="1" max="1" width="13" bestFit="1" customWidth="1"/>
    <col min="2" max="6" width="6.5703125" bestFit="1" customWidth="1"/>
    <col min="7" max="7" width="9.7109375" bestFit="1" customWidth="1"/>
    <col min="8" max="8" width="9.85546875" bestFit="1" customWidth="1"/>
    <col min="9" max="9" width="13.140625" bestFit="1" customWidth="1"/>
    <col min="13" max="13" width="13" bestFit="1" customWidth="1"/>
    <col min="14" max="14" width="13" customWidth="1"/>
    <col min="15" max="15" width="13.140625" bestFit="1" customWidth="1"/>
    <col min="16" max="16" width="13.140625" customWidth="1"/>
    <col min="17" max="17" width="13.140625" bestFit="1" customWidth="1"/>
    <col min="18" max="18" width="13.140625" customWidth="1"/>
    <col min="19" max="19" width="13.140625" bestFit="1" customWidth="1"/>
  </cols>
  <sheetData>
    <row r="1" spans="1:20" x14ac:dyDescent="0.25">
      <c r="A1" s="2" t="s">
        <v>14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 t="s">
        <v>16</v>
      </c>
      <c r="H1" s="6" t="s">
        <v>20</v>
      </c>
      <c r="I1" s="6" t="s">
        <v>19</v>
      </c>
      <c r="M1" s="6" t="s">
        <v>16</v>
      </c>
      <c r="N1" s="2" t="s">
        <v>22</v>
      </c>
      <c r="O1" s="2" t="s">
        <v>14</v>
      </c>
      <c r="P1" s="2" t="s">
        <v>22</v>
      </c>
      <c r="Q1" s="2" t="s">
        <v>15</v>
      </c>
      <c r="R1" s="2" t="s">
        <v>22</v>
      </c>
      <c r="S1" s="2" t="s">
        <v>18</v>
      </c>
      <c r="T1" s="8" t="s">
        <v>23</v>
      </c>
    </row>
    <row r="2" spans="1:20" x14ac:dyDescent="0.25">
      <c r="A2" s="1" t="s">
        <v>11</v>
      </c>
      <c r="B2" s="1">
        <v>9</v>
      </c>
      <c r="C2" s="1">
        <v>10</v>
      </c>
      <c r="D2" s="1">
        <v>7</v>
      </c>
      <c r="E2" s="1">
        <v>8</v>
      </c>
      <c r="F2" s="1">
        <v>9</v>
      </c>
      <c r="G2" s="7">
        <f>AVERAGE(B2:F2)</f>
        <v>8.6</v>
      </c>
      <c r="H2" s="1">
        <f>_xlfn.VAR.S(B2:F2)</f>
        <v>1.2999999999999972</v>
      </c>
      <c r="I2" s="7">
        <f>_xlfn.STDEV.S(B2:F2)</f>
        <v>1.1401754250991367</v>
      </c>
      <c r="M2" s="1" t="s">
        <v>11</v>
      </c>
      <c r="N2" s="2" t="s">
        <v>22</v>
      </c>
      <c r="O2" s="1">
        <v>8.6</v>
      </c>
      <c r="P2" s="2" t="s">
        <v>22</v>
      </c>
      <c r="Q2" s="1">
        <v>4.8</v>
      </c>
      <c r="R2" s="2" t="s">
        <v>22</v>
      </c>
      <c r="S2" s="1">
        <v>3.6</v>
      </c>
      <c r="T2" s="8" t="s">
        <v>23</v>
      </c>
    </row>
    <row r="3" spans="1:20" x14ac:dyDescent="0.25">
      <c r="A3" s="1" t="s">
        <v>12</v>
      </c>
      <c r="B3" s="1">
        <v>144</v>
      </c>
      <c r="C3" s="1">
        <v>115</v>
      </c>
      <c r="D3" s="1">
        <v>119</v>
      </c>
      <c r="E3" s="1">
        <v>115</v>
      </c>
      <c r="F3" s="1">
        <v>134</v>
      </c>
      <c r="G3" s="7">
        <f t="shared" ref="G3:G16" si="0">AVERAGE(B3:F3)</f>
        <v>125.4</v>
      </c>
      <c r="H3" s="1">
        <f t="shared" ref="H3:H16" si="1">_xlfn.VAR.S(B3:F3)</f>
        <v>169.3</v>
      </c>
      <c r="I3" s="7">
        <f t="shared" ref="I3:I16" si="2">_xlfn.STDEV.S(B3:F3)</f>
        <v>13.011533345459329</v>
      </c>
      <c r="M3" s="1" t="s">
        <v>12</v>
      </c>
      <c r="N3" s="2" t="s">
        <v>22</v>
      </c>
      <c r="O3" s="1">
        <v>125.4</v>
      </c>
      <c r="P3" s="2" t="s">
        <v>22</v>
      </c>
      <c r="Q3" s="1">
        <v>50.6</v>
      </c>
      <c r="R3" s="2" t="s">
        <v>22</v>
      </c>
      <c r="S3" s="1">
        <v>51.6</v>
      </c>
      <c r="T3" s="8" t="s">
        <v>23</v>
      </c>
    </row>
    <row r="4" spans="1:20" x14ac:dyDescent="0.25">
      <c r="A4" s="1" t="s">
        <v>0</v>
      </c>
      <c r="B4" s="1">
        <v>826</v>
      </c>
      <c r="C4" s="1">
        <v>720</v>
      </c>
      <c r="D4" s="1">
        <v>783</v>
      </c>
      <c r="E4" s="1">
        <v>806</v>
      </c>
      <c r="F4" s="1">
        <v>486</v>
      </c>
      <c r="G4" s="7">
        <f t="shared" si="0"/>
        <v>724.2</v>
      </c>
      <c r="H4" s="1">
        <f t="shared" si="1"/>
        <v>19317.199999999953</v>
      </c>
      <c r="I4" s="7">
        <f t="shared" si="2"/>
        <v>138.98633026308721</v>
      </c>
      <c r="M4" s="1" t="s">
        <v>0</v>
      </c>
      <c r="N4" s="2" t="s">
        <v>22</v>
      </c>
      <c r="O4" s="1">
        <v>724.2</v>
      </c>
      <c r="P4" s="2" t="s">
        <v>22</v>
      </c>
      <c r="Q4" s="1">
        <v>98.4</v>
      </c>
      <c r="R4" s="2" t="s">
        <v>22</v>
      </c>
      <c r="S4" s="1">
        <v>112.4</v>
      </c>
      <c r="T4" s="8" t="s">
        <v>23</v>
      </c>
    </row>
    <row r="5" spans="1:20" x14ac:dyDescent="0.25">
      <c r="A5" s="1" t="s">
        <v>17</v>
      </c>
      <c r="B5" s="1">
        <v>928</v>
      </c>
      <c r="C5" s="1">
        <v>1000</v>
      </c>
      <c r="D5" s="1">
        <v>1055</v>
      </c>
      <c r="E5" s="1">
        <v>1019</v>
      </c>
      <c r="F5" s="1">
        <v>985</v>
      </c>
      <c r="G5" s="7">
        <f t="shared" si="0"/>
        <v>997.4</v>
      </c>
      <c r="H5" s="1">
        <f t="shared" si="1"/>
        <v>2190.3000000000002</v>
      </c>
      <c r="I5" s="7">
        <f t="shared" si="2"/>
        <v>46.800641021250982</v>
      </c>
      <c r="M5" s="1" t="s">
        <v>17</v>
      </c>
      <c r="N5" s="2" t="s">
        <v>22</v>
      </c>
      <c r="O5" s="1">
        <v>997.4</v>
      </c>
      <c r="P5" s="2" t="s">
        <v>22</v>
      </c>
      <c r="Q5" s="1">
        <v>161.6</v>
      </c>
      <c r="R5" s="2" t="s">
        <v>22</v>
      </c>
      <c r="S5" s="1">
        <v>187.2</v>
      </c>
      <c r="T5" s="8" t="s">
        <v>23</v>
      </c>
    </row>
    <row r="6" spans="1:20" x14ac:dyDescent="0.25">
      <c r="A6" s="1" t="s">
        <v>1</v>
      </c>
      <c r="B6" s="1">
        <v>1051</v>
      </c>
      <c r="C6" s="1">
        <v>1058</v>
      </c>
      <c r="D6" s="1">
        <v>1023</v>
      </c>
      <c r="E6" s="1">
        <v>1086</v>
      </c>
      <c r="F6" s="1">
        <v>1055</v>
      </c>
      <c r="G6" s="7">
        <f t="shared" si="0"/>
        <v>1054.5999999999999</v>
      </c>
      <c r="H6" s="1">
        <f t="shared" si="1"/>
        <v>502.3</v>
      </c>
      <c r="I6" s="7">
        <f t="shared" si="2"/>
        <v>22.412050330123748</v>
      </c>
      <c r="M6" s="1" t="s">
        <v>1</v>
      </c>
      <c r="N6" s="2" t="s">
        <v>22</v>
      </c>
      <c r="O6" s="1">
        <v>1054.5999999999999</v>
      </c>
      <c r="P6" s="2" t="s">
        <v>22</v>
      </c>
      <c r="Q6" s="1">
        <v>214.2</v>
      </c>
      <c r="R6" s="2" t="s">
        <v>22</v>
      </c>
      <c r="S6" s="1">
        <v>253.8</v>
      </c>
      <c r="T6" s="8" t="s">
        <v>23</v>
      </c>
    </row>
    <row r="7" spans="1:20" x14ac:dyDescent="0.25">
      <c r="A7" s="1" t="s">
        <v>2</v>
      </c>
      <c r="B7" s="1">
        <v>2000</v>
      </c>
      <c r="C7" s="1">
        <v>1710</v>
      </c>
      <c r="D7" s="1">
        <v>1858</v>
      </c>
      <c r="E7" s="1">
        <v>2009</v>
      </c>
      <c r="F7" s="1">
        <v>1834</v>
      </c>
      <c r="G7" s="7">
        <f t="shared" si="0"/>
        <v>1882.2</v>
      </c>
      <c r="H7" s="1">
        <f t="shared" si="1"/>
        <v>15629.2</v>
      </c>
      <c r="I7" s="7">
        <f t="shared" si="2"/>
        <v>125.01679887119171</v>
      </c>
      <c r="M7" s="1" t="s">
        <v>2</v>
      </c>
      <c r="N7" s="2" t="s">
        <v>22</v>
      </c>
      <c r="O7" s="1">
        <v>1882.2</v>
      </c>
      <c r="P7" s="2" t="s">
        <v>22</v>
      </c>
      <c r="Q7" s="1">
        <v>340.6</v>
      </c>
      <c r="R7" s="2" t="s">
        <v>22</v>
      </c>
      <c r="S7" s="1">
        <v>296.2</v>
      </c>
      <c r="T7" s="8" t="s">
        <v>23</v>
      </c>
    </row>
    <row r="8" spans="1:20" x14ac:dyDescent="0.25">
      <c r="A8" s="1" t="s">
        <v>3</v>
      </c>
      <c r="B8" s="1">
        <v>2092</v>
      </c>
      <c r="C8" s="1">
        <v>2000</v>
      </c>
      <c r="D8" s="1">
        <v>2039</v>
      </c>
      <c r="E8" s="1">
        <v>2129</v>
      </c>
      <c r="F8" s="1">
        <v>1999</v>
      </c>
      <c r="G8" s="7">
        <f t="shared" si="0"/>
        <v>2051.8000000000002</v>
      </c>
      <c r="H8" s="1">
        <f t="shared" si="1"/>
        <v>3302.7</v>
      </c>
      <c r="I8" s="7">
        <f t="shared" si="2"/>
        <v>57.469122143982673</v>
      </c>
      <c r="M8" s="1" t="s">
        <v>3</v>
      </c>
      <c r="N8" s="2" t="s">
        <v>22</v>
      </c>
      <c r="O8" s="1">
        <v>2051.8000000000002</v>
      </c>
      <c r="P8" s="2" t="s">
        <v>22</v>
      </c>
      <c r="Q8" s="1">
        <v>409.4</v>
      </c>
      <c r="R8" s="2" t="s">
        <v>22</v>
      </c>
      <c r="S8" s="1">
        <v>382.4</v>
      </c>
      <c r="T8" s="8" t="s">
        <v>23</v>
      </c>
    </row>
    <row r="9" spans="1:20" x14ac:dyDescent="0.25">
      <c r="A9" s="1" t="s">
        <v>4</v>
      </c>
      <c r="B9" s="1">
        <v>2727</v>
      </c>
      <c r="C9" s="1">
        <v>2877</v>
      </c>
      <c r="D9" s="1">
        <v>2309</v>
      </c>
      <c r="E9" s="1">
        <v>2671</v>
      </c>
      <c r="F9" s="1">
        <v>2137</v>
      </c>
      <c r="G9" s="7">
        <f t="shared" si="0"/>
        <v>2544.1999999999998</v>
      </c>
      <c r="H9" s="1">
        <f t="shared" si="1"/>
        <v>95345.200000000186</v>
      </c>
      <c r="I9" s="7">
        <f t="shared" si="2"/>
        <v>308.78018071113337</v>
      </c>
      <c r="M9" s="1" t="s">
        <v>4</v>
      </c>
      <c r="N9" s="2" t="s">
        <v>22</v>
      </c>
      <c r="O9" s="1">
        <v>2544.1999999999998</v>
      </c>
      <c r="P9" s="2" t="s">
        <v>22</v>
      </c>
      <c r="Q9" s="1">
        <v>468.2</v>
      </c>
      <c r="R9" s="2" t="s">
        <v>22</v>
      </c>
      <c r="S9" s="1">
        <v>428.4</v>
      </c>
      <c r="T9" s="8" t="s">
        <v>23</v>
      </c>
    </row>
    <row r="10" spans="1:20" x14ac:dyDescent="0.25">
      <c r="A10" s="1" t="s">
        <v>5</v>
      </c>
      <c r="B10" s="1">
        <v>2987</v>
      </c>
      <c r="C10" s="1">
        <v>2918</v>
      </c>
      <c r="D10" s="1">
        <v>2941</v>
      </c>
      <c r="E10" s="1">
        <v>3590</v>
      </c>
      <c r="F10" s="1">
        <v>2300</v>
      </c>
      <c r="G10" s="7">
        <f t="shared" si="0"/>
        <v>2947.2</v>
      </c>
      <c r="H10" s="1">
        <f t="shared" si="1"/>
        <v>208633.69999999925</v>
      </c>
      <c r="I10" s="7">
        <f t="shared" si="2"/>
        <v>456.76438127332045</v>
      </c>
      <c r="M10" s="1" t="s">
        <v>5</v>
      </c>
      <c r="N10" s="2" t="s">
        <v>22</v>
      </c>
      <c r="O10" s="1">
        <v>2947.2</v>
      </c>
      <c r="P10" s="2" t="s">
        <v>22</v>
      </c>
      <c r="Q10" s="1">
        <v>523.79999999999995</v>
      </c>
      <c r="R10" s="2" t="s">
        <v>22</v>
      </c>
      <c r="S10" s="1">
        <v>504.4</v>
      </c>
      <c r="T10" s="8" t="s">
        <v>23</v>
      </c>
    </row>
    <row r="11" spans="1:20" x14ac:dyDescent="0.25">
      <c r="A11" s="1" t="s">
        <v>6</v>
      </c>
      <c r="B11" s="1">
        <v>2924</v>
      </c>
      <c r="C11" s="1">
        <v>3060</v>
      </c>
      <c r="D11" s="1">
        <v>3217</v>
      </c>
      <c r="E11" s="1">
        <v>2875</v>
      </c>
      <c r="F11" s="1">
        <v>2724</v>
      </c>
      <c r="G11" s="7">
        <f>AVERAGE(B11:F11)</f>
        <v>2960</v>
      </c>
      <c r="H11" s="1">
        <f t="shared" si="1"/>
        <v>35066.5</v>
      </c>
      <c r="I11" s="7">
        <f t="shared" si="2"/>
        <v>187.26051372352902</v>
      </c>
      <c r="M11" s="1" t="s">
        <v>6</v>
      </c>
      <c r="N11" s="2" t="s">
        <v>22</v>
      </c>
      <c r="O11" s="1">
        <v>2960</v>
      </c>
      <c r="P11" s="2" t="s">
        <v>22</v>
      </c>
      <c r="Q11" s="1">
        <v>655.8</v>
      </c>
      <c r="R11" s="2" t="s">
        <v>22</v>
      </c>
      <c r="S11" s="1">
        <v>652</v>
      </c>
      <c r="T11" s="8" t="s">
        <v>23</v>
      </c>
    </row>
    <row r="12" spans="1:20" x14ac:dyDescent="0.25">
      <c r="A12" s="1" t="s">
        <v>7</v>
      </c>
      <c r="B12" s="1">
        <v>3942</v>
      </c>
      <c r="C12" s="1">
        <v>3169</v>
      </c>
      <c r="D12" s="1">
        <v>3938</v>
      </c>
      <c r="E12" s="1">
        <v>3288</v>
      </c>
      <c r="F12" s="1">
        <v>3834</v>
      </c>
      <c r="G12" s="7">
        <f t="shared" si="0"/>
        <v>3634.2</v>
      </c>
      <c r="H12" s="1">
        <f t="shared" si="1"/>
        <v>140805.20000000001</v>
      </c>
      <c r="I12" s="7">
        <f t="shared" si="2"/>
        <v>375.24018974518174</v>
      </c>
      <c r="M12" s="1" t="s">
        <v>7</v>
      </c>
      <c r="N12" s="2" t="s">
        <v>22</v>
      </c>
      <c r="O12" s="1">
        <v>3634.2</v>
      </c>
      <c r="P12" s="2" t="s">
        <v>22</v>
      </c>
      <c r="Q12" s="1">
        <v>696</v>
      </c>
      <c r="R12" s="2" t="s">
        <v>22</v>
      </c>
      <c r="S12" s="1">
        <v>728.8</v>
      </c>
      <c r="T12" s="8" t="s">
        <v>23</v>
      </c>
    </row>
    <row r="13" spans="1:20" x14ac:dyDescent="0.25">
      <c r="A13" s="1" t="s">
        <v>8</v>
      </c>
      <c r="B13" s="1">
        <v>7968</v>
      </c>
      <c r="C13" s="1">
        <v>7401</v>
      </c>
      <c r="D13" s="1">
        <v>7267</v>
      </c>
      <c r="E13" s="1">
        <v>7280</v>
      </c>
      <c r="F13" s="1">
        <v>7476</v>
      </c>
      <c r="G13" s="7">
        <f t="shared" si="0"/>
        <v>7478.4</v>
      </c>
      <c r="H13" s="1">
        <f t="shared" si="1"/>
        <v>82439.299999999988</v>
      </c>
      <c r="I13" s="7">
        <f t="shared" si="2"/>
        <v>287.12244774660167</v>
      </c>
      <c r="M13" s="1" t="s">
        <v>8</v>
      </c>
      <c r="N13" s="2" t="s">
        <v>22</v>
      </c>
      <c r="O13" s="1">
        <v>7478.4</v>
      </c>
      <c r="P13" s="2" t="s">
        <v>22</v>
      </c>
      <c r="Q13" s="1">
        <v>1514.8</v>
      </c>
      <c r="R13" s="2" t="s">
        <v>22</v>
      </c>
      <c r="S13" s="1">
        <v>1724.6</v>
      </c>
      <c r="T13" s="8" t="s">
        <v>23</v>
      </c>
    </row>
    <row r="14" spans="1:20" x14ac:dyDescent="0.25">
      <c r="A14" s="1" t="s">
        <v>9</v>
      </c>
      <c r="B14" s="1">
        <v>11851</v>
      </c>
      <c r="C14" s="1">
        <v>11678</v>
      </c>
      <c r="D14" s="1">
        <v>11260</v>
      </c>
      <c r="E14" s="1">
        <v>11157</v>
      </c>
      <c r="F14" s="1">
        <v>9904</v>
      </c>
      <c r="G14" s="7">
        <f t="shared" si="0"/>
        <v>11170</v>
      </c>
      <c r="H14" s="1">
        <f t="shared" si="1"/>
        <v>583212.5</v>
      </c>
      <c r="I14" s="7">
        <f t="shared" si="2"/>
        <v>763.68350774388205</v>
      </c>
      <c r="M14" s="1" t="s">
        <v>9</v>
      </c>
      <c r="N14" s="2" t="s">
        <v>22</v>
      </c>
      <c r="O14" s="1">
        <v>11170</v>
      </c>
      <c r="P14" s="2" t="s">
        <v>22</v>
      </c>
      <c r="Q14" s="1">
        <v>2203.8000000000002</v>
      </c>
      <c r="R14" s="2" t="s">
        <v>22</v>
      </c>
      <c r="S14" s="1">
        <v>2254.8000000000002</v>
      </c>
      <c r="T14" s="8" t="s">
        <v>23</v>
      </c>
    </row>
    <row r="15" spans="1:20" x14ac:dyDescent="0.25">
      <c r="A15" s="1" t="s">
        <v>10</v>
      </c>
      <c r="B15" s="1">
        <v>15972</v>
      </c>
      <c r="C15" s="1">
        <v>16975</v>
      </c>
      <c r="D15" s="1">
        <v>16851</v>
      </c>
      <c r="E15" s="1">
        <v>17335</v>
      </c>
      <c r="F15" s="1">
        <v>16725</v>
      </c>
      <c r="G15" s="7">
        <f t="shared" si="0"/>
        <v>16771.599999999999</v>
      </c>
      <c r="H15" s="1">
        <f t="shared" si="1"/>
        <v>251656.8</v>
      </c>
      <c r="I15" s="7">
        <f t="shared" si="2"/>
        <v>501.65406407204557</v>
      </c>
      <c r="M15" s="1" t="s">
        <v>10</v>
      </c>
      <c r="N15" s="2" t="s">
        <v>22</v>
      </c>
      <c r="O15" s="1">
        <v>16771.599999999999</v>
      </c>
      <c r="P15" s="2" t="s">
        <v>22</v>
      </c>
      <c r="Q15" s="1">
        <v>3090.4</v>
      </c>
      <c r="R15" s="2" t="s">
        <v>22</v>
      </c>
      <c r="S15" s="1">
        <v>4022</v>
      </c>
      <c r="T15" s="8" t="s">
        <v>23</v>
      </c>
    </row>
    <row r="16" spans="1:20" x14ac:dyDescent="0.25">
      <c r="A16" s="1" t="s">
        <v>13</v>
      </c>
      <c r="B16" s="1">
        <v>20782</v>
      </c>
      <c r="C16" s="1">
        <v>20950</v>
      </c>
      <c r="D16" s="1">
        <v>20979</v>
      </c>
      <c r="E16" s="1">
        <v>20521</v>
      </c>
      <c r="F16" s="1">
        <v>19870</v>
      </c>
      <c r="G16" s="7">
        <f t="shared" si="0"/>
        <v>20620.400000000001</v>
      </c>
      <c r="H16" s="1">
        <f t="shared" si="1"/>
        <v>209081.3</v>
      </c>
      <c r="I16" s="7">
        <f t="shared" si="2"/>
        <v>457.25408691448564</v>
      </c>
      <c r="M16" s="1" t="s">
        <v>13</v>
      </c>
      <c r="N16" s="2" t="s">
        <v>22</v>
      </c>
      <c r="O16" s="1">
        <v>20620.400000000001</v>
      </c>
      <c r="P16" s="2" t="s">
        <v>22</v>
      </c>
      <c r="Q16" s="1">
        <v>3913.4</v>
      </c>
      <c r="R16" s="2" t="s">
        <v>22</v>
      </c>
      <c r="S16" s="1">
        <v>3536</v>
      </c>
      <c r="T16" s="8" t="s">
        <v>23</v>
      </c>
    </row>
    <row r="18" spans="1:20" x14ac:dyDescent="0.25">
      <c r="A18" s="2" t="s">
        <v>15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 t="s">
        <v>16</v>
      </c>
      <c r="H18" s="6" t="s">
        <v>20</v>
      </c>
      <c r="I18" s="6" t="s">
        <v>19</v>
      </c>
      <c r="M18" s="6" t="s">
        <v>21</v>
      </c>
      <c r="N18" s="2" t="s">
        <v>22</v>
      </c>
      <c r="O18" s="2" t="s">
        <v>14</v>
      </c>
      <c r="P18" s="2" t="s">
        <v>22</v>
      </c>
      <c r="Q18" s="2" t="s">
        <v>15</v>
      </c>
      <c r="R18" s="2" t="s">
        <v>22</v>
      </c>
      <c r="S18" s="2" t="s">
        <v>18</v>
      </c>
      <c r="T18" s="8" t="s">
        <v>23</v>
      </c>
    </row>
    <row r="19" spans="1:20" x14ac:dyDescent="0.25">
      <c r="A19" s="1" t="s">
        <v>11</v>
      </c>
      <c r="B19" s="1">
        <v>4</v>
      </c>
      <c r="C19" s="1">
        <v>5</v>
      </c>
      <c r="D19" s="1">
        <v>5</v>
      </c>
      <c r="E19" s="1">
        <v>4</v>
      </c>
      <c r="F19" s="1">
        <v>6</v>
      </c>
      <c r="G19" s="7">
        <f>AVERAGE(B19:F19)</f>
        <v>4.8</v>
      </c>
      <c r="H19" s="1">
        <f>_xlfn.VAR.S(B19:F19)</f>
        <v>0.69999999999999929</v>
      </c>
      <c r="I19" s="7">
        <f>_xlfn.STDEV.S(B19:F19)</f>
        <v>0.83666002653407512</v>
      </c>
      <c r="M19" s="1" t="s">
        <v>11</v>
      </c>
      <c r="N19" s="2" t="s">
        <v>22</v>
      </c>
      <c r="O19" s="1">
        <v>1.1401754250991367</v>
      </c>
      <c r="P19" s="2" t="s">
        <v>22</v>
      </c>
      <c r="Q19" s="1">
        <v>0.83666002653407512</v>
      </c>
      <c r="R19" s="2" t="s">
        <v>22</v>
      </c>
      <c r="S19" s="1">
        <v>0.54772255750516674</v>
      </c>
      <c r="T19" s="8" t="s">
        <v>23</v>
      </c>
    </row>
    <row r="20" spans="1:20" x14ac:dyDescent="0.25">
      <c r="A20" s="1" t="s">
        <v>12</v>
      </c>
      <c r="B20" s="1">
        <v>40</v>
      </c>
      <c r="C20" s="1">
        <v>73</v>
      </c>
      <c r="D20" s="1">
        <v>48</v>
      </c>
      <c r="E20" s="1">
        <v>48</v>
      </c>
      <c r="F20" s="1">
        <v>44</v>
      </c>
      <c r="G20" s="7">
        <f t="shared" ref="G20:G33" si="3">AVERAGE(B20:F20)</f>
        <v>50.6</v>
      </c>
      <c r="H20" s="1">
        <f t="shared" ref="H20:H33" si="4">_xlfn.VAR.S(B20:F20)</f>
        <v>167.80000000000018</v>
      </c>
      <c r="I20" s="7">
        <f t="shared" ref="I20:I33" si="5">_xlfn.STDEV.S(B20:F20)</f>
        <v>12.953763931769029</v>
      </c>
      <c r="M20" s="1" t="s">
        <v>12</v>
      </c>
      <c r="N20" s="2" t="s">
        <v>22</v>
      </c>
      <c r="O20" s="1">
        <v>13.011533345459329</v>
      </c>
      <c r="P20" s="2" t="s">
        <v>22</v>
      </c>
      <c r="Q20" s="1">
        <v>12.953763931769029</v>
      </c>
      <c r="R20" s="2" t="s">
        <v>22</v>
      </c>
      <c r="S20" s="1">
        <v>4.9799598391954927</v>
      </c>
      <c r="T20" s="8" t="s">
        <v>23</v>
      </c>
    </row>
    <row r="21" spans="1:20" x14ac:dyDescent="0.25">
      <c r="A21" s="1" t="s">
        <v>0</v>
      </c>
      <c r="B21" s="1">
        <v>98</v>
      </c>
      <c r="C21" s="1">
        <v>106</v>
      </c>
      <c r="D21" s="1">
        <v>96</v>
      </c>
      <c r="E21" s="1">
        <v>91</v>
      </c>
      <c r="F21" s="1">
        <v>101</v>
      </c>
      <c r="G21" s="7">
        <f t="shared" si="3"/>
        <v>98.4</v>
      </c>
      <c r="H21" s="1">
        <f t="shared" si="4"/>
        <v>31.3</v>
      </c>
      <c r="I21" s="7">
        <f t="shared" si="5"/>
        <v>5.5946402922797462</v>
      </c>
      <c r="M21" s="1" t="s">
        <v>0</v>
      </c>
      <c r="N21" s="2" t="s">
        <v>22</v>
      </c>
      <c r="O21" s="1">
        <v>138.98633026308721</v>
      </c>
      <c r="P21" s="2" t="s">
        <v>22</v>
      </c>
      <c r="Q21" s="1">
        <v>5.5946402922797462</v>
      </c>
      <c r="R21" s="2" t="s">
        <v>22</v>
      </c>
      <c r="S21" s="1">
        <v>13.240090634130842</v>
      </c>
      <c r="T21" s="8" t="s">
        <v>23</v>
      </c>
    </row>
    <row r="22" spans="1:20" x14ac:dyDescent="0.25">
      <c r="A22" s="1" t="s">
        <v>17</v>
      </c>
      <c r="B22" s="1">
        <v>159</v>
      </c>
      <c r="C22" s="1">
        <v>155</v>
      </c>
      <c r="D22" s="1">
        <v>155</v>
      </c>
      <c r="E22" s="1">
        <v>167</v>
      </c>
      <c r="F22" s="1">
        <v>172</v>
      </c>
      <c r="G22" s="7">
        <f t="shared" si="3"/>
        <v>161.6</v>
      </c>
      <c r="H22" s="1">
        <f t="shared" si="4"/>
        <v>57.8</v>
      </c>
      <c r="I22" s="7">
        <f t="shared" si="5"/>
        <v>7.6026311234992852</v>
      </c>
      <c r="M22" s="1" t="s">
        <v>17</v>
      </c>
      <c r="N22" s="2" t="s">
        <v>22</v>
      </c>
      <c r="O22" s="1">
        <v>46.800641021250982</v>
      </c>
      <c r="P22" s="2" t="s">
        <v>22</v>
      </c>
      <c r="Q22" s="1">
        <v>7.6026311234992852</v>
      </c>
      <c r="R22" s="2" t="s">
        <v>22</v>
      </c>
      <c r="S22" s="1">
        <v>16.887865466067641</v>
      </c>
      <c r="T22" s="8" t="s">
        <v>23</v>
      </c>
    </row>
    <row r="23" spans="1:20" x14ac:dyDescent="0.25">
      <c r="A23" s="1" t="s">
        <v>1</v>
      </c>
      <c r="B23" s="1">
        <v>212</v>
      </c>
      <c r="C23" s="1">
        <v>208</v>
      </c>
      <c r="D23" s="1">
        <v>213</v>
      </c>
      <c r="E23" s="1">
        <v>210</v>
      </c>
      <c r="F23" s="1">
        <v>228</v>
      </c>
      <c r="G23" s="7">
        <f t="shared" si="3"/>
        <v>214.2</v>
      </c>
      <c r="H23" s="1">
        <f t="shared" si="4"/>
        <v>63.199999999999996</v>
      </c>
      <c r="I23" s="7">
        <f t="shared" si="5"/>
        <v>7.9498427657407156</v>
      </c>
      <c r="M23" s="1" t="s">
        <v>1</v>
      </c>
      <c r="N23" s="2" t="s">
        <v>22</v>
      </c>
      <c r="O23" s="1">
        <v>22.412050330123748</v>
      </c>
      <c r="P23" s="2" t="s">
        <v>22</v>
      </c>
      <c r="Q23" s="1">
        <v>7.9498427657407156</v>
      </c>
      <c r="R23" s="2" t="s">
        <v>22</v>
      </c>
      <c r="S23" s="1">
        <v>30.417100453527734</v>
      </c>
      <c r="T23" s="8" t="s">
        <v>23</v>
      </c>
    </row>
    <row r="24" spans="1:20" x14ac:dyDescent="0.25">
      <c r="A24" s="1" t="s">
        <v>2</v>
      </c>
      <c r="B24" s="1">
        <v>351</v>
      </c>
      <c r="C24" s="1">
        <v>346</v>
      </c>
      <c r="D24" s="1">
        <v>339</v>
      </c>
      <c r="E24" s="1">
        <v>345</v>
      </c>
      <c r="F24" s="1">
        <v>322</v>
      </c>
      <c r="G24" s="7">
        <f t="shared" si="3"/>
        <v>340.6</v>
      </c>
      <c r="H24" s="1">
        <f t="shared" si="4"/>
        <v>126.3</v>
      </c>
      <c r="I24" s="7">
        <f t="shared" si="5"/>
        <v>11.23832727766904</v>
      </c>
      <c r="M24" s="1" t="s">
        <v>2</v>
      </c>
      <c r="N24" s="2" t="s">
        <v>22</v>
      </c>
      <c r="O24" s="1">
        <v>125.01679887119171</v>
      </c>
      <c r="P24" s="2" t="s">
        <v>22</v>
      </c>
      <c r="Q24" s="1">
        <v>11.23832727766904</v>
      </c>
      <c r="R24" s="2" t="s">
        <v>22</v>
      </c>
      <c r="S24" s="1">
        <v>21.568495543268657</v>
      </c>
      <c r="T24" s="8" t="s">
        <v>23</v>
      </c>
    </row>
    <row r="25" spans="1:20" x14ac:dyDescent="0.25">
      <c r="A25" s="1" t="s">
        <v>3</v>
      </c>
      <c r="B25" s="1">
        <v>400</v>
      </c>
      <c r="C25" s="1">
        <v>449</v>
      </c>
      <c r="D25" s="1">
        <v>392</v>
      </c>
      <c r="E25" s="1">
        <v>406</v>
      </c>
      <c r="F25" s="1">
        <v>400</v>
      </c>
      <c r="G25" s="7">
        <f t="shared" si="3"/>
        <v>409.4</v>
      </c>
      <c r="H25" s="1">
        <f t="shared" si="4"/>
        <v>514.80000000000007</v>
      </c>
      <c r="I25" s="7">
        <f t="shared" si="5"/>
        <v>22.689204481426845</v>
      </c>
      <c r="M25" s="1" t="s">
        <v>3</v>
      </c>
      <c r="N25" s="2" t="s">
        <v>22</v>
      </c>
      <c r="O25" s="1">
        <v>57.469122143982673</v>
      </c>
      <c r="P25" s="2" t="s">
        <v>22</v>
      </c>
      <c r="Q25" s="1">
        <v>22.689204481426845</v>
      </c>
      <c r="R25" s="2" t="s">
        <v>22</v>
      </c>
      <c r="S25" s="1">
        <v>45.834484834019769</v>
      </c>
      <c r="T25" s="8" t="s">
        <v>23</v>
      </c>
    </row>
    <row r="26" spans="1:20" x14ac:dyDescent="0.25">
      <c r="A26" s="1" t="s">
        <v>4</v>
      </c>
      <c r="B26" s="1">
        <v>479</v>
      </c>
      <c r="C26" s="1">
        <v>515</v>
      </c>
      <c r="D26" s="1">
        <v>452</v>
      </c>
      <c r="E26" s="1">
        <v>453</v>
      </c>
      <c r="F26" s="1">
        <v>442</v>
      </c>
      <c r="G26" s="7">
        <f t="shared" si="3"/>
        <v>468.2</v>
      </c>
      <c r="H26" s="1">
        <f t="shared" si="4"/>
        <v>871.7</v>
      </c>
      <c r="I26" s="7">
        <f t="shared" si="5"/>
        <v>29.524566042534818</v>
      </c>
      <c r="M26" s="1" t="s">
        <v>4</v>
      </c>
      <c r="N26" s="2" t="s">
        <v>22</v>
      </c>
      <c r="O26" s="1">
        <v>308.78018071113337</v>
      </c>
      <c r="P26" s="2" t="s">
        <v>22</v>
      </c>
      <c r="Q26" s="1">
        <v>29.524566042534818</v>
      </c>
      <c r="R26" s="2" t="s">
        <v>22</v>
      </c>
      <c r="S26" s="1">
        <v>58.123145131694208</v>
      </c>
      <c r="T26" s="8" t="s">
        <v>23</v>
      </c>
    </row>
    <row r="27" spans="1:20" x14ac:dyDescent="0.25">
      <c r="A27" s="1" t="s">
        <v>5</v>
      </c>
      <c r="B27" s="1">
        <v>519</v>
      </c>
      <c r="C27" s="1">
        <v>549</v>
      </c>
      <c r="D27" s="1">
        <v>471</v>
      </c>
      <c r="E27" s="1">
        <v>532</v>
      </c>
      <c r="F27" s="1">
        <v>548</v>
      </c>
      <c r="G27" s="7">
        <f t="shared" si="3"/>
        <v>523.79999999999995</v>
      </c>
      <c r="H27" s="1">
        <f t="shared" si="4"/>
        <v>1024.6999999999998</v>
      </c>
      <c r="I27" s="7">
        <f t="shared" si="5"/>
        <v>32.010935631436951</v>
      </c>
      <c r="M27" s="1" t="s">
        <v>5</v>
      </c>
      <c r="N27" s="2" t="s">
        <v>22</v>
      </c>
      <c r="O27" s="1">
        <v>456.76438127332045</v>
      </c>
      <c r="P27" s="2" t="s">
        <v>22</v>
      </c>
      <c r="Q27" s="1">
        <v>32.010935631436951</v>
      </c>
      <c r="R27" s="2" t="s">
        <v>22</v>
      </c>
      <c r="S27" s="1">
        <v>76.49052228871227</v>
      </c>
      <c r="T27" s="8" t="s">
        <v>23</v>
      </c>
    </row>
    <row r="28" spans="1:20" x14ac:dyDescent="0.25">
      <c r="A28" s="1" t="s">
        <v>6</v>
      </c>
      <c r="B28" s="1">
        <v>770</v>
      </c>
      <c r="C28" s="1">
        <v>629</v>
      </c>
      <c r="D28" s="1">
        <v>601</v>
      </c>
      <c r="E28" s="1">
        <v>624</v>
      </c>
      <c r="F28" s="1">
        <v>655</v>
      </c>
      <c r="G28" s="7">
        <f t="shared" si="3"/>
        <v>655.8</v>
      </c>
      <c r="H28" s="1">
        <f t="shared" si="4"/>
        <v>4443.7</v>
      </c>
      <c r="I28" s="7">
        <f t="shared" si="5"/>
        <v>66.661083099511671</v>
      </c>
      <c r="M28" s="1" t="s">
        <v>6</v>
      </c>
      <c r="N28" s="2" t="s">
        <v>22</v>
      </c>
      <c r="O28" s="1">
        <v>187.26051372352902</v>
      </c>
      <c r="P28" s="2" t="s">
        <v>22</v>
      </c>
      <c r="Q28" s="1">
        <v>66.661083099511671</v>
      </c>
      <c r="R28" s="2" t="s">
        <v>22</v>
      </c>
      <c r="S28" s="1">
        <v>68.428795108492153</v>
      </c>
      <c r="T28" s="8" t="s">
        <v>23</v>
      </c>
    </row>
    <row r="29" spans="1:20" x14ac:dyDescent="0.25">
      <c r="A29" s="1" t="s">
        <v>7</v>
      </c>
      <c r="B29" s="1">
        <v>657</v>
      </c>
      <c r="C29" s="1">
        <v>694</v>
      </c>
      <c r="D29" s="1">
        <v>758</v>
      </c>
      <c r="E29" s="1">
        <v>645</v>
      </c>
      <c r="F29" s="1">
        <v>726</v>
      </c>
      <c r="G29" s="7">
        <f t="shared" si="3"/>
        <v>696</v>
      </c>
      <c r="H29" s="1">
        <f t="shared" si="4"/>
        <v>2217.5</v>
      </c>
      <c r="I29" s="7">
        <f t="shared" si="5"/>
        <v>47.090338711884414</v>
      </c>
      <c r="M29" s="1" t="s">
        <v>7</v>
      </c>
      <c r="N29" s="2" t="s">
        <v>22</v>
      </c>
      <c r="O29" s="1">
        <v>375.24018974518174</v>
      </c>
      <c r="P29" s="2" t="s">
        <v>22</v>
      </c>
      <c r="Q29" s="1">
        <v>47.090338711884414</v>
      </c>
      <c r="R29" s="2" t="s">
        <v>22</v>
      </c>
      <c r="S29" s="1">
        <v>162.31358538335587</v>
      </c>
      <c r="T29" s="8" t="s">
        <v>23</v>
      </c>
    </row>
    <row r="30" spans="1:20" x14ac:dyDescent="0.25">
      <c r="A30" s="1" t="s">
        <v>8</v>
      </c>
      <c r="B30" s="1">
        <v>1361</v>
      </c>
      <c r="C30" s="1">
        <v>1570</v>
      </c>
      <c r="D30" s="1">
        <v>1482</v>
      </c>
      <c r="E30" s="1">
        <v>1579</v>
      </c>
      <c r="F30" s="1">
        <v>1582</v>
      </c>
      <c r="G30" s="7">
        <f t="shared" si="3"/>
        <v>1514.8</v>
      </c>
      <c r="H30" s="1">
        <f t="shared" si="4"/>
        <v>9103.7000000000007</v>
      </c>
      <c r="I30" s="7">
        <f t="shared" si="5"/>
        <v>95.413311440280708</v>
      </c>
      <c r="M30" s="1" t="s">
        <v>8</v>
      </c>
      <c r="N30" s="2" t="s">
        <v>22</v>
      </c>
      <c r="O30" s="1">
        <v>287.12244774660167</v>
      </c>
      <c r="P30" s="2" t="s">
        <v>22</v>
      </c>
      <c r="Q30" s="1">
        <v>95.413311440280708</v>
      </c>
      <c r="R30" s="2" t="s">
        <v>22</v>
      </c>
      <c r="S30" s="1">
        <v>534.91242273852629</v>
      </c>
      <c r="T30" s="8" t="s">
        <v>23</v>
      </c>
    </row>
    <row r="31" spans="1:20" x14ac:dyDescent="0.25">
      <c r="A31" s="1" t="s">
        <v>9</v>
      </c>
      <c r="B31" s="1">
        <v>2107</v>
      </c>
      <c r="C31" s="1">
        <v>2314</v>
      </c>
      <c r="D31" s="1">
        <v>1986</v>
      </c>
      <c r="E31" s="1">
        <v>2399</v>
      </c>
      <c r="F31" s="1">
        <v>2213</v>
      </c>
      <c r="G31" s="7">
        <f t="shared" si="3"/>
        <v>2203.8000000000002</v>
      </c>
      <c r="H31" s="1">
        <f t="shared" si="4"/>
        <v>26784.7</v>
      </c>
      <c r="I31" s="7">
        <f t="shared" si="5"/>
        <v>163.66031895361809</v>
      </c>
      <c r="M31" s="1" t="s">
        <v>9</v>
      </c>
      <c r="N31" s="2" t="s">
        <v>22</v>
      </c>
      <c r="O31" s="1">
        <v>763.68350774388205</v>
      </c>
      <c r="P31" s="2" t="s">
        <v>22</v>
      </c>
      <c r="Q31" s="1">
        <v>163.66031895361809</v>
      </c>
      <c r="R31" s="2" t="s">
        <v>22</v>
      </c>
      <c r="S31" s="1">
        <v>256.82912607412771</v>
      </c>
      <c r="T31" s="8" t="s">
        <v>23</v>
      </c>
    </row>
    <row r="32" spans="1:20" x14ac:dyDescent="0.25">
      <c r="A32" s="1" t="s">
        <v>10</v>
      </c>
      <c r="B32" s="1">
        <v>3255</v>
      </c>
      <c r="C32" s="1">
        <v>2926</v>
      </c>
      <c r="D32" s="1">
        <v>3280</v>
      </c>
      <c r="E32" s="1">
        <v>2754</v>
      </c>
      <c r="F32" s="1">
        <v>3237</v>
      </c>
      <c r="G32" s="7">
        <f t="shared" si="3"/>
        <v>3090.4</v>
      </c>
      <c r="H32" s="1">
        <f t="shared" si="4"/>
        <v>56181.299999999996</v>
      </c>
      <c r="I32" s="7">
        <f t="shared" si="5"/>
        <v>237.02594794663304</v>
      </c>
      <c r="M32" s="1" t="s">
        <v>10</v>
      </c>
      <c r="N32" s="2" t="s">
        <v>22</v>
      </c>
      <c r="O32" s="1">
        <v>501.65406407204557</v>
      </c>
      <c r="P32" s="2" t="s">
        <v>22</v>
      </c>
      <c r="Q32" s="1">
        <v>237.02594794663304</v>
      </c>
      <c r="R32" s="2" t="s">
        <v>22</v>
      </c>
      <c r="S32" s="1">
        <v>1324.9147142363543</v>
      </c>
      <c r="T32" s="8" t="s">
        <v>23</v>
      </c>
    </row>
    <row r="33" spans="1:20" x14ac:dyDescent="0.25">
      <c r="A33" s="1" t="s">
        <v>13</v>
      </c>
      <c r="B33" s="1">
        <v>3736</v>
      </c>
      <c r="C33" s="1">
        <v>3877</v>
      </c>
      <c r="D33" s="1">
        <v>4001</v>
      </c>
      <c r="E33" s="1">
        <v>3877</v>
      </c>
      <c r="F33" s="1">
        <v>4076</v>
      </c>
      <c r="G33" s="7">
        <f t="shared" si="3"/>
        <v>3913.4</v>
      </c>
      <c r="H33" s="1">
        <f t="shared" si="4"/>
        <v>17058.3</v>
      </c>
      <c r="I33" s="7">
        <f t="shared" si="5"/>
        <v>130.60742704762237</v>
      </c>
      <c r="M33" s="1" t="s">
        <v>13</v>
      </c>
      <c r="N33" s="2" t="s">
        <v>22</v>
      </c>
      <c r="O33" s="1">
        <v>457.25408691448564</v>
      </c>
      <c r="P33" s="2" t="s">
        <v>22</v>
      </c>
      <c r="Q33" s="1">
        <v>130.60742704762237</v>
      </c>
      <c r="R33" s="2" t="s">
        <v>22</v>
      </c>
      <c r="S33" s="1">
        <v>540.2712281808092</v>
      </c>
      <c r="T33" s="8" t="s">
        <v>23</v>
      </c>
    </row>
    <row r="35" spans="1:20" x14ac:dyDescent="0.25">
      <c r="A35" s="2" t="s">
        <v>18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 t="s">
        <v>16</v>
      </c>
      <c r="H35" s="6" t="s">
        <v>20</v>
      </c>
      <c r="I35" s="6" t="s">
        <v>19</v>
      </c>
    </row>
    <row r="36" spans="1:20" x14ac:dyDescent="0.25">
      <c r="A36" s="1" t="s">
        <v>11</v>
      </c>
      <c r="B36" s="1">
        <v>4</v>
      </c>
      <c r="C36" s="1">
        <v>3</v>
      </c>
      <c r="D36" s="1">
        <v>4</v>
      </c>
      <c r="E36" s="1">
        <v>4</v>
      </c>
      <c r="F36" s="1">
        <v>3</v>
      </c>
      <c r="G36" s="7">
        <f>AVERAGE(B36:F36)</f>
        <v>3.6</v>
      </c>
      <c r="H36" s="1">
        <f>_xlfn.VAR.S(B36:F36)</f>
        <v>0.30000000000000071</v>
      </c>
      <c r="I36" s="7">
        <f>_xlfn.STDEV.S(B36:F36)</f>
        <v>0.54772255750516674</v>
      </c>
    </row>
    <row r="37" spans="1:20" x14ac:dyDescent="0.25">
      <c r="A37" s="1" t="s">
        <v>12</v>
      </c>
      <c r="B37" s="1">
        <v>43</v>
      </c>
      <c r="C37" s="1">
        <v>55</v>
      </c>
      <c r="D37" s="1">
        <v>55</v>
      </c>
      <c r="E37" s="1">
        <v>53</v>
      </c>
      <c r="F37" s="1">
        <v>52</v>
      </c>
      <c r="G37" s="7">
        <f t="shared" ref="G37:G50" si="6">AVERAGE(B37:F37)</f>
        <v>51.6</v>
      </c>
      <c r="H37" s="1">
        <f t="shared" ref="H37:H50" si="7">_xlfn.VAR.S(B37:F37)</f>
        <v>24.799999999999997</v>
      </c>
      <c r="I37" s="7">
        <f t="shared" ref="I37:I50" si="8">_xlfn.STDEV.S(B37:F37)</f>
        <v>4.9799598391954927</v>
      </c>
    </row>
    <row r="38" spans="1:20" x14ac:dyDescent="0.25">
      <c r="A38" s="1" t="s">
        <v>0</v>
      </c>
      <c r="B38" s="1">
        <v>120</v>
      </c>
      <c r="C38" s="1">
        <v>126</v>
      </c>
      <c r="D38" s="1">
        <v>91</v>
      </c>
      <c r="E38" s="1">
        <v>112</v>
      </c>
      <c r="F38" s="1">
        <v>113</v>
      </c>
      <c r="G38" s="7">
        <f t="shared" si="6"/>
        <v>112.4</v>
      </c>
      <c r="H38" s="1">
        <f t="shared" si="7"/>
        <v>175.29999999999927</v>
      </c>
      <c r="I38" s="7">
        <f t="shared" si="8"/>
        <v>13.240090634130842</v>
      </c>
    </row>
    <row r="39" spans="1:20" x14ac:dyDescent="0.25">
      <c r="A39" s="1" t="s">
        <v>17</v>
      </c>
      <c r="B39" s="1">
        <v>210</v>
      </c>
      <c r="C39" s="1">
        <v>176</v>
      </c>
      <c r="D39" s="1">
        <v>184</v>
      </c>
      <c r="E39" s="1">
        <v>198</v>
      </c>
      <c r="F39" s="1">
        <v>168</v>
      </c>
      <c r="G39" s="7">
        <f t="shared" si="6"/>
        <v>187.2</v>
      </c>
      <c r="H39" s="1">
        <f t="shared" si="7"/>
        <v>285.2</v>
      </c>
      <c r="I39" s="7">
        <f t="shared" si="8"/>
        <v>16.887865466067641</v>
      </c>
    </row>
    <row r="40" spans="1:20" x14ac:dyDescent="0.25">
      <c r="A40" s="1" t="s">
        <v>1</v>
      </c>
      <c r="B40" s="1">
        <v>279</v>
      </c>
      <c r="C40" s="1">
        <v>229</v>
      </c>
      <c r="D40" s="1">
        <v>289</v>
      </c>
      <c r="E40" s="1">
        <v>253</v>
      </c>
      <c r="F40" s="1">
        <v>219</v>
      </c>
      <c r="G40" s="7">
        <f t="shared" si="6"/>
        <v>253.8</v>
      </c>
      <c r="H40" s="1">
        <f t="shared" si="7"/>
        <v>925.19999999999709</v>
      </c>
      <c r="I40" s="7">
        <f t="shared" si="8"/>
        <v>30.417100453527734</v>
      </c>
    </row>
    <row r="41" spans="1:20" x14ac:dyDescent="0.25">
      <c r="A41" s="1" t="s">
        <v>2</v>
      </c>
      <c r="B41" s="1">
        <v>298</v>
      </c>
      <c r="C41" s="1">
        <v>259</v>
      </c>
      <c r="D41" s="1">
        <v>304</v>
      </c>
      <c r="E41" s="1">
        <v>314</v>
      </c>
      <c r="F41" s="1">
        <v>306</v>
      </c>
      <c r="G41" s="7">
        <f t="shared" si="6"/>
        <v>296.2</v>
      </c>
      <c r="H41" s="1">
        <f t="shared" si="7"/>
        <v>465.2</v>
      </c>
      <c r="I41" s="7">
        <f t="shared" si="8"/>
        <v>21.568495543268657</v>
      </c>
    </row>
    <row r="42" spans="1:20" x14ac:dyDescent="0.25">
      <c r="A42" s="1" t="s">
        <v>3</v>
      </c>
      <c r="B42" s="1">
        <v>433</v>
      </c>
      <c r="C42" s="1">
        <v>394</v>
      </c>
      <c r="D42" s="1">
        <v>315</v>
      </c>
      <c r="E42" s="1">
        <v>409</v>
      </c>
      <c r="F42" s="1">
        <v>361</v>
      </c>
      <c r="G42" s="7">
        <f t="shared" si="6"/>
        <v>382.4</v>
      </c>
      <c r="H42" s="1">
        <f t="shared" si="7"/>
        <v>2100.7999999999884</v>
      </c>
      <c r="I42" s="7">
        <f t="shared" si="8"/>
        <v>45.834484834019769</v>
      </c>
    </row>
    <row r="43" spans="1:20" x14ac:dyDescent="0.25">
      <c r="A43" s="1" t="s">
        <v>4</v>
      </c>
      <c r="B43" s="1">
        <v>368</v>
      </c>
      <c r="C43" s="1">
        <v>404</v>
      </c>
      <c r="D43" s="1">
        <v>513</v>
      </c>
      <c r="E43" s="1">
        <v>396</v>
      </c>
      <c r="F43" s="1">
        <v>461</v>
      </c>
      <c r="G43" s="7">
        <f t="shared" si="6"/>
        <v>428.4</v>
      </c>
      <c r="H43" s="1">
        <f t="shared" si="7"/>
        <v>3378.2999999999884</v>
      </c>
      <c r="I43" s="7">
        <f t="shared" si="8"/>
        <v>58.123145131694208</v>
      </c>
    </row>
    <row r="44" spans="1:20" x14ac:dyDescent="0.25">
      <c r="A44" s="1" t="s">
        <v>5</v>
      </c>
      <c r="B44" s="1">
        <v>548</v>
      </c>
      <c r="C44" s="1">
        <v>421</v>
      </c>
      <c r="D44" s="1">
        <v>567</v>
      </c>
      <c r="E44" s="1">
        <v>421</v>
      </c>
      <c r="F44" s="1">
        <v>565</v>
      </c>
      <c r="G44" s="7">
        <f t="shared" si="6"/>
        <v>504.4</v>
      </c>
      <c r="H44" s="1">
        <f t="shared" si="7"/>
        <v>5850.7999999999884</v>
      </c>
      <c r="I44" s="7">
        <f t="shared" si="8"/>
        <v>76.49052228871227</v>
      </c>
    </row>
    <row r="45" spans="1:20" x14ac:dyDescent="0.25">
      <c r="A45" s="1" t="s">
        <v>6</v>
      </c>
      <c r="B45" s="1">
        <v>708</v>
      </c>
      <c r="C45" s="1">
        <v>539</v>
      </c>
      <c r="D45" s="1">
        <v>642</v>
      </c>
      <c r="E45" s="1">
        <v>670</v>
      </c>
      <c r="F45" s="1">
        <v>701</v>
      </c>
      <c r="G45" s="7">
        <f t="shared" si="6"/>
        <v>652</v>
      </c>
      <c r="H45" s="1">
        <f t="shared" si="7"/>
        <v>4682.5</v>
      </c>
      <c r="I45" s="7">
        <f t="shared" si="8"/>
        <v>68.428795108492153</v>
      </c>
    </row>
    <row r="46" spans="1:20" x14ac:dyDescent="0.25">
      <c r="A46" s="1" t="s">
        <v>7</v>
      </c>
      <c r="B46" s="1">
        <v>681</v>
      </c>
      <c r="C46" s="1">
        <v>924</v>
      </c>
      <c r="D46" s="1">
        <v>559</v>
      </c>
      <c r="E46" s="1">
        <v>874</v>
      </c>
      <c r="F46" s="1">
        <v>606</v>
      </c>
      <c r="G46" s="7">
        <f t="shared" si="6"/>
        <v>728.8</v>
      </c>
      <c r="H46" s="1">
        <f t="shared" si="7"/>
        <v>26345.699999999953</v>
      </c>
      <c r="I46" s="7">
        <f t="shared" si="8"/>
        <v>162.31358538335587</v>
      </c>
    </row>
    <row r="47" spans="1:20" x14ac:dyDescent="0.25">
      <c r="A47" s="1" t="s">
        <v>8</v>
      </c>
      <c r="B47" s="1">
        <v>1198</v>
      </c>
      <c r="C47" s="1">
        <v>1519</v>
      </c>
      <c r="D47" s="1">
        <v>1339</v>
      </c>
      <c r="E47" s="1">
        <v>2444</v>
      </c>
      <c r="F47" s="1">
        <v>2123</v>
      </c>
      <c r="G47" s="7">
        <f t="shared" si="6"/>
        <v>1724.6</v>
      </c>
      <c r="H47" s="1">
        <f t="shared" si="7"/>
        <v>286131.29999999981</v>
      </c>
      <c r="I47" s="7">
        <f t="shared" si="8"/>
        <v>534.91242273852629</v>
      </c>
    </row>
    <row r="48" spans="1:20" x14ac:dyDescent="0.25">
      <c r="A48" s="1" t="s">
        <v>9</v>
      </c>
      <c r="B48" s="1">
        <v>2450</v>
      </c>
      <c r="C48" s="1">
        <v>2348</v>
      </c>
      <c r="D48" s="1">
        <v>1804</v>
      </c>
      <c r="E48" s="1">
        <v>2318</v>
      </c>
      <c r="F48" s="1">
        <v>2354</v>
      </c>
      <c r="G48" s="7">
        <f t="shared" si="6"/>
        <v>2254.8000000000002</v>
      </c>
      <c r="H48" s="1">
        <f t="shared" si="7"/>
        <v>65961.200000000186</v>
      </c>
      <c r="I48" s="7">
        <f t="shared" si="8"/>
        <v>256.82912607412771</v>
      </c>
    </row>
    <row r="49" spans="1:9" x14ac:dyDescent="0.25">
      <c r="A49" s="1" t="s">
        <v>10</v>
      </c>
      <c r="B49" s="1">
        <v>3309</v>
      </c>
      <c r="C49" s="1">
        <v>6251</v>
      </c>
      <c r="D49" s="1">
        <v>4218</v>
      </c>
      <c r="E49" s="1">
        <v>3309</v>
      </c>
      <c r="F49" s="1">
        <v>3023</v>
      </c>
      <c r="G49" s="7">
        <f t="shared" si="6"/>
        <v>4022</v>
      </c>
      <c r="H49" s="1">
        <f t="shared" si="7"/>
        <v>1755399</v>
      </c>
      <c r="I49" s="7">
        <f t="shared" si="8"/>
        <v>1324.9147142363543</v>
      </c>
    </row>
    <row r="50" spans="1:9" x14ac:dyDescent="0.25">
      <c r="A50" s="1" t="s">
        <v>13</v>
      </c>
      <c r="B50" s="1">
        <v>3128</v>
      </c>
      <c r="C50" s="1">
        <v>3169</v>
      </c>
      <c r="D50" s="1">
        <v>4449</v>
      </c>
      <c r="E50" s="1">
        <v>3359</v>
      </c>
      <c r="F50" s="1">
        <v>3575</v>
      </c>
      <c r="G50" s="7">
        <f t="shared" si="6"/>
        <v>3536</v>
      </c>
      <c r="H50" s="1">
        <f t="shared" si="7"/>
        <v>291893</v>
      </c>
      <c r="I50" s="7">
        <f t="shared" si="8"/>
        <v>540.2712281808092</v>
      </c>
    </row>
    <row r="53" spans="1:9" x14ac:dyDescent="0.25">
      <c r="A53" s="4"/>
      <c r="B53" s="4"/>
      <c r="C53" s="4"/>
      <c r="D53" s="4"/>
      <c r="E53" s="4"/>
      <c r="F53" s="4"/>
      <c r="G53" s="4"/>
    </row>
    <row r="54" spans="1:9" x14ac:dyDescent="0.25">
      <c r="A54" s="3"/>
      <c r="B54" s="3"/>
      <c r="C54" s="3"/>
      <c r="D54" s="3"/>
      <c r="E54" s="3"/>
      <c r="F54" s="3"/>
      <c r="G54" s="3"/>
    </row>
    <row r="55" spans="1:9" x14ac:dyDescent="0.25">
      <c r="A55" s="3"/>
      <c r="B55" s="3"/>
      <c r="C55" s="3"/>
      <c r="D55" s="3"/>
      <c r="E55" s="3"/>
      <c r="F55" s="3"/>
      <c r="G55" s="3"/>
    </row>
    <row r="56" spans="1:9" x14ac:dyDescent="0.25">
      <c r="A56" s="3"/>
      <c r="B56" s="3"/>
      <c r="C56" s="3"/>
      <c r="D56" s="3"/>
      <c r="E56" s="3"/>
      <c r="F56" s="3"/>
      <c r="G56" s="3"/>
    </row>
    <row r="57" spans="1:9" x14ac:dyDescent="0.25">
      <c r="A57" s="3"/>
      <c r="B57" s="3"/>
      <c r="C57" s="3"/>
      <c r="D57" s="3"/>
      <c r="E57" s="3"/>
      <c r="F57" s="3"/>
      <c r="G57" s="3"/>
    </row>
    <row r="58" spans="1:9" x14ac:dyDescent="0.25">
      <c r="A58" s="3"/>
      <c r="B58" s="3"/>
      <c r="C58" s="3"/>
      <c r="D58" s="3"/>
      <c r="E58" s="3"/>
      <c r="F58" s="3"/>
      <c r="G58" s="3"/>
    </row>
    <row r="59" spans="1:9" x14ac:dyDescent="0.25">
      <c r="A59" s="3"/>
      <c r="B59" s="3"/>
      <c r="C59" s="3"/>
      <c r="D59" s="3"/>
      <c r="E59" s="3"/>
      <c r="F59" s="3"/>
      <c r="G59" s="3"/>
    </row>
    <row r="60" spans="1:9" x14ac:dyDescent="0.25">
      <c r="A60" s="3"/>
      <c r="B60" s="3"/>
      <c r="C60" s="3"/>
      <c r="D60" s="3"/>
      <c r="E60" s="3"/>
      <c r="F60" s="3"/>
      <c r="G60" s="3"/>
    </row>
    <row r="61" spans="1:9" x14ac:dyDescent="0.25">
      <c r="A61" s="3"/>
      <c r="B61" s="3"/>
      <c r="C61" s="3"/>
      <c r="D61" s="3"/>
      <c r="E61" s="3"/>
      <c r="F61" s="3"/>
      <c r="G61" s="3"/>
    </row>
    <row r="62" spans="1:9" x14ac:dyDescent="0.25">
      <c r="A62" s="3"/>
      <c r="B62" s="3"/>
      <c r="C62" s="3"/>
      <c r="D62" s="3"/>
      <c r="E62" s="3"/>
      <c r="F62" s="3"/>
      <c r="G62" s="3"/>
    </row>
    <row r="63" spans="1:9" x14ac:dyDescent="0.25">
      <c r="A63" s="3"/>
      <c r="B63" s="3"/>
      <c r="C63" s="3"/>
      <c r="D63" s="3"/>
      <c r="E63" s="3"/>
      <c r="F63" s="3"/>
      <c r="G63" s="3"/>
    </row>
    <row r="64" spans="1:9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</sheetData>
  <hyperlinks>
    <hyperlink ref="T1" r:id="rId1" xr:uid="{35882218-B211-47F7-B263-C4A6DF418E28}"/>
    <hyperlink ref="T2:T16" r:id="rId2" display="\\" xr:uid="{2A37A4B7-B3C4-42E4-BFFF-4979C3ACCC29}"/>
    <hyperlink ref="T18" r:id="rId3" xr:uid="{EA1B8192-44DE-4D33-9820-8F36591E30D6}"/>
    <hyperlink ref="T19:T33" r:id="rId4" display="\\" xr:uid="{012D1FB9-6305-49A7-ABC1-13F9F40992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3031-3A92-4B68-9138-600E9CEBD22C}">
  <dimension ref="A1:S50"/>
  <sheetViews>
    <sheetView topLeftCell="I1" zoomScale="130" zoomScaleNormal="130" workbookViewId="0">
      <selection activeCell="P2" sqref="P2"/>
    </sheetView>
  </sheetViews>
  <sheetFormatPr baseColWidth="10" defaultRowHeight="15" x14ac:dyDescent="0.25"/>
  <cols>
    <col min="1" max="1" width="13" bestFit="1" customWidth="1"/>
    <col min="2" max="6" width="8.7109375" bestFit="1" customWidth="1"/>
    <col min="7" max="7" width="10.85546875" bestFit="1" customWidth="1"/>
    <col min="8" max="9" width="13.140625" bestFit="1" customWidth="1"/>
    <col min="12" max="12" width="13" bestFit="1" customWidth="1"/>
    <col min="13" max="13" width="13" customWidth="1"/>
    <col min="14" max="14" width="13.140625" bestFit="1" customWidth="1"/>
    <col min="15" max="15" width="13.140625" customWidth="1"/>
    <col min="16" max="16" width="13.140625" bestFit="1" customWidth="1"/>
    <col min="17" max="17" width="13.140625" customWidth="1"/>
    <col min="18" max="18" width="13.140625" bestFit="1" customWidth="1"/>
  </cols>
  <sheetData>
    <row r="1" spans="1:19" x14ac:dyDescent="0.25">
      <c r="A1" s="2" t="s">
        <v>14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 t="s">
        <v>16</v>
      </c>
      <c r="H1" s="6" t="s">
        <v>20</v>
      </c>
      <c r="I1" s="6" t="s">
        <v>19</v>
      </c>
      <c r="L1" s="6" t="s">
        <v>16</v>
      </c>
      <c r="M1" s="2" t="s">
        <v>22</v>
      </c>
      <c r="N1" s="2" t="s">
        <v>14</v>
      </c>
      <c r="O1" s="2" t="s">
        <v>22</v>
      </c>
      <c r="P1" s="2" t="s">
        <v>15</v>
      </c>
      <c r="Q1" s="2" t="s">
        <v>22</v>
      </c>
      <c r="R1" s="2" t="s">
        <v>18</v>
      </c>
      <c r="S1" s="8" t="s">
        <v>23</v>
      </c>
    </row>
    <row r="2" spans="1:19" x14ac:dyDescent="0.25">
      <c r="A2" s="1" t="s">
        <v>11</v>
      </c>
      <c r="B2" s="1">
        <v>10</v>
      </c>
      <c r="C2" s="1">
        <v>10</v>
      </c>
      <c r="D2" s="1">
        <v>9</v>
      </c>
      <c r="E2" s="1">
        <v>10</v>
      </c>
      <c r="F2" s="1">
        <v>19</v>
      </c>
      <c r="G2" s="7">
        <f>AVERAGE(B2:F2)</f>
        <v>11.6</v>
      </c>
      <c r="H2" s="1">
        <f>_xlfn.VAR.S(B2:F2)</f>
        <v>17.300000000000011</v>
      </c>
      <c r="I2" s="7">
        <f>_xlfn.STDEV.S(B2:F2)</f>
        <v>4.1593268686170859</v>
      </c>
      <c r="L2" s="1" t="s">
        <v>11</v>
      </c>
      <c r="M2" s="2" t="s">
        <v>22</v>
      </c>
      <c r="N2" s="1">
        <v>11.6</v>
      </c>
      <c r="O2" s="2" t="s">
        <v>22</v>
      </c>
      <c r="P2" s="1">
        <v>8</v>
      </c>
      <c r="Q2" s="2" t="s">
        <v>22</v>
      </c>
      <c r="R2" s="1">
        <v>10.4</v>
      </c>
      <c r="S2" s="8" t="s">
        <v>23</v>
      </c>
    </row>
    <row r="3" spans="1:19" x14ac:dyDescent="0.25">
      <c r="A3" s="1" t="s">
        <v>12</v>
      </c>
      <c r="B3" s="1">
        <v>610</v>
      </c>
      <c r="C3" s="1">
        <v>719</v>
      </c>
      <c r="D3" s="1">
        <v>610</v>
      </c>
      <c r="E3" s="1">
        <v>669</v>
      </c>
      <c r="F3" s="1">
        <v>600</v>
      </c>
      <c r="G3" s="7">
        <f t="shared" ref="G3:G16" si="0">AVERAGE(B3:F3)</f>
        <v>641.6</v>
      </c>
      <c r="H3" s="1">
        <f t="shared" ref="H3:H16" si="1">_xlfn.VAR.S(B3:F3)</f>
        <v>2617.2999999999997</v>
      </c>
      <c r="I3" s="7">
        <f t="shared" ref="I3:I16" si="2">_xlfn.STDEV.S(B3:F3)</f>
        <v>51.159554337386481</v>
      </c>
      <c r="L3" s="1" t="s">
        <v>12</v>
      </c>
      <c r="M3" s="2" t="s">
        <v>22</v>
      </c>
      <c r="N3" s="1">
        <v>641.6</v>
      </c>
      <c r="O3" s="2" t="s">
        <v>22</v>
      </c>
      <c r="P3" s="1">
        <v>386</v>
      </c>
      <c r="Q3" s="2" t="s">
        <v>22</v>
      </c>
      <c r="R3" s="1">
        <v>1128.2</v>
      </c>
      <c r="S3" s="8" t="s">
        <v>23</v>
      </c>
    </row>
    <row r="4" spans="1:19" x14ac:dyDescent="0.25">
      <c r="A4" s="1" t="s">
        <v>0</v>
      </c>
      <c r="B4" s="1">
        <v>2330</v>
      </c>
      <c r="C4" s="1">
        <v>2300</v>
      </c>
      <c r="D4" s="1">
        <v>2380</v>
      </c>
      <c r="E4" s="1">
        <v>2308</v>
      </c>
      <c r="F4" s="1">
        <v>2317</v>
      </c>
      <c r="G4" s="7">
        <f t="shared" si="0"/>
        <v>2327</v>
      </c>
      <c r="H4" s="1">
        <f t="shared" si="1"/>
        <v>1002</v>
      </c>
      <c r="I4" s="7">
        <f t="shared" si="2"/>
        <v>31.654383582688826</v>
      </c>
      <c r="L4" s="1" t="s">
        <v>0</v>
      </c>
      <c r="M4" s="2" t="s">
        <v>22</v>
      </c>
      <c r="N4" s="1">
        <v>2327</v>
      </c>
      <c r="O4" s="2" t="s">
        <v>22</v>
      </c>
      <c r="P4" s="1">
        <v>1459.6</v>
      </c>
      <c r="Q4" s="2" t="s">
        <v>22</v>
      </c>
      <c r="R4" s="1">
        <v>4464.8</v>
      </c>
      <c r="S4" s="8" t="s">
        <v>23</v>
      </c>
    </row>
    <row r="5" spans="1:19" x14ac:dyDescent="0.25">
      <c r="A5" s="1" t="s">
        <v>17</v>
      </c>
      <c r="B5" s="1">
        <v>5150</v>
      </c>
      <c r="C5" s="1">
        <v>5229</v>
      </c>
      <c r="D5" s="1">
        <v>5129</v>
      </c>
      <c r="E5" s="1">
        <v>5120</v>
      </c>
      <c r="F5" s="1">
        <v>5095</v>
      </c>
      <c r="G5" s="7">
        <f t="shared" si="0"/>
        <v>5144.6000000000004</v>
      </c>
      <c r="H5" s="1">
        <f t="shared" si="1"/>
        <v>2615.3000000000002</v>
      </c>
      <c r="I5" s="7">
        <f t="shared" si="2"/>
        <v>51.14000391083286</v>
      </c>
      <c r="L5" s="1" t="s">
        <v>17</v>
      </c>
      <c r="M5" s="2" t="s">
        <v>22</v>
      </c>
      <c r="N5" s="1">
        <v>5144.6000000000004</v>
      </c>
      <c r="O5" s="2" t="s">
        <v>22</v>
      </c>
      <c r="P5" s="1">
        <v>2583.1999999999998</v>
      </c>
      <c r="Q5" s="2" t="s">
        <v>22</v>
      </c>
      <c r="R5" s="1">
        <v>8950.2000000000007</v>
      </c>
      <c r="S5" s="8" t="s">
        <v>23</v>
      </c>
    </row>
    <row r="6" spans="1:19" x14ac:dyDescent="0.25">
      <c r="A6" s="1" t="s">
        <v>1</v>
      </c>
      <c r="B6" s="1">
        <v>9402</v>
      </c>
      <c r="C6" s="1">
        <v>9259</v>
      </c>
      <c r="D6" s="1">
        <v>9190</v>
      </c>
      <c r="E6" s="1">
        <v>9172</v>
      </c>
      <c r="F6" s="1">
        <v>9337</v>
      </c>
      <c r="G6" s="7">
        <f t="shared" si="0"/>
        <v>9272</v>
      </c>
      <c r="H6" s="1">
        <f t="shared" si="1"/>
        <v>9504.5</v>
      </c>
      <c r="I6" s="7">
        <f t="shared" si="2"/>
        <v>97.491025227966503</v>
      </c>
      <c r="L6" s="1" t="s">
        <v>1</v>
      </c>
      <c r="M6" s="2" t="s">
        <v>22</v>
      </c>
      <c r="N6" s="1">
        <v>9272</v>
      </c>
      <c r="O6" s="2" t="s">
        <v>22</v>
      </c>
      <c r="P6" s="1">
        <v>4068.8</v>
      </c>
      <c r="Q6" s="2" t="s">
        <v>22</v>
      </c>
      <c r="R6" s="1">
        <v>38805</v>
      </c>
      <c r="S6" s="8" t="s">
        <v>23</v>
      </c>
    </row>
    <row r="7" spans="1:19" x14ac:dyDescent="0.25">
      <c r="A7" s="1" t="s">
        <v>2</v>
      </c>
      <c r="B7" s="1">
        <v>14047</v>
      </c>
      <c r="C7" s="1">
        <v>14087</v>
      </c>
      <c r="D7" s="1">
        <v>14569</v>
      </c>
      <c r="E7" s="1">
        <v>14039</v>
      </c>
      <c r="F7" s="1">
        <v>14185</v>
      </c>
      <c r="G7" s="7">
        <f t="shared" si="0"/>
        <v>14185.4</v>
      </c>
      <c r="H7" s="1">
        <f t="shared" si="1"/>
        <v>49354.8</v>
      </c>
      <c r="I7" s="7">
        <f t="shared" si="2"/>
        <v>222.15940223182093</v>
      </c>
      <c r="L7" s="1" t="s">
        <v>2</v>
      </c>
      <c r="M7" s="2" t="s">
        <v>22</v>
      </c>
      <c r="N7" s="1">
        <v>14185.4</v>
      </c>
      <c r="O7" s="2" t="s">
        <v>22</v>
      </c>
      <c r="P7" s="1">
        <v>6086.8</v>
      </c>
      <c r="Q7" s="2" t="s">
        <v>22</v>
      </c>
      <c r="R7" s="1">
        <v>28182.2</v>
      </c>
      <c r="S7" s="8" t="s">
        <v>23</v>
      </c>
    </row>
    <row r="8" spans="1:19" x14ac:dyDescent="0.25">
      <c r="A8" s="1" t="s">
        <v>3</v>
      </c>
      <c r="B8" s="1">
        <v>20321</v>
      </c>
      <c r="C8" s="1">
        <v>20595</v>
      </c>
      <c r="D8" s="1">
        <v>20371</v>
      </c>
      <c r="E8" s="1">
        <v>20348</v>
      </c>
      <c r="F8" s="1">
        <v>20482</v>
      </c>
      <c r="G8" s="7">
        <f t="shared" si="0"/>
        <v>20423.400000000001</v>
      </c>
      <c r="H8" s="1">
        <f t="shared" si="1"/>
        <v>12949.300000000001</v>
      </c>
      <c r="I8" s="7">
        <f t="shared" si="2"/>
        <v>113.79499110242068</v>
      </c>
      <c r="L8" s="1" t="s">
        <v>3</v>
      </c>
      <c r="M8" s="2" t="s">
        <v>22</v>
      </c>
      <c r="N8" s="1">
        <v>20423.400000000001</v>
      </c>
      <c r="O8" s="2" t="s">
        <v>22</v>
      </c>
      <c r="P8" s="1">
        <v>9592.2000000000007</v>
      </c>
      <c r="Q8" s="2" t="s">
        <v>22</v>
      </c>
      <c r="R8" s="1">
        <v>45195.4</v>
      </c>
      <c r="S8" s="8" t="s">
        <v>23</v>
      </c>
    </row>
    <row r="9" spans="1:19" x14ac:dyDescent="0.25">
      <c r="A9" s="1" t="s">
        <v>4</v>
      </c>
      <c r="B9" s="1">
        <v>27652</v>
      </c>
      <c r="C9" s="1">
        <v>28221</v>
      </c>
      <c r="D9" s="1">
        <v>27499</v>
      </c>
      <c r="E9" s="1">
        <v>27633</v>
      </c>
      <c r="F9" s="1">
        <v>27792</v>
      </c>
      <c r="G9" s="7">
        <f t="shared" si="0"/>
        <v>27759.4</v>
      </c>
      <c r="H9" s="1">
        <f t="shared" si="1"/>
        <v>77364.3</v>
      </c>
      <c r="I9" s="7">
        <f t="shared" si="2"/>
        <v>278.14438696475611</v>
      </c>
      <c r="L9" s="1" t="s">
        <v>4</v>
      </c>
      <c r="M9" s="2" t="s">
        <v>22</v>
      </c>
      <c r="N9" s="1">
        <v>27759.4</v>
      </c>
      <c r="O9" s="2" t="s">
        <v>22</v>
      </c>
      <c r="P9" s="1">
        <v>14713.2</v>
      </c>
      <c r="Q9" s="2" t="s">
        <v>22</v>
      </c>
      <c r="R9" s="1">
        <v>54200</v>
      </c>
      <c r="S9" s="8" t="s">
        <v>23</v>
      </c>
    </row>
    <row r="10" spans="1:19" x14ac:dyDescent="0.25">
      <c r="A10" s="1" t="s">
        <v>5</v>
      </c>
      <c r="B10" s="1">
        <v>36070</v>
      </c>
      <c r="C10" s="1">
        <v>35856</v>
      </c>
      <c r="D10" s="1">
        <v>35731</v>
      </c>
      <c r="E10" s="1">
        <v>36028</v>
      </c>
      <c r="F10" s="1">
        <v>36058</v>
      </c>
      <c r="G10" s="7">
        <f t="shared" si="0"/>
        <v>35948.6</v>
      </c>
      <c r="H10" s="1">
        <f t="shared" si="1"/>
        <v>22233.800000000003</v>
      </c>
      <c r="I10" s="7">
        <f t="shared" si="2"/>
        <v>149.11002649050801</v>
      </c>
      <c r="L10" s="1" t="s">
        <v>5</v>
      </c>
      <c r="M10" s="2" t="s">
        <v>22</v>
      </c>
      <c r="N10" s="1">
        <v>35948.6</v>
      </c>
      <c r="O10" s="2" t="s">
        <v>22</v>
      </c>
      <c r="P10" s="1">
        <v>17671.2</v>
      </c>
      <c r="Q10" s="2" t="s">
        <v>22</v>
      </c>
      <c r="R10" s="1">
        <v>108515.8</v>
      </c>
      <c r="S10" s="8" t="s">
        <v>23</v>
      </c>
    </row>
    <row r="11" spans="1:19" x14ac:dyDescent="0.25">
      <c r="A11" s="1" t="s">
        <v>6</v>
      </c>
      <c r="B11" s="1">
        <v>46976</v>
      </c>
      <c r="C11" s="1">
        <v>47914</v>
      </c>
      <c r="D11" s="1">
        <v>45926</v>
      </c>
      <c r="E11" s="1">
        <v>46809</v>
      </c>
      <c r="F11" s="1">
        <v>46069</v>
      </c>
      <c r="G11" s="7">
        <f>AVERAGE(B11:F11)</f>
        <v>46738.8</v>
      </c>
      <c r="H11" s="1">
        <f t="shared" si="1"/>
        <v>637890.69999999995</v>
      </c>
      <c r="I11" s="7">
        <f t="shared" si="2"/>
        <v>798.6805994889321</v>
      </c>
      <c r="L11" s="1" t="s">
        <v>6</v>
      </c>
      <c r="M11" s="2" t="s">
        <v>22</v>
      </c>
      <c r="N11" s="1">
        <v>46738.8</v>
      </c>
      <c r="O11" s="2" t="s">
        <v>22</v>
      </c>
      <c r="P11" s="1">
        <v>19037.2</v>
      </c>
      <c r="Q11" s="2" t="s">
        <v>22</v>
      </c>
      <c r="R11" s="1">
        <v>137618.20000000001</v>
      </c>
      <c r="S11" s="8" t="s">
        <v>23</v>
      </c>
    </row>
    <row r="12" spans="1:19" x14ac:dyDescent="0.25">
      <c r="A12" s="1" t="s">
        <v>7</v>
      </c>
      <c r="B12" s="1">
        <v>56116</v>
      </c>
      <c r="C12" s="1">
        <v>56949</v>
      </c>
      <c r="D12" s="1">
        <v>57410</v>
      </c>
      <c r="E12" s="1">
        <v>56407</v>
      </c>
      <c r="F12" s="1">
        <v>56756</v>
      </c>
      <c r="G12" s="7">
        <f t="shared" si="0"/>
        <v>56727.6</v>
      </c>
      <c r="H12" s="1">
        <f t="shared" si="1"/>
        <v>248083.3</v>
      </c>
      <c r="I12" s="7">
        <f t="shared" si="2"/>
        <v>498.07961211035331</v>
      </c>
      <c r="L12" s="1" t="s">
        <v>7</v>
      </c>
      <c r="M12" s="2" t="s">
        <v>22</v>
      </c>
      <c r="N12" s="1">
        <v>56727.6</v>
      </c>
      <c r="O12" s="2" t="s">
        <v>22</v>
      </c>
      <c r="P12" s="1">
        <v>24898.2</v>
      </c>
      <c r="Q12" s="2" t="s">
        <v>22</v>
      </c>
      <c r="R12" s="1">
        <v>144222.79999999999</v>
      </c>
      <c r="S12" s="8" t="s">
        <v>23</v>
      </c>
    </row>
    <row r="13" spans="1:19" x14ac:dyDescent="0.25">
      <c r="A13" s="1" t="s">
        <v>8</v>
      </c>
      <c r="B13" s="1">
        <v>233172</v>
      </c>
      <c r="C13" s="1">
        <v>231542</v>
      </c>
      <c r="D13" s="1">
        <v>231645</v>
      </c>
      <c r="E13" s="1">
        <v>232035</v>
      </c>
      <c r="F13" s="1">
        <v>230301</v>
      </c>
      <c r="G13" s="7">
        <f t="shared" si="0"/>
        <v>231739</v>
      </c>
      <c r="H13" s="1">
        <f t="shared" si="1"/>
        <v>1064148.5</v>
      </c>
      <c r="I13" s="7">
        <f t="shared" si="2"/>
        <v>1031.5757364343153</v>
      </c>
      <c r="L13" s="1" t="s">
        <v>8</v>
      </c>
      <c r="M13" s="2" t="s">
        <v>22</v>
      </c>
      <c r="N13" s="1">
        <v>231739</v>
      </c>
      <c r="O13" s="2" t="s">
        <v>22</v>
      </c>
      <c r="P13" s="1">
        <v>104767.6</v>
      </c>
      <c r="Q13" s="2" t="s">
        <v>22</v>
      </c>
      <c r="R13" s="1">
        <v>689240.4</v>
      </c>
      <c r="S13" s="8" t="s">
        <v>23</v>
      </c>
    </row>
    <row r="14" spans="1:19" x14ac:dyDescent="0.25">
      <c r="A14" s="1" t="s">
        <v>9</v>
      </c>
      <c r="B14" s="1">
        <v>530891</v>
      </c>
      <c r="C14" s="1">
        <v>523799</v>
      </c>
      <c r="D14" s="1">
        <v>519740</v>
      </c>
      <c r="E14" s="1">
        <v>516898</v>
      </c>
      <c r="F14" s="1">
        <v>517772</v>
      </c>
      <c r="G14" s="7">
        <f t="shared" si="0"/>
        <v>521820</v>
      </c>
      <c r="H14" s="1">
        <f t="shared" si="1"/>
        <v>32784567.5</v>
      </c>
      <c r="I14" s="7">
        <f t="shared" si="2"/>
        <v>5725.7809511017795</v>
      </c>
      <c r="L14" s="1" t="s">
        <v>9</v>
      </c>
      <c r="M14" s="2" t="s">
        <v>22</v>
      </c>
      <c r="N14" s="1">
        <v>521820</v>
      </c>
      <c r="O14" s="2" t="s">
        <v>22</v>
      </c>
      <c r="P14" s="1">
        <v>109508</v>
      </c>
      <c r="Q14" s="2" t="s">
        <v>22</v>
      </c>
      <c r="R14" s="1">
        <v>1312794</v>
      </c>
      <c r="S14" s="8" t="s">
        <v>23</v>
      </c>
    </row>
    <row r="15" spans="1:19" x14ac:dyDescent="0.25">
      <c r="A15" s="1" t="s">
        <v>10</v>
      </c>
      <c r="B15" s="1">
        <v>967183</v>
      </c>
      <c r="C15" s="1">
        <v>969681</v>
      </c>
      <c r="D15" s="1">
        <v>967113</v>
      </c>
      <c r="E15" s="1">
        <v>966439</v>
      </c>
      <c r="F15" s="5">
        <v>971557</v>
      </c>
      <c r="G15" s="7">
        <f t="shared" si="0"/>
        <v>968394.6</v>
      </c>
      <c r="H15" s="1">
        <f t="shared" si="1"/>
        <v>4647610.8</v>
      </c>
      <c r="I15" s="7">
        <f t="shared" si="2"/>
        <v>2155.8318116216765</v>
      </c>
      <c r="L15" s="1" t="s">
        <v>10</v>
      </c>
      <c r="M15" s="2" t="s">
        <v>22</v>
      </c>
      <c r="N15" s="1">
        <v>968394.6</v>
      </c>
      <c r="O15" s="2" t="s">
        <v>22</v>
      </c>
      <c r="P15" s="1">
        <v>85513.600000000006</v>
      </c>
      <c r="Q15" s="2" t="s">
        <v>22</v>
      </c>
      <c r="R15" s="1">
        <v>2204782.2000000002</v>
      </c>
      <c r="S15" s="8" t="s">
        <v>23</v>
      </c>
    </row>
    <row r="16" spans="1:19" x14ac:dyDescent="0.25">
      <c r="A16" s="1" t="s">
        <v>13</v>
      </c>
      <c r="B16" s="1">
        <v>1504703</v>
      </c>
      <c r="C16" s="1">
        <v>1515598</v>
      </c>
      <c r="D16" s="1">
        <v>1510922</v>
      </c>
      <c r="E16" s="1">
        <v>1495236</v>
      </c>
      <c r="F16" s="1">
        <v>1501574</v>
      </c>
      <c r="G16" s="7">
        <f t="shared" si="0"/>
        <v>1505606.6</v>
      </c>
      <c r="H16" s="1">
        <f t="shared" si="1"/>
        <v>63177312.800000012</v>
      </c>
      <c r="I16" s="7">
        <f t="shared" si="2"/>
        <v>7948.4157415173004</v>
      </c>
      <c r="L16" s="1" t="s">
        <v>13</v>
      </c>
      <c r="M16" s="2" t="s">
        <v>22</v>
      </c>
      <c r="N16" s="1">
        <v>1505606.6</v>
      </c>
      <c r="O16" s="2" t="s">
        <v>22</v>
      </c>
      <c r="P16" s="1">
        <v>702579.6</v>
      </c>
      <c r="Q16" s="2" t="s">
        <v>22</v>
      </c>
      <c r="R16" s="1">
        <v>3223559.8</v>
      </c>
      <c r="S16" s="8" t="s">
        <v>23</v>
      </c>
    </row>
    <row r="18" spans="1:19" x14ac:dyDescent="0.25">
      <c r="A18" s="2" t="s">
        <v>15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 t="s">
        <v>16</v>
      </c>
      <c r="H18" s="6" t="s">
        <v>20</v>
      </c>
      <c r="I18" s="6" t="s">
        <v>19</v>
      </c>
      <c r="L18" s="6" t="s">
        <v>21</v>
      </c>
      <c r="M18" s="2" t="s">
        <v>22</v>
      </c>
      <c r="N18" s="2" t="s">
        <v>14</v>
      </c>
      <c r="O18" s="2" t="s">
        <v>22</v>
      </c>
      <c r="P18" s="2" t="s">
        <v>15</v>
      </c>
      <c r="Q18" s="2" t="s">
        <v>22</v>
      </c>
      <c r="R18" s="2" t="s">
        <v>18</v>
      </c>
      <c r="S18" s="8" t="s">
        <v>23</v>
      </c>
    </row>
    <row r="19" spans="1:19" x14ac:dyDescent="0.25">
      <c r="A19" s="1" t="s">
        <v>11</v>
      </c>
      <c r="B19" s="1">
        <v>8</v>
      </c>
      <c r="C19" s="1">
        <v>7</v>
      </c>
      <c r="D19" s="1">
        <v>8</v>
      </c>
      <c r="E19" s="1">
        <v>9</v>
      </c>
      <c r="F19" s="1">
        <v>8</v>
      </c>
      <c r="G19" s="7">
        <f>AVERAGE(B19:F19)</f>
        <v>8</v>
      </c>
      <c r="H19" s="1">
        <f>_xlfn.VAR.S(B19:F19)</f>
        <v>0.5</v>
      </c>
      <c r="I19" s="7">
        <f>_xlfn.STDEV.S(B19:F19)</f>
        <v>0.70710678118654757</v>
      </c>
      <c r="L19" s="1" t="s">
        <v>11</v>
      </c>
      <c r="M19" s="2" t="s">
        <v>22</v>
      </c>
      <c r="N19" s="1">
        <v>4.1593268686170859</v>
      </c>
      <c r="O19" s="2" t="s">
        <v>22</v>
      </c>
      <c r="P19" s="1">
        <v>0.70710678118654757</v>
      </c>
      <c r="Q19" s="2" t="s">
        <v>22</v>
      </c>
      <c r="R19" s="1">
        <v>2.5099800796022289</v>
      </c>
      <c r="S19" s="8" t="s">
        <v>23</v>
      </c>
    </row>
    <row r="20" spans="1:19" x14ac:dyDescent="0.25">
      <c r="A20" s="1" t="s">
        <v>12</v>
      </c>
      <c r="B20" s="1">
        <v>416</v>
      </c>
      <c r="C20" s="1">
        <v>395</v>
      </c>
      <c r="D20" s="1">
        <v>289</v>
      </c>
      <c r="E20" s="1">
        <v>352</v>
      </c>
      <c r="F20" s="1">
        <v>478</v>
      </c>
      <c r="G20" s="7">
        <f t="shared" ref="G20:G33" si="3">AVERAGE(B20:F20)</f>
        <v>386</v>
      </c>
      <c r="H20" s="1">
        <f t="shared" ref="H20:H33" si="4">_xlfn.VAR.S(B20:F20)</f>
        <v>5002.5</v>
      </c>
      <c r="I20" s="7">
        <f t="shared" ref="I20:I33" si="5">_xlfn.STDEV.S(B20:F20)</f>
        <v>70.728353579027981</v>
      </c>
      <c r="L20" s="1" t="s">
        <v>12</v>
      </c>
      <c r="M20" s="2" t="s">
        <v>22</v>
      </c>
      <c r="N20" s="1">
        <v>51.159554337386481</v>
      </c>
      <c r="O20" s="2" t="s">
        <v>22</v>
      </c>
      <c r="P20" s="1">
        <v>70.728353579027981</v>
      </c>
      <c r="Q20" s="2" t="s">
        <v>22</v>
      </c>
      <c r="R20" s="1">
        <v>341.77872958977412</v>
      </c>
      <c r="S20" s="8" t="s">
        <v>23</v>
      </c>
    </row>
    <row r="21" spans="1:19" x14ac:dyDescent="0.25">
      <c r="A21" s="1" t="s">
        <v>0</v>
      </c>
      <c r="B21" s="1">
        <v>1246</v>
      </c>
      <c r="C21" s="1">
        <v>1806</v>
      </c>
      <c r="D21" s="1">
        <v>1227</v>
      </c>
      <c r="E21" s="1">
        <v>1536</v>
      </c>
      <c r="F21" s="1">
        <v>1483</v>
      </c>
      <c r="G21" s="7">
        <f t="shared" si="3"/>
        <v>1459.6</v>
      </c>
      <c r="H21" s="1">
        <f t="shared" si="4"/>
        <v>56526.299999999814</v>
      </c>
      <c r="I21" s="7">
        <f t="shared" si="5"/>
        <v>237.75260250941486</v>
      </c>
      <c r="L21" s="1" t="s">
        <v>0</v>
      </c>
      <c r="M21" s="2" t="s">
        <v>22</v>
      </c>
      <c r="N21" s="1">
        <v>31.654383582688826</v>
      </c>
      <c r="O21" s="2" t="s">
        <v>22</v>
      </c>
      <c r="P21" s="1">
        <v>237.75260250941486</v>
      </c>
      <c r="Q21" s="2" t="s">
        <v>22</v>
      </c>
      <c r="R21" s="1">
        <v>2257.8617539610345</v>
      </c>
      <c r="S21" s="8" t="s">
        <v>23</v>
      </c>
    </row>
    <row r="22" spans="1:19" x14ac:dyDescent="0.25">
      <c r="A22" s="1" t="s">
        <v>17</v>
      </c>
      <c r="B22" s="1">
        <v>2890</v>
      </c>
      <c r="C22" s="1">
        <v>2755</v>
      </c>
      <c r="D22" s="1">
        <v>2794</v>
      </c>
      <c r="E22" s="1">
        <v>2100</v>
      </c>
      <c r="F22" s="1">
        <v>2377</v>
      </c>
      <c r="G22" s="7">
        <f t="shared" si="3"/>
        <v>2583.1999999999998</v>
      </c>
      <c r="H22" s="1">
        <f t="shared" si="4"/>
        <v>111019.70000000019</v>
      </c>
      <c r="I22" s="7">
        <f t="shared" si="5"/>
        <v>333.19618845358991</v>
      </c>
      <c r="L22" s="1" t="s">
        <v>17</v>
      </c>
      <c r="M22" s="2" t="s">
        <v>22</v>
      </c>
      <c r="N22" s="1">
        <v>51.14000391083286</v>
      </c>
      <c r="O22" s="2" t="s">
        <v>22</v>
      </c>
      <c r="P22" s="1">
        <v>333.19618845358991</v>
      </c>
      <c r="Q22" s="2" t="s">
        <v>22</v>
      </c>
      <c r="R22" s="1">
        <v>2983.3075101303257</v>
      </c>
      <c r="S22" s="8" t="s">
        <v>23</v>
      </c>
    </row>
    <row r="23" spans="1:19" x14ac:dyDescent="0.25">
      <c r="A23" s="1" t="s">
        <v>1</v>
      </c>
      <c r="B23" s="1">
        <v>4339</v>
      </c>
      <c r="C23" s="1">
        <v>3607</v>
      </c>
      <c r="D23" s="1">
        <v>3291</v>
      </c>
      <c r="E23" s="1">
        <v>4897</v>
      </c>
      <c r="F23" s="1">
        <v>4210</v>
      </c>
      <c r="G23" s="7">
        <f t="shared" si="3"/>
        <v>4068.8</v>
      </c>
      <c r="H23" s="1">
        <f t="shared" si="4"/>
        <v>399273.19999999925</v>
      </c>
      <c r="I23" s="7">
        <f t="shared" si="5"/>
        <v>631.88068493980666</v>
      </c>
      <c r="L23" s="1" t="s">
        <v>1</v>
      </c>
      <c r="M23" s="2" t="s">
        <v>22</v>
      </c>
      <c r="N23" s="1">
        <v>97.491025227966503</v>
      </c>
      <c r="O23" s="2" t="s">
        <v>22</v>
      </c>
      <c r="P23" s="1">
        <v>631.88068493980666</v>
      </c>
      <c r="Q23" s="2" t="s">
        <v>22</v>
      </c>
      <c r="R23" s="1">
        <v>34490.72102029762</v>
      </c>
      <c r="S23" s="8" t="s">
        <v>23</v>
      </c>
    </row>
    <row r="24" spans="1:19" x14ac:dyDescent="0.25">
      <c r="A24" s="1" t="s">
        <v>2</v>
      </c>
      <c r="B24" s="1">
        <v>5935</v>
      </c>
      <c r="C24" s="1">
        <v>6143</v>
      </c>
      <c r="D24" s="1">
        <v>7226</v>
      </c>
      <c r="E24" s="1">
        <v>5823</v>
      </c>
      <c r="F24" s="1">
        <v>5307</v>
      </c>
      <c r="G24" s="7">
        <f t="shared" si="3"/>
        <v>6086.8</v>
      </c>
      <c r="H24" s="1">
        <f t="shared" si="4"/>
        <v>500414.20000000298</v>
      </c>
      <c r="I24" s="7">
        <f t="shared" si="5"/>
        <v>707.39960418422834</v>
      </c>
      <c r="L24" s="1" t="s">
        <v>2</v>
      </c>
      <c r="M24" s="2" t="s">
        <v>22</v>
      </c>
      <c r="N24" s="1">
        <v>222.15940223182093</v>
      </c>
      <c r="O24" s="2" t="s">
        <v>22</v>
      </c>
      <c r="P24" s="1">
        <v>707.39960418422834</v>
      </c>
      <c r="Q24" s="2" t="s">
        <v>22</v>
      </c>
      <c r="R24" s="1">
        <v>29988.149104271175</v>
      </c>
      <c r="S24" s="8" t="s">
        <v>23</v>
      </c>
    </row>
    <row r="25" spans="1:19" x14ac:dyDescent="0.25">
      <c r="A25" s="1" t="s">
        <v>3</v>
      </c>
      <c r="B25" s="1">
        <v>11496</v>
      </c>
      <c r="C25" s="1">
        <v>6957</v>
      </c>
      <c r="D25" s="1">
        <v>11547</v>
      </c>
      <c r="E25" s="1">
        <v>7863</v>
      </c>
      <c r="F25" s="1">
        <v>10098</v>
      </c>
      <c r="G25" s="7">
        <f t="shared" si="3"/>
        <v>9592.2000000000007</v>
      </c>
      <c r="H25" s="1">
        <f t="shared" si="4"/>
        <v>4408985.700000003</v>
      </c>
      <c r="I25" s="7">
        <f t="shared" si="5"/>
        <v>2099.7584861121536</v>
      </c>
      <c r="L25" s="1" t="s">
        <v>3</v>
      </c>
      <c r="M25" s="2" t="s">
        <v>22</v>
      </c>
      <c r="N25" s="1">
        <v>113.79499110242068</v>
      </c>
      <c r="O25" s="2" t="s">
        <v>22</v>
      </c>
      <c r="P25" s="1">
        <v>2099.7584861121536</v>
      </c>
      <c r="Q25" s="2" t="s">
        <v>22</v>
      </c>
      <c r="R25" s="1">
        <v>31987.691637565851</v>
      </c>
      <c r="S25" s="8" t="s">
        <v>23</v>
      </c>
    </row>
    <row r="26" spans="1:19" x14ac:dyDescent="0.25">
      <c r="A26" s="1" t="s">
        <v>4</v>
      </c>
      <c r="B26" s="1">
        <v>12856</v>
      </c>
      <c r="C26" s="1">
        <v>15839</v>
      </c>
      <c r="D26" s="1">
        <v>16186</v>
      </c>
      <c r="E26" s="1">
        <v>11446</v>
      </c>
      <c r="F26" s="1">
        <v>17239</v>
      </c>
      <c r="G26" s="7">
        <f t="shared" si="3"/>
        <v>14713.2</v>
      </c>
      <c r="H26" s="1">
        <f t="shared" si="4"/>
        <v>5985004.6999999881</v>
      </c>
      <c r="I26" s="7">
        <f t="shared" si="5"/>
        <v>2446.4269251297878</v>
      </c>
      <c r="L26" s="1" t="s">
        <v>4</v>
      </c>
      <c r="M26" s="2" t="s">
        <v>22</v>
      </c>
      <c r="N26" s="1">
        <v>278.14438696475611</v>
      </c>
      <c r="O26" s="2" t="s">
        <v>22</v>
      </c>
      <c r="P26" s="1">
        <v>2446.4269251297878</v>
      </c>
      <c r="Q26" s="2" t="s">
        <v>22</v>
      </c>
      <c r="R26" s="1">
        <v>33805.233640665763</v>
      </c>
      <c r="S26" s="8" t="s">
        <v>23</v>
      </c>
    </row>
    <row r="27" spans="1:19" x14ac:dyDescent="0.25">
      <c r="A27" s="1" t="s">
        <v>5</v>
      </c>
      <c r="B27" s="1">
        <v>13426</v>
      </c>
      <c r="C27" s="1">
        <v>15544</v>
      </c>
      <c r="D27" s="1">
        <v>17282</v>
      </c>
      <c r="E27" s="1">
        <v>20441</v>
      </c>
      <c r="F27" s="1">
        <v>21663</v>
      </c>
      <c r="G27" s="7">
        <f t="shared" si="3"/>
        <v>17671.2</v>
      </c>
      <c r="H27" s="1">
        <f t="shared" si="4"/>
        <v>11576109.699999988</v>
      </c>
      <c r="I27" s="7">
        <f t="shared" si="5"/>
        <v>3402.3682487349879</v>
      </c>
      <c r="L27" s="1" t="s">
        <v>5</v>
      </c>
      <c r="M27" s="2" t="s">
        <v>22</v>
      </c>
      <c r="N27" s="1">
        <v>149.11002649050801</v>
      </c>
      <c r="O27" s="2" t="s">
        <v>22</v>
      </c>
      <c r="P27" s="1">
        <v>3402.3682487349879</v>
      </c>
      <c r="Q27" s="2" t="s">
        <v>22</v>
      </c>
      <c r="R27" s="1">
        <v>32012.515305736299</v>
      </c>
      <c r="S27" s="8" t="s">
        <v>23</v>
      </c>
    </row>
    <row r="28" spans="1:19" x14ac:dyDescent="0.25">
      <c r="A28" s="1" t="s">
        <v>6</v>
      </c>
      <c r="B28" s="1">
        <v>17682</v>
      </c>
      <c r="C28" s="1">
        <v>19773</v>
      </c>
      <c r="D28" s="1">
        <v>21645</v>
      </c>
      <c r="E28" s="1">
        <v>15180</v>
      </c>
      <c r="F28" s="1">
        <v>20906</v>
      </c>
      <c r="G28" s="7">
        <f t="shared" si="3"/>
        <v>19037.2</v>
      </c>
      <c r="H28" s="1">
        <f t="shared" si="4"/>
        <v>6887248.6999999881</v>
      </c>
      <c r="I28" s="7">
        <f t="shared" si="5"/>
        <v>2624.356816440933</v>
      </c>
      <c r="L28" s="1" t="s">
        <v>6</v>
      </c>
      <c r="M28" s="2" t="s">
        <v>22</v>
      </c>
      <c r="N28" s="1">
        <v>798.6805994889321</v>
      </c>
      <c r="O28" s="2" t="s">
        <v>22</v>
      </c>
      <c r="P28" s="1">
        <v>2624.356816440933</v>
      </c>
      <c r="Q28" s="2" t="s">
        <v>22</v>
      </c>
      <c r="R28" s="1">
        <v>44099.191276031364</v>
      </c>
      <c r="S28" s="8" t="s">
        <v>23</v>
      </c>
    </row>
    <row r="29" spans="1:19" x14ac:dyDescent="0.25">
      <c r="A29" s="1" t="s">
        <v>7</v>
      </c>
      <c r="B29" s="1">
        <v>23613</v>
      </c>
      <c r="C29" s="1">
        <v>28456</v>
      </c>
      <c r="D29" s="1">
        <v>24596</v>
      </c>
      <c r="E29" s="1">
        <v>21955</v>
      </c>
      <c r="F29" s="1">
        <v>25871</v>
      </c>
      <c r="G29" s="7">
        <f t="shared" si="3"/>
        <v>24898.2</v>
      </c>
      <c r="H29" s="1">
        <f t="shared" si="4"/>
        <v>6002442.7000000002</v>
      </c>
      <c r="I29" s="7">
        <f t="shared" si="5"/>
        <v>2449.9883060945413</v>
      </c>
      <c r="L29" s="1" t="s">
        <v>7</v>
      </c>
      <c r="M29" s="2" t="s">
        <v>22</v>
      </c>
      <c r="N29" s="1">
        <v>498.07961211035331</v>
      </c>
      <c r="O29" s="2" t="s">
        <v>22</v>
      </c>
      <c r="P29" s="1">
        <v>2449.9883060945413</v>
      </c>
      <c r="Q29" s="2" t="s">
        <v>22</v>
      </c>
      <c r="R29" s="1">
        <v>37732.822736975308</v>
      </c>
      <c r="S29" s="8" t="s">
        <v>23</v>
      </c>
    </row>
    <row r="30" spans="1:19" x14ac:dyDescent="0.25">
      <c r="A30" s="1" t="s">
        <v>8</v>
      </c>
      <c r="B30" s="1">
        <v>131163</v>
      </c>
      <c r="C30" s="1">
        <v>73674</v>
      </c>
      <c r="D30" s="1">
        <v>77380</v>
      </c>
      <c r="E30" s="1">
        <v>124747</v>
      </c>
      <c r="F30" s="1">
        <v>116874</v>
      </c>
      <c r="G30" s="7">
        <f t="shared" si="3"/>
        <v>104767.6</v>
      </c>
      <c r="H30" s="1">
        <f t="shared" si="4"/>
        <v>739837770.29999924</v>
      </c>
      <c r="I30" s="7">
        <f t="shared" si="5"/>
        <v>27199.959012836753</v>
      </c>
      <c r="L30" s="1" t="s">
        <v>8</v>
      </c>
      <c r="M30" s="2" t="s">
        <v>22</v>
      </c>
      <c r="N30" s="1">
        <v>1031.5757364343153</v>
      </c>
      <c r="O30" s="2" t="s">
        <v>22</v>
      </c>
      <c r="P30" s="1">
        <v>27199.959012836753</v>
      </c>
      <c r="Q30" s="2" t="s">
        <v>22</v>
      </c>
      <c r="R30" s="1">
        <v>106484.6510080211</v>
      </c>
      <c r="S30" s="8" t="s">
        <v>23</v>
      </c>
    </row>
    <row r="31" spans="1:19" x14ac:dyDescent="0.25">
      <c r="A31" s="1" t="s">
        <v>9</v>
      </c>
      <c r="B31" s="1">
        <v>141816</v>
      </c>
      <c r="C31" s="1">
        <v>103921</v>
      </c>
      <c r="D31" s="1">
        <v>81233</v>
      </c>
      <c r="E31" s="1">
        <v>78645</v>
      </c>
      <c r="F31" s="1">
        <v>141925</v>
      </c>
      <c r="G31" s="7">
        <f t="shared" si="3"/>
        <v>109508</v>
      </c>
      <c r="H31" s="1">
        <f t="shared" si="4"/>
        <v>969470929</v>
      </c>
      <c r="I31" s="7">
        <f t="shared" si="5"/>
        <v>31136.328123271054</v>
      </c>
      <c r="L31" s="1" t="s">
        <v>9</v>
      </c>
      <c r="M31" s="2" t="s">
        <v>22</v>
      </c>
      <c r="N31" s="1">
        <v>5725.7809511017795</v>
      </c>
      <c r="O31" s="2" t="s">
        <v>22</v>
      </c>
      <c r="P31" s="1">
        <v>31136.328123271054</v>
      </c>
      <c r="Q31" s="2" t="s">
        <v>22</v>
      </c>
      <c r="R31" s="1">
        <v>151179.40781568104</v>
      </c>
      <c r="S31" s="8" t="s">
        <v>23</v>
      </c>
    </row>
    <row r="32" spans="1:19" x14ac:dyDescent="0.25">
      <c r="A32" s="1" t="s">
        <v>10</v>
      </c>
      <c r="B32" s="1">
        <v>89920</v>
      </c>
      <c r="C32" s="1">
        <v>87251</v>
      </c>
      <c r="D32" s="1">
        <v>69911</v>
      </c>
      <c r="E32" s="1">
        <v>99325</v>
      </c>
      <c r="F32" s="1">
        <v>81161</v>
      </c>
      <c r="G32" s="7">
        <f t="shared" si="3"/>
        <v>85513.600000000006</v>
      </c>
      <c r="H32" s="1">
        <f t="shared" si="4"/>
        <v>118893985.79999924</v>
      </c>
      <c r="I32" s="7">
        <f t="shared" si="5"/>
        <v>10903.85187903794</v>
      </c>
      <c r="L32" s="1" t="s">
        <v>10</v>
      </c>
      <c r="M32" s="2" t="s">
        <v>22</v>
      </c>
      <c r="N32" s="1">
        <v>2155.8318116216765</v>
      </c>
      <c r="O32" s="2" t="s">
        <v>22</v>
      </c>
      <c r="P32" s="1">
        <v>10903.85187903794</v>
      </c>
      <c r="Q32" s="2" t="s">
        <v>22</v>
      </c>
      <c r="R32" s="1">
        <v>352216.36696596054</v>
      </c>
      <c r="S32" s="8" t="s">
        <v>23</v>
      </c>
    </row>
    <row r="33" spans="1:19" x14ac:dyDescent="0.25">
      <c r="A33" s="1" t="s">
        <v>13</v>
      </c>
      <c r="B33" s="1">
        <v>811918</v>
      </c>
      <c r="C33" s="1">
        <v>764172</v>
      </c>
      <c r="D33" s="1">
        <v>684611</v>
      </c>
      <c r="E33" s="1">
        <v>633433</v>
      </c>
      <c r="F33" s="1">
        <v>618764</v>
      </c>
      <c r="G33" s="7">
        <f t="shared" si="3"/>
        <v>702579.6</v>
      </c>
      <c r="H33" s="1">
        <f t="shared" si="4"/>
        <v>6969421783.3000488</v>
      </c>
      <c r="I33" s="7">
        <f t="shared" si="5"/>
        <v>83483.062852892792</v>
      </c>
      <c r="L33" s="1" t="s">
        <v>13</v>
      </c>
      <c r="M33" s="2" t="s">
        <v>22</v>
      </c>
      <c r="N33" s="1">
        <v>7948.4157415173004</v>
      </c>
      <c r="O33" s="2" t="s">
        <v>22</v>
      </c>
      <c r="P33" s="1">
        <v>83483.062852892792</v>
      </c>
      <c r="Q33" s="2" t="s">
        <v>22</v>
      </c>
      <c r="R33" s="1">
        <v>384072.56012139062</v>
      </c>
      <c r="S33" s="8" t="s">
        <v>23</v>
      </c>
    </row>
    <row r="35" spans="1:19" x14ac:dyDescent="0.25">
      <c r="A35" s="2" t="s">
        <v>18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 t="s">
        <v>16</v>
      </c>
      <c r="H35" s="6" t="s">
        <v>20</v>
      </c>
      <c r="I35" s="6" t="s">
        <v>19</v>
      </c>
    </row>
    <row r="36" spans="1:19" x14ac:dyDescent="0.25">
      <c r="A36" s="1" t="s">
        <v>11</v>
      </c>
      <c r="B36" s="1">
        <v>11</v>
      </c>
      <c r="C36" s="1">
        <v>8</v>
      </c>
      <c r="D36" s="1">
        <v>11</v>
      </c>
      <c r="E36" s="1">
        <v>14</v>
      </c>
      <c r="F36" s="1">
        <v>8</v>
      </c>
      <c r="G36" s="7">
        <f>AVERAGE(B36:F36)</f>
        <v>10.4</v>
      </c>
      <c r="H36" s="1">
        <f>_xlfn.VAR.S(B36:F36)</f>
        <v>6.3000000000000114</v>
      </c>
      <c r="I36" s="7">
        <f>_xlfn.STDEV.S(B36:F36)</f>
        <v>2.5099800796022289</v>
      </c>
    </row>
    <row r="37" spans="1:19" x14ac:dyDescent="0.25">
      <c r="A37" s="1" t="s">
        <v>12</v>
      </c>
      <c r="B37" s="1">
        <v>1287</v>
      </c>
      <c r="C37" s="1">
        <v>1269</v>
      </c>
      <c r="D37" s="1">
        <v>1141</v>
      </c>
      <c r="E37" s="1">
        <v>1404</v>
      </c>
      <c r="F37" s="1">
        <v>540</v>
      </c>
      <c r="G37" s="7">
        <f t="shared" ref="G37:G50" si="6">AVERAGE(B37:F37)</f>
        <v>1128.2</v>
      </c>
      <c r="H37" s="1">
        <f t="shared" ref="H37:H50" si="7">_xlfn.VAR.S(B37:F37)</f>
        <v>116812.69999999995</v>
      </c>
      <c r="I37" s="7">
        <f t="shared" ref="I37:I50" si="8">_xlfn.STDEV.S(B37:F37)</f>
        <v>341.77872958977412</v>
      </c>
    </row>
    <row r="38" spans="1:19" x14ac:dyDescent="0.25">
      <c r="A38" s="1" t="s">
        <v>0</v>
      </c>
      <c r="B38" s="1">
        <v>4336</v>
      </c>
      <c r="C38" s="1">
        <v>4351</v>
      </c>
      <c r="D38" s="1">
        <v>8172</v>
      </c>
      <c r="E38" s="1">
        <v>3288</v>
      </c>
      <c r="F38" s="1">
        <v>2177</v>
      </c>
      <c r="G38" s="7">
        <f t="shared" si="6"/>
        <v>4464.8</v>
      </c>
      <c r="H38" s="1">
        <f t="shared" si="7"/>
        <v>5097939.6999999993</v>
      </c>
      <c r="I38" s="7">
        <f t="shared" si="8"/>
        <v>2257.8617539610345</v>
      </c>
    </row>
    <row r="39" spans="1:19" x14ac:dyDescent="0.25">
      <c r="A39" s="1" t="s">
        <v>17</v>
      </c>
      <c r="B39" s="1">
        <v>8135</v>
      </c>
      <c r="C39" s="1">
        <v>4530</v>
      </c>
      <c r="D39" s="1">
        <v>10964</v>
      </c>
      <c r="E39" s="1">
        <v>8807</v>
      </c>
      <c r="F39" s="1">
        <v>12315</v>
      </c>
      <c r="G39" s="7">
        <f t="shared" si="6"/>
        <v>8950.2000000000007</v>
      </c>
      <c r="H39" s="1">
        <f t="shared" si="7"/>
        <v>8900123.700000003</v>
      </c>
      <c r="I39" s="7">
        <f t="shared" si="8"/>
        <v>2983.3075101303257</v>
      </c>
    </row>
    <row r="40" spans="1:19" x14ac:dyDescent="0.25">
      <c r="A40" s="1" t="s">
        <v>1</v>
      </c>
      <c r="B40" s="1">
        <v>12944</v>
      </c>
      <c r="C40" s="1">
        <v>18457</v>
      </c>
      <c r="D40" s="1">
        <v>10250</v>
      </c>
      <c r="E40" s="1">
        <v>70469</v>
      </c>
      <c r="F40" s="1">
        <v>81905</v>
      </c>
      <c r="G40" s="7">
        <f t="shared" si="6"/>
        <v>38805</v>
      </c>
      <c r="H40" s="1">
        <f t="shared" si="7"/>
        <v>1189609836.5</v>
      </c>
      <c r="I40" s="7">
        <f t="shared" si="8"/>
        <v>34490.72102029762</v>
      </c>
    </row>
    <row r="41" spans="1:19" x14ac:dyDescent="0.25">
      <c r="A41" s="1" t="s">
        <v>2</v>
      </c>
      <c r="B41" s="1">
        <v>14328</v>
      </c>
      <c r="C41" s="1">
        <v>14780</v>
      </c>
      <c r="D41" s="1">
        <v>15789</v>
      </c>
      <c r="E41" s="1">
        <v>81815</v>
      </c>
      <c r="F41" s="1">
        <v>14199</v>
      </c>
      <c r="G41" s="7">
        <f t="shared" si="6"/>
        <v>28182.2</v>
      </c>
      <c r="H41" s="1">
        <f t="shared" si="7"/>
        <v>899289086.70000005</v>
      </c>
      <c r="I41" s="7">
        <f t="shared" si="8"/>
        <v>29988.149104271175</v>
      </c>
    </row>
    <row r="42" spans="1:19" x14ac:dyDescent="0.25">
      <c r="A42" s="1" t="s">
        <v>3</v>
      </c>
      <c r="B42" s="1">
        <v>22185</v>
      </c>
      <c r="C42" s="1">
        <v>82270</v>
      </c>
      <c r="D42" s="1">
        <v>18719</v>
      </c>
      <c r="E42" s="1">
        <v>77961</v>
      </c>
      <c r="F42" s="1">
        <v>24842</v>
      </c>
      <c r="G42" s="7">
        <f t="shared" si="6"/>
        <v>45195.4</v>
      </c>
      <c r="H42" s="1">
        <f t="shared" si="7"/>
        <v>1023212416.3000002</v>
      </c>
      <c r="I42" s="7">
        <f t="shared" si="8"/>
        <v>31987.691637565851</v>
      </c>
    </row>
    <row r="43" spans="1:19" x14ac:dyDescent="0.25">
      <c r="A43" s="1" t="s">
        <v>4</v>
      </c>
      <c r="B43" s="1">
        <v>25329</v>
      </c>
      <c r="C43" s="1">
        <v>26394</v>
      </c>
      <c r="D43" s="1">
        <v>38321</v>
      </c>
      <c r="E43" s="1">
        <v>84148</v>
      </c>
      <c r="F43" s="1">
        <v>96808</v>
      </c>
      <c r="G43" s="7">
        <f t="shared" si="6"/>
        <v>54200</v>
      </c>
      <c r="H43" s="1">
        <f t="shared" si="7"/>
        <v>1142793821.5</v>
      </c>
      <c r="I43" s="7">
        <f t="shared" si="8"/>
        <v>33805.233640665763</v>
      </c>
    </row>
    <row r="44" spans="1:19" x14ac:dyDescent="0.25">
      <c r="A44" s="1" t="s">
        <v>5</v>
      </c>
      <c r="B44" s="1">
        <v>88820</v>
      </c>
      <c r="C44" s="1">
        <v>90563</v>
      </c>
      <c r="D44" s="1">
        <v>98508</v>
      </c>
      <c r="E44" s="1">
        <v>99532</v>
      </c>
      <c r="F44" s="1">
        <v>165156</v>
      </c>
      <c r="G44" s="7">
        <f t="shared" si="6"/>
        <v>108515.8</v>
      </c>
      <c r="H44" s="1">
        <f t="shared" si="7"/>
        <v>1024801136.2000008</v>
      </c>
      <c r="I44" s="7">
        <f t="shared" si="8"/>
        <v>32012.515305736299</v>
      </c>
    </row>
    <row r="45" spans="1:19" x14ac:dyDescent="0.25">
      <c r="A45" s="1" t="s">
        <v>6</v>
      </c>
      <c r="B45" s="1">
        <v>211774</v>
      </c>
      <c r="C45" s="1">
        <v>121800</v>
      </c>
      <c r="D45" s="1">
        <v>99345</v>
      </c>
      <c r="E45" s="1">
        <v>114104</v>
      </c>
      <c r="F45" s="1">
        <v>141068</v>
      </c>
      <c r="G45" s="7">
        <f t="shared" si="6"/>
        <v>137618.20000000001</v>
      </c>
      <c r="H45" s="1">
        <f t="shared" si="7"/>
        <v>1944738671.2000008</v>
      </c>
      <c r="I45" s="7">
        <f t="shared" si="8"/>
        <v>44099.191276031364</v>
      </c>
    </row>
    <row r="46" spans="1:19" x14ac:dyDescent="0.25">
      <c r="A46" s="1" t="s">
        <v>7</v>
      </c>
      <c r="B46" s="1">
        <v>107481</v>
      </c>
      <c r="C46" s="1">
        <v>121088</v>
      </c>
      <c r="D46" s="1">
        <v>170871</v>
      </c>
      <c r="E46" s="1">
        <v>196528</v>
      </c>
      <c r="F46" s="1">
        <v>125146</v>
      </c>
      <c r="G46" s="7">
        <f t="shared" si="6"/>
        <v>144222.79999999999</v>
      </c>
      <c r="H46" s="1">
        <f t="shared" si="7"/>
        <v>1423765911.7000008</v>
      </c>
      <c r="I46" s="7">
        <f t="shared" si="8"/>
        <v>37732.822736975308</v>
      </c>
    </row>
    <row r="47" spans="1:19" x14ac:dyDescent="0.25">
      <c r="A47" s="1" t="s">
        <v>8</v>
      </c>
      <c r="B47" s="1">
        <v>828111</v>
      </c>
      <c r="C47" s="1">
        <v>601374</v>
      </c>
      <c r="D47" s="1">
        <v>660748</v>
      </c>
      <c r="E47" s="1">
        <v>585019</v>
      </c>
      <c r="F47" s="1">
        <v>770950</v>
      </c>
      <c r="G47" s="7">
        <f t="shared" si="6"/>
        <v>689240.4</v>
      </c>
      <c r="H47" s="1">
        <f t="shared" si="7"/>
        <v>11338980900.300049</v>
      </c>
      <c r="I47" s="7">
        <f t="shared" si="8"/>
        <v>106484.6510080211</v>
      </c>
    </row>
    <row r="48" spans="1:19" x14ac:dyDescent="0.25">
      <c r="A48" s="1" t="s">
        <v>9</v>
      </c>
      <c r="B48" s="1">
        <v>1241793</v>
      </c>
      <c r="C48" s="1">
        <v>1502144</v>
      </c>
      <c r="D48" s="1">
        <v>1102422</v>
      </c>
      <c r="E48" s="1">
        <v>1326901</v>
      </c>
      <c r="F48" s="1">
        <v>1390710</v>
      </c>
      <c r="G48" s="7">
        <f t="shared" si="6"/>
        <v>1312794</v>
      </c>
      <c r="H48" s="1">
        <f t="shared" si="7"/>
        <v>22855213347.5</v>
      </c>
      <c r="I48" s="7">
        <f t="shared" si="8"/>
        <v>151179.40781568104</v>
      </c>
    </row>
    <row r="49" spans="1:9" x14ac:dyDescent="0.25">
      <c r="A49" s="1" t="s">
        <v>10</v>
      </c>
      <c r="B49" s="1">
        <v>2015922</v>
      </c>
      <c r="C49" s="1">
        <v>1877878</v>
      </c>
      <c r="D49" s="1">
        <v>2063875</v>
      </c>
      <c r="E49" s="1">
        <v>2289985</v>
      </c>
      <c r="F49" s="1">
        <v>2776251</v>
      </c>
      <c r="G49" s="7">
        <f t="shared" si="6"/>
        <v>2204782.2000000002</v>
      </c>
      <c r="H49" s="1">
        <f t="shared" si="7"/>
        <v>124056369158.7002</v>
      </c>
      <c r="I49" s="7">
        <f t="shared" si="8"/>
        <v>352216.36696596054</v>
      </c>
    </row>
    <row r="50" spans="1:9" x14ac:dyDescent="0.25">
      <c r="A50" s="1" t="s">
        <v>13</v>
      </c>
      <c r="B50" s="1">
        <v>3274423</v>
      </c>
      <c r="C50" s="1">
        <v>2722410</v>
      </c>
      <c r="D50" s="1">
        <v>3120172</v>
      </c>
      <c r="E50" s="1">
        <v>3206848</v>
      </c>
      <c r="F50" s="1">
        <v>3793946</v>
      </c>
      <c r="G50" s="7">
        <f t="shared" si="6"/>
        <v>3223559.8</v>
      </c>
      <c r="H50" s="1">
        <f t="shared" si="7"/>
        <v>147511731438.19922</v>
      </c>
      <c r="I50" s="7">
        <f t="shared" si="8"/>
        <v>384072.56012139062</v>
      </c>
    </row>
  </sheetData>
  <hyperlinks>
    <hyperlink ref="S1" r:id="rId1" xr:uid="{B8B3B62D-7442-482D-B20C-B901B246DA63}"/>
    <hyperlink ref="S2:S16" r:id="rId2" display="\\" xr:uid="{FA514083-F929-4271-AC2A-245525ECEABA}"/>
    <hyperlink ref="S18" r:id="rId3" xr:uid="{BE0EF3EE-831E-4ABA-9394-5C87B76B4F75}"/>
    <hyperlink ref="S19:S33" r:id="rId4" display="\\" xr:uid="{9FC2D06A-D16B-4B91-A4DA-835CE01463A2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QuickSort</vt:lpstr>
      <vt:lpstr>SelectionSort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Linares</dc:creator>
  <cp:lastModifiedBy>Pedro Linares</cp:lastModifiedBy>
  <dcterms:created xsi:type="dcterms:W3CDTF">2022-06-21T22:51:14Z</dcterms:created>
  <dcterms:modified xsi:type="dcterms:W3CDTF">2022-06-23T03:38:05Z</dcterms:modified>
</cp:coreProperties>
</file>