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72" windowWidth="8580" windowHeight="5568" firstSheet="1" activeTab="3"/>
  </bookViews>
  <sheets>
    <sheet name="Total Classified" sheetId="1" r:id="rId1"/>
    <sheet name="One-Class non Anomalous" sheetId="2" r:id="rId2"/>
    <sheet name="Precision Probs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C35" i="4" l="1"/>
  <c r="A35" i="4"/>
  <c r="I29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21" i="3"/>
  <c r="B28" i="3"/>
  <c r="B29" i="3"/>
  <c r="B30" i="3"/>
  <c r="B31" i="3"/>
  <c r="B32" i="3"/>
  <c r="B33" i="3"/>
  <c r="B34" i="3"/>
  <c r="B35" i="3"/>
  <c r="B36" i="3"/>
  <c r="B24" i="3"/>
  <c r="B25" i="3"/>
  <c r="B26" i="3"/>
  <c r="B27" i="3"/>
  <c r="B23" i="3"/>
  <c r="B22" i="3"/>
  <c r="B21" i="3"/>
  <c r="B21" i="1"/>
  <c r="B19" i="1"/>
</calcChain>
</file>

<file path=xl/sharedStrings.xml><?xml version="1.0" encoding="utf-8"?>
<sst xmlns="http://schemas.openxmlformats.org/spreadsheetml/2006/main" count="186" uniqueCount="36">
  <si>
    <t>Class Type</t>
  </si>
  <si>
    <t>Est Pop</t>
  </si>
  <si>
    <t>a. Mira</t>
  </si>
  <si>
    <t>m. Slowly Puls. B</t>
  </si>
  <si>
    <t>b1. Semireg PV</t>
  </si>
  <si>
    <t>n. Gamma Doradus</t>
  </si>
  <si>
    <t>b2. SARG A</t>
  </si>
  <si>
    <t>o. Pulsating Be</t>
  </si>
  <si>
    <t>b3. SARG B</t>
  </si>
  <si>
    <t>p. Per. Var. SG</t>
  </si>
  <si>
    <t>b4. LSP</t>
  </si>
  <si>
    <t>q. Chem. Peculiar</t>
  </si>
  <si>
    <t>c. RV Tauri</t>
  </si>
  <si>
    <t>r. Wolf-Rayet</t>
  </si>
  <si>
    <t>d. Classical Cepheid</t>
  </si>
  <si>
    <t>r1. RCB</t>
  </si>
  <si>
    <t>e. Pop. II Cepheid</t>
  </si>
  <si>
    <t>s1. Class. T Tauri</t>
  </si>
  <si>
    <t>f. Multi. Mode Cepheid</t>
  </si>
  <si>
    <t>s2. Weak-line T Tauri</t>
  </si>
  <si>
    <t>g. RR Lyrae FM</t>
  </si>
  <si>
    <t>s3. RS CVn</t>
  </si>
  <si>
    <t>h. RR Lyrae FO</t>
  </si>
  <si>
    <t>t. Herbig AE/BE</t>
  </si>
  <si>
    <t>i. RR Lyrae DM</t>
  </si>
  <si>
    <t>u. S Doradus</t>
  </si>
  <si>
    <t>j. Delta Scuti</t>
  </si>
  <si>
    <t>v. Ellipsoidal</t>
  </si>
  <si>
    <t>j1. SX Phe</t>
  </si>
  <si>
    <t>w. Beta Persei</t>
  </si>
  <si>
    <t>k. Lambda Bootis</t>
  </si>
  <si>
    <t>x. Beta Lyrae</t>
  </si>
  <si>
    <t>l. Beta Cephei</t>
  </si>
  <si>
    <t>y. W Ursae Maj.</t>
  </si>
  <si>
    <t>% total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</si>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</sst>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rgb="FFD8D8D8"/>
        <bgColor indexed="64"/>
      </patternFill>
    </fill>
  </fills>
  <borders count="9">
    <border>
      <left/>
      <right/>
      <top/>
      <bottom/>
      <diagonal/>
    </border>
    <border>
      <left style="medium">
        <color rgb="FF7BA0CD"/>
      </left>
      <right/>
      <top style="medium">
        <color rgb="FF7BA0CD"/>
      </top>
      <bottom style="medium">
        <color rgb="FF7BA0CD"/>
      </bottom>
      <diagonal/>
    </border>
    <border>
      <left/>
      <right/>
      <top style="medium">
        <color rgb="FF7BA0CD"/>
      </top>
      <bottom style="medium">
        <color rgb="FF7BA0CD"/>
      </bottom>
      <diagonal/>
    </border>
    <border>
      <left/>
      <right style="medium">
        <color rgb="FF7BA0CD"/>
      </right>
      <top style="medium">
        <color rgb="FF7BA0CD"/>
      </top>
      <bottom style="medium">
        <color rgb="FF7BA0CD"/>
      </bottom>
      <diagonal/>
    </border>
    <border>
      <left style="medium">
        <color rgb="FF7BA0CD"/>
      </left>
      <right/>
      <top/>
      <bottom style="medium">
        <color rgb="FF7BA0CD"/>
      </bottom>
      <diagonal/>
    </border>
    <border>
      <left/>
      <right/>
      <top/>
      <bottom style="medium">
        <color rgb="FF7BA0CD"/>
      </bottom>
      <diagonal/>
    </border>
    <border>
      <left/>
      <right style="medium">
        <color rgb="FF7BA0CD"/>
      </right>
      <top/>
      <bottom style="medium">
        <color rgb="FF7BA0CD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0" fontId="0" fillId="3" borderId="5" xfId="0" applyNumberFormat="1" applyFill="1" applyBorder="1" applyAlignment="1">
      <alignment vertical="center" wrapText="1"/>
    </xf>
    <xf numFmtId="10" fontId="0" fillId="0" borderId="6" xfId="0" applyNumberFormat="1" applyBorder="1" applyAlignment="1">
      <alignment vertical="center" wrapText="1"/>
    </xf>
    <xf numFmtId="9" fontId="0" fillId="3" borderId="5" xfId="0" applyNumberFormat="1" applyFill="1" applyBorder="1" applyAlignment="1">
      <alignment vertical="center" wrapText="1"/>
    </xf>
    <xf numFmtId="9" fontId="0" fillId="0" borderId="6" xfId="0" applyNumberForma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4" borderId="8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22" sqref="B22"/>
    </sheetView>
  </sheetViews>
  <sheetFormatPr defaultRowHeight="14.4" x14ac:dyDescent="0.3"/>
  <cols>
    <col min="1" max="1" width="9.44140625" bestFit="1" customWidth="1"/>
    <col min="2" max="2" width="7" bestFit="1" customWidth="1"/>
    <col min="3" max="3" width="9.44140625" bestFit="1" customWidth="1"/>
    <col min="4" max="4" width="7" bestFit="1" customWidth="1"/>
  </cols>
  <sheetData>
    <row r="1" spans="1:4" ht="15" thickBot="1" x14ac:dyDescent="0.35">
      <c r="A1" t="s">
        <v>0</v>
      </c>
      <c r="B1" t="s">
        <v>1</v>
      </c>
      <c r="C1" t="s">
        <v>0</v>
      </c>
      <c r="D1" t="s">
        <v>1</v>
      </c>
    </row>
    <row r="2" spans="1:4" ht="43.8" thickBot="1" x14ac:dyDescent="0.35">
      <c r="A2" s="8" t="s">
        <v>2</v>
      </c>
      <c r="B2" s="9">
        <v>3256</v>
      </c>
      <c r="C2" s="9" t="s">
        <v>3</v>
      </c>
      <c r="D2" s="10">
        <v>2</v>
      </c>
    </row>
    <row r="3" spans="1:4" ht="43.8" thickBot="1" x14ac:dyDescent="0.35">
      <c r="A3" s="4" t="s">
        <v>4</v>
      </c>
      <c r="B3" s="5">
        <v>7</v>
      </c>
      <c r="C3" s="6" t="s">
        <v>5</v>
      </c>
      <c r="D3" s="7">
        <v>2268</v>
      </c>
    </row>
    <row r="4" spans="1:4" ht="43.8" thickBot="1" x14ac:dyDescent="0.35">
      <c r="A4" s="4" t="s">
        <v>6</v>
      </c>
      <c r="B4" s="5">
        <v>4291</v>
      </c>
      <c r="C4" s="6" t="s">
        <v>7</v>
      </c>
      <c r="D4" s="7">
        <v>14746</v>
      </c>
    </row>
    <row r="5" spans="1:4" ht="29.4" thickBot="1" x14ac:dyDescent="0.35">
      <c r="A5" s="4" t="s">
        <v>8</v>
      </c>
      <c r="B5" s="5">
        <v>30</v>
      </c>
      <c r="C5" s="6" t="s">
        <v>9</v>
      </c>
      <c r="D5" s="7">
        <v>284</v>
      </c>
    </row>
    <row r="6" spans="1:4" ht="29.4" thickBot="1" x14ac:dyDescent="0.35">
      <c r="A6" s="4" t="s">
        <v>10</v>
      </c>
      <c r="B6" s="5">
        <v>10</v>
      </c>
      <c r="C6" s="6" t="s">
        <v>11</v>
      </c>
      <c r="D6" s="7">
        <v>10</v>
      </c>
    </row>
    <row r="7" spans="1:4" ht="29.4" thickBot="1" x14ac:dyDescent="0.35">
      <c r="A7" s="4" t="s">
        <v>12</v>
      </c>
      <c r="B7" s="5">
        <v>5642</v>
      </c>
      <c r="C7" s="6" t="s">
        <v>13</v>
      </c>
      <c r="D7" s="7">
        <v>3970</v>
      </c>
    </row>
    <row r="8" spans="1:4" ht="43.8" thickBot="1" x14ac:dyDescent="0.35">
      <c r="A8" s="4" t="s">
        <v>14</v>
      </c>
      <c r="B8" s="5">
        <v>31</v>
      </c>
      <c r="C8" s="6" t="s">
        <v>15</v>
      </c>
      <c r="D8" s="7">
        <v>1253</v>
      </c>
    </row>
    <row r="9" spans="1:4" ht="29.4" thickBot="1" x14ac:dyDescent="0.35">
      <c r="A9" s="4" t="s">
        <v>16</v>
      </c>
      <c r="B9" s="5">
        <v>326</v>
      </c>
      <c r="C9" s="6" t="s">
        <v>17</v>
      </c>
      <c r="D9" s="7">
        <v>17505</v>
      </c>
    </row>
    <row r="10" spans="1:4" ht="43.8" thickBot="1" x14ac:dyDescent="0.35">
      <c r="A10" s="4" t="s">
        <v>18</v>
      </c>
      <c r="B10" s="5">
        <v>556</v>
      </c>
      <c r="C10" s="6" t="s">
        <v>19</v>
      </c>
      <c r="D10" s="7">
        <v>4945</v>
      </c>
    </row>
    <row r="11" spans="1:4" ht="29.4" thickBot="1" x14ac:dyDescent="0.35">
      <c r="A11" s="4" t="s">
        <v>20</v>
      </c>
      <c r="B11" s="5">
        <v>13470</v>
      </c>
      <c r="C11" s="6" t="s">
        <v>21</v>
      </c>
      <c r="D11" s="7">
        <v>40512</v>
      </c>
    </row>
    <row r="12" spans="1:4" ht="29.4" thickBot="1" x14ac:dyDescent="0.35">
      <c r="A12" s="4" t="s">
        <v>22</v>
      </c>
      <c r="B12" s="5">
        <v>1276</v>
      </c>
      <c r="C12" s="6" t="s">
        <v>23</v>
      </c>
      <c r="D12" s="7">
        <v>1358</v>
      </c>
    </row>
    <row r="13" spans="1:4" ht="29.4" thickBot="1" x14ac:dyDescent="0.35">
      <c r="A13" s="4" t="s">
        <v>24</v>
      </c>
      <c r="B13" s="5">
        <v>9800</v>
      </c>
      <c r="C13" s="6" t="s">
        <v>25</v>
      </c>
      <c r="D13" s="7">
        <v>2185</v>
      </c>
    </row>
    <row r="14" spans="1:4" ht="43.8" thickBot="1" x14ac:dyDescent="0.35">
      <c r="A14" s="4" t="s">
        <v>26</v>
      </c>
      <c r="B14" s="5">
        <v>493</v>
      </c>
      <c r="C14" s="6" t="s">
        <v>27</v>
      </c>
      <c r="D14" s="7">
        <v>132</v>
      </c>
    </row>
    <row r="15" spans="1:4" ht="29.4" thickBot="1" x14ac:dyDescent="0.35">
      <c r="A15" s="4" t="s">
        <v>28</v>
      </c>
      <c r="B15" s="5">
        <v>9118</v>
      </c>
      <c r="C15" s="6" t="s">
        <v>29</v>
      </c>
      <c r="D15" s="7">
        <v>481</v>
      </c>
    </row>
    <row r="16" spans="1:4" ht="43.8" thickBot="1" x14ac:dyDescent="0.35">
      <c r="A16" s="4" t="s">
        <v>30</v>
      </c>
      <c r="B16" s="5">
        <v>69</v>
      </c>
      <c r="C16" s="6" t="s">
        <v>31</v>
      </c>
      <c r="D16" s="7">
        <v>2</v>
      </c>
    </row>
    <row r="17" spans="1:4" ht="43.8" thickBot="1" x14ac:dyDescent="0.35">
      <c r="A17" s="4" t="s">
        <v>32</v>
      </c>
      <c r="B17" s="5">
        <v>2378</v>
      </c>
      <c r="C17" s="6" t="s">
        <v>33</v>
      </c>
      <c r="D17" s="7">
        <v>1365</v>
      </c>
    </row>
    <row r="19" spans="1:4" x14ac:dyDescent="0.3">
      <c r="B19">
        <f>SUM(B2:B17,D2:D17)</f>
        <v>141771</v>
      </c>
    </row>
    <row r="21" spans="1:4" x14ac:dyDescent="0.3">
      <c r="B21">
        <f>141771/192744</f>
        <v>0.73554040592703274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7"/>
    </sheetView>
  </sheetViews>
  <sheetFormatPr defaultRowHeight="14.4" x14ac:dyDescent="0.3"/>
  <sheetData>
    <row r="1" spans="1:6" ht="29.4" thickBot="1" x14ac:dyDescent="0.35">
      <c r="A1" s="1" t="s">
        <v>0</v>
      </c>
      <c r="B1" s="2" t="s">
        <v>1</v>
      </c>
      <c r="C1" s="2" t="s">
        <v>34</v>
      </c>
      <c r="D1" s="2" t="s">
        <v>0</v>
      </c>
      <c r="E1" s="2" t="s">
        <v>1</v>
      </c>
      <c r="F1" s="3" t="s">
        <v>34</v>
      </c>
    </row>
    <row r="2" spans="1:6" ht="29.4" thickBot="1" x14ac:dyDescent="0.35">
      <c r="A2" s="4" t="s">
        <v>2</v>
      </c>
      <c r="B2" s="5">
        <v>15</v>
      </c>
      <c r="C2" s="11">
        <v>4.0000000000000002E-4</v>
      </c>
      <c r="D2" s="5" t="s">
        <v>3</v>
      </c>
      <c r="E2" s="6">
        <v>1</v>
      </c>
      <c r="F2" s="12">
        <v>2.0000000000000002E-5</v>
      </c>
    </row>
    <row r="3" spans="1:6" ht="43.8" thickBot="1" x14ac:dyDescent="0.35">
      <c r="A3" s="4" t="s">
        <v>4</v>
      </c>
      <c r="B3" s="5">
        <v>1</v>
      </c>
      <c r="C3" s="11">
        <v>2.0000000000000002E-5</v>
      </c>
      <c r="D3" s="5" t="s">
        <v>5</v>
      </c>
      <c r="E3" s="6">
        <v>1318</v>
      </c>
      <c r="F3" s="12">
        <v>3.7999999999999999E-2</v>
      </c>
    </row>
    <row r="4" spans="1:6" ht="43.8" thickBot="1" x14ac:dyDescent="0.35">
      <c r="A4" s="4" t="s">
        <v>6</v>
      </c>
      <c r="B4" s="5">
        <v>1362</v>
      </c>
      <c r="C4" s="11">
        <v>0.04</v>
      </c>
      <c r="D4" s="5" t="s">
        <v>7</v>
      </c>
      <c r="E4" s="6">
        <v>211</v>
      </c>
      <c r="F4" s="12">
        <v>6.1000000000000004E-3</v>
      </c>
    </row>
    <row r="5" spans="1:6" ht="29.4" thickBot="1" x14ac:dyDescent="0.35">
      <c r="A5" s="4" t="s">
        <v>8</v>
      </c>
      <c r="B5" s="5">
        <v>0</v>
      </c>
      <c r="C5" s="13">
        <v>0</v>
      </c>
      <c r="D5" s="5" t="s">
        <v>9</v>
      </c>
      <c r="E5" s="6">
        <v>91</v>
      </c>
      <c r="F5" s="12">
        <v>2.5999999999999999E-3</v>
      </c>
    </row>
    <row r="6" spans="1:6" ht="29.4" thickBot="1" x14ac:dyDescent="0.35">
      <c r="A6" s="4" t="s">
        <v>10</v>
      </c>
      <c r="B6" s="5">
        <v>1</v>
      </c>
      <c r="C6" s="11">
        <v>2.0000000000000002E-5</v>
      </c>
      <c r="D6" s="5" t="s">
        <v>11</v>
      </c>
      <c r="E6" s="6">
        <v>0</v>
      </c>
      <c r="F6" s="14">
        <v>0</v>
      </c>
    </row>
    <row r="7" spans="1:6" ht="29.4" thickBot="1" x14ac:dyDescent="0.35">
      <c r="A7" s="4" t="s">
        <v>12</v>
      </c>
      <c r="B7" s="5">
        <v>538</v>
      </c>
      <c r="C7" s="11">
        <v>1.6E-2</v>
      </c>
      <c r="D7" s="5" t="s">
        <v>13</v>
      </c>
      <c r="E7" s="6">
        <v>2128</v>
      </c>
      <c r="F7" s="12">
        <v>6.2E-2</v>
      </c>
    </row>
    <row r="8" spans="1:6" ht="43.8" thickBot="1" x14ac:dyDescent="0.35">
      <c r="A8" s="4" t="s">
        <v>14</v>
      </c>
      <c r="B8" s="5">
        <v>2</v>
      </c>
      <c r="C8" s="11">
        <v>6.0000000000000002E-5</v>
      </c>
      <c r="D8" s="5" t="s">
        <v>15</v>
      </c>
      <c r="E8" s="6">
        <v>4</v>
      </c>
      <c r="F8" s="12">
        <v>1E-4</v>
      </c>
    </row>
    <row r="9" spans="1:6" ht="29.4" thickBot="1" x14ac:dyDescent="0.35">
      <c r="A9" s="4" t="s">
        <v>16</v>
      </c>
      <c r="B9" s="5">
        <v>50</v>
      </c>
      <c r="C9" s="11">
        <v>1.5E-3</v>
      </c>
      <c r="D9" s="5" t="s">
        <v>17</v>
      </c>
      <c r="E9" s="6">
        <v>1844</v>
      </c>
      <c r="F9" s="12">
        <v>5.3999999999999999E-2</v>
      </c>
    </row>
    <row r="10" spans="1:6" ht="43.8" thickBot="1" x14ac:dyDescent="0.35">
      <c r="A10" s="4" t="s">
        <v>18</v>
      </c>
      <c r="B10" s="5">
        <v>286</v>
      </c>
      <c r="C10" s="11">
        <v>8.3000000000000001E-3</v>
      </c>
      <c r="D10" s="5" t="s">
        <v>19</v>
      </c>
      <c r="E10" s="6">
        <v>1125</v>
      </c>
      <c r="F10" s="12">
        <v>3.3000000000000002E-2</v>
      </c>
    </row>
    <row r="11" spans="1:6" ht="29.4" thickBot="1" x14ac:dyDescent="0.35">
      <c r="A11" s="4" t="s">
        <v>20</v>
      </c>
      <c r="B11" s="5">
        <v>2794</v>
      </c>
      <c r="C11" s="11">
        <v>8.1000000000000003E-2</v>
      </c>
      <c r="D11" s="5" t="s">
        <v>21</v>
      </c>
      <c r="E11" s="6">
        <v>16014</v>
      </c>
      <c r="F11" s="12">
        <v>0.46600000000000003</v>
      </c>
    </row>
    <row r="12" spans="1:6" ht="29.4" thickBot="1" x14ac:dyDescent="0.35">
      <c r="A12" s="4" t="s">
        <v>22</v>
      </c>
      <c r="B12" s="5">
        <v>710</v>
      </c>
      <c r="C12" s="11">
        <v>2.1000000000000001E-2</v>
      </c>
      <c r="D12" s="5" t="s">
        <v>23</v>
      </c>
      <c r="E12" s="6">
        <v>112</v>
      </c>
      <c r="F12" s="12">
        <v>3.3E-3</v>
      </c>
    </row>
    <row r="13" spans="1:6" ht="29.4" thickBot="1" x14ac:dyDescent="0.35">
      <c r="A13" s="4" t="s">
        <v>24</v>
      </c>
      <c r="B13" s="5">
        <v>2350</v>
      </c>
      <c r="C13" s="11">
        <v>6.8000000000000005E-2</v>
      </c>
      <c r="D13" s="5" t="s">
        <v>25</v>
      </c>
      <c r="E13" s="6">
        <v>578</v>
      </c>
      <c r="F13" s="12">
        <v>1.7000000000000001E-2</v>
      </c>
    </row>
    <row r="14" spans="1:6" ht="43.8" thickBot="1" x14ac:dyDescent="0.35">
      <c r="A14" s="4" t="s">
        <v>26</v>
      </c>
      <c r="B14" s="5">
        <v>8</v>
      </c>
      <c r="C14" s="11">
        <v>2.0000000000000001E-4</v>
      </c>
      <c r="D14" s="5" t="s">
        <v>27</v>
      </c>
      <c r="E14" s="6">
        <v>28</v>
      </c>
      <c r="F14" s="7">
        <v>0.08</v>
      </c>
    </row>
    <row r="15" spans="1:6" ht="29.4" thickBot="1" x14ac:dyDescent="0.35">
      <c r="A15" s="4" t="s">
        <v>28</v>
      </c>
      <c r="B15" s="5">
        <v>1624</v>
      </c>
      <c r="C15" s="11">
        <v>4.7E-2</v>
      </c>
      <c r="D15" s="5" t="s">
        <v>29</v>
      </c>
      <c r="E15" s="6">
        <v>143</v>
      </c>
      <c r="F15" s="12">
        <v>4.1999999999999997E-3</v>
      </c>
    </row>
    <row r="16" spans="1:6" ht="43.8" thickBot="1" x14ac:dyDescent="0.35">
      <c r="A16" s="4" t="s">
        <v>30</v>
      </c>
      <c r="B16" s="5">
        <v>1</v>
      </c>
      <c r="C16" s="11">
        <v>2.0000000000000002E-5</v>
      </c>
      <c r="D16" s="5" t="s">
        <v>31</v>
      </c>
      <c r="E16" s="6">
        <v>2</v>
      </c>
      <c r="F16" s="12">
        <v>6.0000000000000002E-5</v>
      </c>
    </row>
    <row r="17" spans="1:6" ht="43.8" thickBot="1" x14ac:dyDescent="0.35">
      <c r="A17" s="4" t="s">
        <v>32</v>
      </c>
      <c r="B17" s="5">
        <v>25</v>
      </c>
      <c r="C17" s="11">
        <v>6.9999999999999999E-4</v>
      </c>
      <c r="D17" s="5" t="s">
        <v>33</v>
      </c>
      <c r="E17" s="6">
        <v>1084</v>
      </c>
      <c r="F17" s="12">
        <v>3.1E-2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H30" sqref="H30"/>
    </sheetView>
  </sheetViews>
  <sheetFormatPr defaultRowHeight="14.4" x14ac:dyDescent="0.3"/>
  <sheetData>
    <row r="1" spans="1:12" ht="29.4" thickBot="1" x14ac:dyDescent="0.35">
      <c r="A1" s="1" t="s">
        <v>0</v>
      </c>
      <c r="B1" s="2" t="s">
        <v>1</v>
      </c>
      <c r="C1" s="2" t="s">
        <v>34</v>
      </c>
      <c r="D1" s="2" t="s">
        <v>0</v>
      </c>
      <c r="E1" s="2" t="s">
        <v>1</v>
      </c>
      <c r="F1" s="3" t="s">
        <v>34</v>
      </c>
      <c r="I1" s="15" t="s">
        <v>0</v>
      </c>
      <c r="J1" s="16" t="s">
        <v>35</v>
      </c>
      <c r="K1" s="16" t="s">
        <v>0</v>
      </c>
      <c r="L1" s="17" t="s">
        <v>35</v>
      </c>
    </row>
    <row r="2" spans="1:12" ht="29.4" thickBot="1" x14ac:dyDescent="0.35">
      <c r="A2" s="4" t="s">
        <v>2</v>
      </c>
      <c r="B2" s="5">
        <v>15</v>
      </c>
      <c r="C2" s="11">
        <v>4.0000000000000002E-4</v>
      </c>
      <c r="D2" s="5" t="s">
        <v>3</v>
      </c>
      <c r="E2" s="6">
        <v>1</v>
      </c>
      <c r="F2" s="12">
        <v>2.0000000000000002E-5</v>
      </c>
      <c r="I2" s="18" t="s">
        <v>2</v>
      </c>
      <c r="J2" s="19">
        <v>0.94</v>
      </c>
      <c r="K2" s="20" t="s">
        <v>3</v>
      </c>
      <c r="L2" s="21">
        <v>0.91</v>
      </c>
    </row>
    <row r="3" spans="1:12" ht="43.8" thickBot="1" x14ac:dyDescent="0.35">
      <c r="A3" s="4" t="s">
        <v>4</v>
      </c>
      <c r="B3" s="5">
        <v>1</v>
      </c>
      <c r="C3" s="11">
        <v>2.0000000000000002E-5</v>
      </c>
      <c r="D3" s="5" t="s">
        <v>5</v>
      </c>
      <c r="E3" s="6">
        <v>1318</v>
      </c>
      <c r="F3" s="12">
        <v>3.7999999999999999E-2</v>
      </c>
      <c r="I3" s="18" t="s">
        <v>4</v>
      </c>
      <c r="J3" s="19">
        <v>0.97</v>
      </c>
      <c r="K3" s="20" t="s">
        <v>5</v>
      </c>
      <c r="L3" s="21">
        <v>0.88</v>
      </c>
    </row>
    <row r="4" spans="1:12" ht="43.8" thickBot="1" x14ac:dyDescent="0.35">
      <c r="A4" s="4" t="s">
        <v>6</v>
      </c>
      <c r="B4" s="5">
        <v>1362</v>
      </c>
      <c r="C4" s="11">
        <v>0.04</v>
      </c>
      <c r="D4" s="5" t="s">
        <v>7</v>
      </c>
      <c r="E4" s="6">
        <v>211</v>
      </c>
      <c r="F4" s="12">
        <v>6.1000000000000004E-3</v>
      </c>
      <c r="I4" s="18" t="s">
        <v>6</v>
      </c>
      <c r="J4" s="19">
        <v>0.76</v>
      </c>
      <c r="K4" s="20" t="s">
        <v>7</v>
      </c>
      <c r="L4" s="21">
        <v>0.91</v>
      </c>
    </row>
    <row r="5" spans="1:12" ht="29.4" thickBot="1" x14ac:dyDescent="0.35">
      <c r="A5" s="4" t="s">
        <v>8</v>
      </c>
      <c r="B5" s="5">
        <v>0</v>
      </c>
      <c r="C5" s="13">
        <v>0</v>
      </c>
      <c r="D5" s="5" t="s">
        <v>9</v>
      </c>
      <c r="E5" s="6">
        <v>91</v>
      </c>
      <c r="F5" s="12">
        <v>2.5999999999999999E-3</v>
      </c>
      <c r="I5" s="18" t="s">
        <v>8</v>
      </c>
      <c r="J5" s="19">
        <v>0.94</v>
      </c>
      <c r="K5" s="20" t="s">
        <v>9</v>
      </c>
      <c r="L5" s="21">
        <v>0.94</v>
      </c>
    </row>
    <row r="6" spans="1:12" ht="29.4" thickBot="1" x14ac:dyDescent="0.35">
      <c r="A6" s="4" t="s">
        <v>10</v>
      </c>
      <c r="B6" s="5">
        <v>1</v>
      </c>
      <c r="C6" s="11">
        <v>2.0000000000000002E-5</v>
      </c>
      <c r="D6" s="5" t="s">
        <v>11</v>
      </c>
      <c r="E6" s="6">
        <v>0</v>
      </c>
      <c r="F6" s="14">
        <v>0</v>
      </c>
      <c r="I6" s="18" t="s">
        <v>10</v>
      </c>
      <c r="J6" s="19">
        <v>0.91</v>
      </c>
      <c r="K6" s="20" t="s">
        <v>11</v>
      </c>
      <c r="L6" s="21">
        <v>0.94</v>
      </c>
    </row>
    <row r="7" spans="1:12" ht="29.4" thickBot="1" x14ac:dyDescent="0.35">
      <c r="A7" s="4" t="s">
        <v>12</v>
      </c>
      <c r="B7" s="5">
        <v>538</v>
      </c>
      <c r="C7" s="11">
        <v>1.6E-2</v>
      </c>
      <c r="D7" s="5" t="s">
        <v>13</v>
      </c>
      <c r="E7" s="6">
        <v>2128</v>
      </c>
      <c r="F7" s="12">
        <v>6.2E-2</v>
      </c>
      <c r="I7" s="18" t="s">
        <v>12</v>
      </c>
      <c r="J7" s="19">
        <v>0.86</v>
      </c>
      <c r="K7" s="20" t="s">
        <v>13</v>
      </c>
      <c r="L7" s="21">
        <v>0.91</v>
      </c>
    </row>
    <row r="8" spans="1:12" ht="43.8" thickBot="1" x14ac:dyDescent="0.35">
      <c r="A8" s="4" t="s">
        <v>14</v>
      </c>
      <c r="B8" s="5">
        <v>2</v>
      </c>
      <c r="C8" s="11">
        <v>6.0000000000000002E-5</v>
      </c>
      <c r="D8" s="5" t="s">
        <v>15</v>
      </c>
      <c r="E8" s="6">
        <v>4</v>
      </c>
      <c r="F8" s="12">
        <v>1E-4</v>
      </c>
      <c r="I8" s="18" t="s">
        <v>14</v>
      </c>
      <c r="J8" s="19">
        <v>0.94</v>
      </c>
      <c r="K8" s="20" t="s">
        <v>15</v>
      </c>
      <c r="L8" s="21">
        <v>0.73</v>
      </c>
    </row>
    <row r="9" spans="1:12" ht="29.4" thickBot="1" x14ac:dyDescent="0.35">
      <c r="A9" s="4" t="s">
        <v>16</v>
      </c>
      <c r="B9" s="5">
        <v>50</v>
      </c>
      <c r="C9" s="11">
        <v>1.5E-3</v>
      </c>
      <c r="D9" s="5" t="s">
        <v>17</v>
      </c>
      <c r="E9" s="6">
        <v>1844</v>
      </c>
      <c r="F9" s="12">
        <v>5.3999999999999999E-2</v>
      </c>
      <c r="I9" s="18" t="s">
        <v>16</v>
      </c>
      <c r="J9" s="19">
        <v>0.87</v>
      </c>
      <c r="K9" s="20" t="s">
        <v>17</v>
      </c>
      <c r="L9" s="21">
        <v>0.75</v>
      </c>
    </row>
    <row r="10" spans="1:12" ht="43.8" thickBot="1" x14ac:dyDescent="0.35">
      <c r="A10" s="4" t="s">
        <v>18</v>
      </c>
      <c r="B10" s="5">
        <v>286</v>
      </c>
      <c r="C10" s="11">
        <v>8.3000000000000001E-3</v>
      </c>
      <c r="D10" s="5" t="s">
        <v>19</v>
      </c>
      <c r="E10" s="6">
        <v>1125</v>
      </c>
      <c r="F10" s="12">
        <v>3.3000000000000002E-2</v>
      </c>
      <c r="I10" s="18" t="s">
        <v>18</v>
      </c>
      <c r="J10" s="19">
        <v>0.87</v>
      </c>
      <c r="K10" s="20" t="s">
        <v>19</v>
      </c>
      <c r="L10" s="21">
        <v>0.75</v>
      </c>
    </row>
    <row r="11" spans="1:12" ht="29.4" thickBot="1" x14ac:dyDescent="0.35">
      <c r="A11" s="4" t="s">
        <v>20</v>
      </c>
      <c r="B11" s="5">
        <v>2794</v>
      </c>
      <c r="C11" s="11">
        <v>8.1000000000000003E-2</v>
      </c>
      <c r="D11" s="5" t="s">
        <v>21</v>
      </c>
      <c r="E11" s="6">
        <v>16014</v>
      </c>
      <c r="F11" s="12">
        <v>0.46600000000000003</v>
      </c>
      <c r="I11" s="18" t="s">
        <v>20</v>
      </c>
      <c r="J11" s="19">
        <v>0.91</v>
      </c>
      <c r="K11" s="20" t="s">
        <v>21</v>
      </c>
      <c r="L11" s="21">
        <v>0.74</v>
      </c>
    </row>
    <row r="12" spans="1:12" ht="29.4" thickBot="1" x14ac:dyDescent="0.35">
      <c r="A12" s="4" t="s">
        <v>22</v>
      </c>
      <c r="B12" s="5">
        <v>710</v>
      </c>
      <c r="C12" s="11">
        <v>2.1000000000000001E-2</v>
      </c>
      <c r="D12" s="5" t="s">
        <v>23</v>
      </c>
      <c r="E12" s="6">
        <v>112</v>
      </c>
      <c r="F12" s="12">
        <v>3.3E-3</v>
      </c>
      <c r="I12" s="18" t="s">
        <v>22</v>
      </c>
      <c r="J12" s="19">
        <v>0.88</v>
      </c>
      <c r="K12" s="20" t="s">
        <v>23</v>
      </c>
      <c r="L12" s="21">
        <v>0.86</v>
      </c>
    </row>
    <row r="13" spans="1:12" ht="29.4" thickBot="1" x14ac:dyDescent="0.35">
      <c r="A13" s="4" t="s">
        <v>24</v>
      </c>
      <c r="B13" s="5">
        <v>2350</v>
      </c>
      <c r="C13" s="11">
        <v>6.8000000000000005E-2</v>
      </c>
      <c r="D13" s="5" t="s">
        <v>25</v>
      </c>
      <c r="E13" s="6">
        <v>578</v>
      </c>
      <c r="F13" s="12">
        <v>1.7000000000000001E-2</v>
      </c>
      <c r="I13" s="18" t="s">
        <v>24</v>
      </c>
      <c r="J13" s="19">
        <v>0.73</v>
      </c>
      <c r="K13" s="20" t="s">
        <v>25</v>
      </c>
      <c r="L13" s="21">
        <v>0.67</v>
      </c>
    </row>
    <row r="14" spans="1:12" ht="43.8" thickBot="1" x14ac:dyDescent="0.35">
      <c r="A14" s="4" t="s">
        <v>26</v>
      </c>
      <c r="B14" s="5">
        <v>8</v>
      </c>
      <c r="C14" s="11">
        <v>2.0000000000000001E-4</v>
      </c>
      <c r="D14" s="5" t="s">
        <v>27</v>
      </c>
      <c r="E14" s="6">
        <v>28</v>
      </c>
      <c r="F14" s="7">
        <v>0.08</v>
      </c>
      <c r="I14" s="18" t="s">
        <v>26</v>
      </c>
      <c r="J14" s="19">
        <v>0.95</v>
      </c>
      <c r="K14" s="20" t="s">
        <v>27</v>
      </c>
      <c r="L14" s="21">
        <v>0.78</v>
      </c>
    </row>
    <row r="15" spans="1:12" ht="29.4" thickBot="1" x14ac:dyDescent="0.35">
      <c r="A15" s="4" t="s">
        <v>28</v>
      </c>
      <c r="B15" s="5">
        <v>1624</v>
      </c>
      <c r="C15" s="11">
        <v>4.7E-2</v>
      </c>
      <c r="D15" s="5" t="s">
        <v>29</v>
      </c>
      <c r="E15" s="6">
        <v>143</v>
      </c>
      <c r="F15" s="12">
        <v>4.1999999999999997E-3</v>
      </c>
      <c r="I15" s="18" t="s">
        <v>28</v>
      </c>
      <c r="J15" s="19">
        <v>0.73</v>
      </c>
      <c r="K15" s="20" t="s">
        <v>29</v>
      </c>
      <c r="L15" s="21">
        <v>0.97</v>
      </c>
    </row>
    <row r="16" spans="1:12" ht="43.8" thickBot="1" x14ac:dyDescent="0.35">
      <c r="A16" s="4" t="s">
        <v>30</v>
      </c>
      <c r="B16" s="5">
        <v>1</v>
      </c>
      <c r="C16" s="11">
        <v>2.0000000000000002E-5</v>
      </c>
      <c r="D16" s="5" t="s">
        <v>31</v>
      </c>
      <c r="E16" s="6">
        <v>2</v>
      </c>
      <c r="F16" s="12">
        <v>6.0000000000000002E-5</v>
      </c>
      <c r="I16" s="18" t="s">
        <v>30</v>
      </c>
      <c r="J16" s="19">
        <v>0.91</v>
      </c>
      <c r="K16" s="20" t="s">
        <v>31</v>
      </c>
      <c r="L16" s="21">
        <v>0.97</v>
      </c>
    </row>
    <row r="17" spans="1:12" ht="43.8" thickBot="1" x14ac:dyDescent="0.35">
      <c r="A17" s="4" t="s">
        <v>32</v>
      </c>
      <c r="B17" s="5">
        <v>25</v>
      </c>
      <c r="C17" s="11">
        <v>6.9999999999999999E-4</v>
      </c>
      <c r="D17" s="5" t="s">
        <v>33</v>
      </c>
      <c r="E17" s="6">
        <v>1084</v>
      </c>
      <c r="F17" s="12">
        <v>3.1E-2</v>
      </c>
      <c r="I17" s="18" t="s">
        <v>32</v>
      </c>
      <c r="J17" s="19">
        <v>0.91</v>
      </c>
      <c r="K17" s="20" t="s">
        <v>33</v>
      </c>
      <c r="L17" s="21">
        <v>0.91</v>
      </c>
    </row>
    <row r="19" spans="1:12" ht="15" thickBot="1" x14ac:dyDescent="0.35"/>
    <row r="20" spans="1:12" ht="29.4" thickBot="1" x14ac:dyDescent="0.35">
      <c r="A20" s="1" t="s">
        <v>0</v>
      </c>
      <c r="B20" s="2" t="s">
        <v>1</v>
      </c>
      <c r="C20" s="2" t="s">
        <v>34</v>
      </c>
      <c r="D20" s="2" t="s">
        <v>0</v>
      </c>
      <c r="E20" s="2" t="s">
        <v>1</v>
      </c>
      <c r="F20" s="3" t="s">
        <v>34</v>
      </c>
    </row>
    <row r="21" spans="1:12" ht="29.4" thickBot="1" x14ac:dyDescent="0.35">
      <c r="A21" s="4" t="s">
        <v>2</v>
      </c>
      <c r="B21" s="5">
        <f>ROUNDDOWN(B2*J2,0)</f>
        <v>14</v>
      </c>
      <c r="C21" s="11">
        <v>4.0000000000000002E-4</v>
      </c>
      <c r="D21" s="5" t="s">
        <v>3</v>
      </c>
      <c r="E21" s="5">
        <f>ROUNDDOWN(E2*L2,0)</f>
        <v>0</v>
      </c>
      <c r="F21" s="12">
        <v>2.0000000000000002E-5</v>
      </c>
    </row>
    <row r="22" spans="1:12" ht="43.8" thickBot="1" x14ac:dyDescent="0.35">
      <c r="A22" s="4" t="s">
        <v>4</v>
      </c>
      <c r="B22" s="5">
        <f>ROUNDDOWN(B3*J3,0)</f>
        <v>0</v>
      </c>
      <c r="C22" s="11">
        <v>2.0000000000000002E-5</v>
      </c>
      <c r="D22" s="5" t="s">
        <v>5</v>
      </c>
      <c r="E22" s="5">
        <f t="shared" ref="E22:E36" si="0">ROUNDDOWN(E3*L3,0)</f>
        <v>1159</v>
      </c>
      <c r="F22" s="12">
        <v>3.7999999999999999E-2</v>
      </c>
    </row>
    <row r="23" spans="1:12" ht="43.8" thickBot="1" x14ac:dyDescent="0.35">
      <c r="A23" s="4" t="s">
        <v>6</v>
      </c>
      <c r="B23" s="5">
        <f>ROUNDDOWN(B4*J4,0)</f>
        <v>1035</v>
      </c>
      <c r="C23" s="11">
        <v>0.04</v>
      </c>
      <c r="D23" s="5" t="s">
        <v>7</v>
      </c>
      <c r="E23" s="5">
        <f t="shared" si="0"/>
        <v>192</v>
      </c>
      <c r="F23" s="12">
        <v>6.1000000000000004E-3</v>
      </c>
    </row>
    <row r="24" spans="1:12" ht="29.4" thickBot="1" x14ac:dyDescent="0.35">
      <c r="A24" s="4" t="s">
        <v>8</v>
      </c>
      <c r="B24" s="5">
        <f t="shared" ref="B24:B36" si="1">ROUNDDOWN(B5*J5,0)</f>
        <v>0</v>
      </c>
      <c r="C24" s="13">
        <v>0</v>
      </c>
      <c r="D24" s="5" t="s">
        <v>9</v>
      </c>
      <c r="E24" s="5">
        <f t="shared" si="0"/>
        <v>85</v>
      </c>
      <c r="F24" s="12">
        <v>2.5999999999999999E-3</v>
      </c>
    </row>
    <row r="25" spans="1:12" ht="29.4" thickBot="1" x14ac:dyDescent="0.35">
      <c r="A25" s="4" t="s">
        <v>10</v>
      </c>
      <c r="B25" s="5">
        <f t="shared" si="1"/>
        <v>0</v>
      </c>
      <c r="C25" s="11">
        <v>2.0000000000000002E-5</v>
      </c>
      <c r="D25" s="5" t="s">
        <v>11</v>
      </c>
      <c r="E25" s="5">
        <f t="shared" si="0"/>
        <v>0</v>
      </c>
      <c r="F25" s="14">
        <v>0</v>
      </c>
    </row>
    <row r="26" spans="1:12" ht="29.4" thickBot="1" x14ac:dyDescent="0.35">
      <c r="A26" s="4" t="s">
        <v>12</v>
      </c>
      <c r="B26" s="5">
        <f t="shared" si="1"/>
        <v>462</v>
      </c>
      <c r="C26" s="11">
        <v>1.6E-2</v>
      </c>
      <c r="D26" s="5" t="s">
        <v>13</v>
      </c>
      <c r="E26" s="5">
        <f t="shared" si="0"/>
        <v>1936</v>
      </c>
      <c r="F26" s="12">
        <v>6.2E-2</v>
      </c>
    </row>
    <row r="27" spans="1:12" ht="43.8" thickBot="1" x14ac:dyDescent="0.35">
      <c r="A27" s="4" t="s">
        <v>14</v>
      </c>
      <c r="B27" s="5">
        <f t="shared" si="1"/>
        <v>1</v>
      </c>
      <c r="C27" s="11">
        <v>6.0000000000000002E-5</v>
      </c>
      <c r="D27" s="5" t="s">
        <v>15</v>
      </c>
      <c r="E27" s="5">
        <f t="shared" si="0"/>
        <v>2</v>
      </c>
      <c r="F27" s="12">
        <v>1E-4</v>
      </c>
    </row>
    <row r="28" spans="1:12" ht="29.4" thickBot="1" x14ac:dyDescent="0.35">
      <c r="A28" s="4" t="s">
        <v>16</v>
      </c>
      <c r="B28" s="5">
        <f t="shared" si="1"/>
        <v>43</v>
      </c>
      <c r="C28" s="11">
        <v>1.5E-3</v>
      </c>
      <c r="D28" s="5" t="s">
        <v>17</v>
      </c>
      <c r="E28" s="5">
        <f t="shared" si="0"/>
        <v>1383</v>
      </c>
      <c r="F28" s="12">
        <v>5.3999999999999999E-2</v>
      </c>
    </row>
    <row r="29" spans="1:12" ht="43.8" thickBot="1" x14ac:dyDescent="0.35">
      <c r="A29" s="4" t="s">
        <v>18</v>
      </c>
      <c r="B29" s="5">
        <f t="shared" si="1"/>
        <v>248</v>
      </c>
      <c r="C29" s="11">
        <v>8.3000000000000001E-3</v>
      </c>
      <c r="D29" s="5" t="s">
        <v>19</v>
      </c>
      <c r="E29" s="5">
        <f t="shared" si="0"/>
        <v>843</v>
      </c>
      <c r="F29" s="12">
        <v>3.3000000000000002E-2</v>
      </c>
      <c r="I29">
        <f>34451/192744</f>
        <v>0.17873967542439712</v>
      </c>
    </row>
    <row r="30" spans="1:12" ht="29.4" thickBot="1" x14ac:dyDescent="0.35">
      <c r="A30" s="4" t="s">
        <v>20</v>
      </c>
      <c r="B30" s="5">
        <f t="shared" si="1"/>
        <v>2542</v>
      </c>
      <c r="C30" s="11">
        <v>8.1000000000000003E-2</v>
      </c>
      <c r="D30" s="5" t="s">
        <v>21</v>
      </c>
      <c r="E30" s="5">
        <f t="shared" si="0"/>
        <v>11850</v>
      </c>
      <c r="F30" s="12">
        <v>0.46600000000000003</v>
      </c>
    </row>
    <row r="31" spans="1:12" ht="29.4" thickBot="1" x14ac:dyDescent="0.35">
      <c r="A31" s="4" t="s">
        <v>22</v>
      </c>
      <c r="B31" s="5">
        <f t="shared" si="1"/>
        <v>624</v>
      </c>
      <c r="C31" s="11">
        <v>2.1000000000000001E-2</v>
      </c>
      <c r="D31" s="5" t="s">
        <v>23</v>
      </c>
      <c r="E31" s="5">
        <f t="shared" si="0"/>
        <v>96</v>
      </c>
      <c r="F31" s="12">
        <v>3.3E-3</v>
      </c>
    </row>
    <row r="32" spans="1:12" ht="29.4" thickBot="1" x14ac:dyDescent="0.35">
      <c r="A32" s="4" t="s">
        <v>24</v>
      </c>
      <c r="B32" s="5">
        <f t="shared" si="1"/>
        <v>1715</v>
      </c>
      <c r="C32" s="11">
        <v>6.8000000000000005E-2</v>
      </c>
      <c r="D32" s="5" t="s">
        <v>25</v>
      </c>
      <c r="E32" s="5">
        <f t="shared" si="0"/>
        <v>387</v>
      </c>
      <c r="F32" s="12">
        <v>1.7000000000000001E-2</v>
      </c>
    </row>
    <row r="33" spans="1:6" ht="43.8" thickBot="1" x14ac:dyDescent="0.35">
      <c r="A33" s="4" t="s">
        <v>26</v>
      </c>
      <c r="B33" s="5">
        <f t="shared" si="1"/>
        <v>7</v>
      </c>
      <c r="C33" s="11">
        <v>2.0000000000000001E-4</v>
      </c>
      <c r="D33" s="5" t="s">
        <v>27</v>
      </c>
      <c r="E33" s="5">
        <f t="shared" si="0"/>
        <v>21</v>
      </c>
      <c r="F33" s="7">
        <v>0.08</v>
      </c>
    </row>
    <row r="34" spans="1:6" ht="29.4" thickBot="1" x14ac:dyDescent="0.35">
      <c r="A34" s="4" t="s">
        <v>28</v>
      </c>
      <c r="B34" s="5">
        <f t="shared" si="1"/>
        <v>1185</v>
      </c>
      <c r="C34" s="11">
        <v>4.7E-2</v>
      </c>
      <c r="D34" s="5" t="s">
        <v>29</v>
      </c>
      <c r="E34" s="5">
        <f t="shared" si="0"/>
        <v>138</v>
      </c>
      <c r="F34" s="12">
        <v>4.1999999999999997E-3</v>
      </c>
    </row>
    <row r="35" spans="1:6" ht="43.8" thickBot="1" x14ac:dyDescent="0.35">
      <c r="A35" s="4" t="s">
        <v>30</v>
      </c>
      <c r="B35" s="5">
        <f t="shared" si="1"/>
        <v>0</v>
      </c>
      <c r="C35" s="11">
        <v>2.0000000000000002E-5</v>
      </c>
      <c r="D35" s="5" t="s">
        <v>31</v>
      </c>
      <c r="E35" s="5">
        <f t="shared" si="0"/>
        <v>1</v>
      </c>
      <c r="F35" s="12">
        <v>6.0000000000000002E-5</v>
      </c>
    </row>
    <row r="36" spans="1:6" ht="43.8" thickBot="1" x14ac:dyDescent="0.35">
      <c r="A36" s="4" t="s">
        <v>32</v>
      </c>
      <c r="B36" s="5">
        <f t="shared" si="1"/>
        <v>22</v>
      </c>
      <c r="C36" s="11">
        <v>6.9999999999999999E-4</v>
      </c>
      <c r="D36" s="5" t="s">
        <v>33</v>
      </c>
      <c r="E36" s="5">
        <f t="shared" si="0"/>
        <v>986</v>
      </c>
      <c r="F36" s="12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C35" sqref="C35"/>
    </sheetView>
  </sheetViews>
  <sheetFormatPr defaultRowHeight="14.4" x14ac:dyDescent="0.3"/>
  <sheetData>
    <row r="1" spans="1:3" ht="15.6" thickTop="1" thickBot="1" x14ac:dyDescent="0.35">
      <c r="A1" s="22">
        <v>0.08</v>
      </c>
      <c r="C1" s="22">
        <v>8</v>
      </c>
    </row>
    <row r="2" spans="1:3" ht="15" thickTop="1" x14ac:dyDescent="0.3">
      <c r="A2" s="23">
        <v>4.9000000000000002E-2</v>
      </c>
      <c r="C2" s="23">
        <v>4.9000000000000004</v>
      </c>
    </row>
    <row r="3" spans="1:3" x14ac:dyDescent="0.3">
      <c r="A3" s="23">
        <v>7.0000000000000001E-3</v>
      </c>
      <c r="C3" s="23">
        <v>0.7</v>
      </c>
    </row>
    <row r="4" spans="1:3" x14ac:dyDescent="0.3">
      <c r="A4" s="23">
        <v>1.4E-2</v>
      </c>
      <c r="C4" s="23">
        <v>1.4</v>
      </c>
    </row>
    <row r="5" spans="1:3" x14ac:dyDescent="0.3">
      <c r="A5" s="23">
        <v>2.5999999999999999E-2</v>
      </c>
      <c r="C5" s="23">
        <v>2.6</v>
      </c>
    </row>
    <row r="6" spans="1:3" x14ac:dyDescent="0.3">
      <c r="A6" s="23">
        <v>1.2E-2</v>
      </c>
      <c r="C6" s="23">
        <v>1.2</v>
      </c>
    </row>
    <row r="7" spans="1:3" x14ac:dyDescent="0.3">
      <c r="A7" s="23">
        <v>9.9000000000000005E-2</v>
      </c>
      <c r="C7" s="23">
        <v>9.9</v>
      </c>
    </row>
    <row r="8" spans="1:3" x14ac:dyDescent="0.3">
      <c r="A8" s="23">
        <v>1.2999999999999999E-2</v>
      </c>
      <c r="C8" s="23">
        <v>1.3</v>
      </c>
    </row>
    <row r="9" spans="1:3" x14ac:dyDescent="0.3">
      <c r="A9" s="23">
        <v>4.8000000000000001E-2</v>
      </c>
      <c r="C9" s="23">
        <v>4.8</v>
      </c>
    </row>
    <row r="10" spans="1:3" x14ac:dyDescent="0.3">
      <c r="A10" s="23">
        <v>7.1999999999999995E-2</v>
      </c>
      <c r="C10" s="23">
        <v>7.2</v>
      </c>
    </row>
    <row r="11" spans="1:3" x14ac:dyDescent="0.3">
      <c r="A11" s="23">
        <v>1.9E-2</v>
      </c>
      <c r="C11" s="23">
        <v>1.9</v>
      </c>
    </row>
    <row r="12" spans="1:3" x14ac:dyDescent="0.3">
      <c r="A12" s="23">
        <v>2.9000000000000001E-2</v>
      </c>
      <c r="C12" s="23">
        <v>2.9</v>
      </c>
    </row>
    <row r="13" spans="1:3" x14ac:dyDescent="0.3">
      <c r="A13" s="23">
        <v>6.5000000000000002E-2</v>
      </c>
      <c r="C13" s="23">
        <v>6.5</v>
      </c>
    </row>
    <row r="14" spans="1:3" x14ac:dyDescent="0.3">
      <c r="A14" s="23">
        <v>3.0000000000000001E-3</v>
      </c>
      <c r="C14" s="23">
        <v>0.3</v>
      </c>
    </row>
    <row r="15" spans="1:3" x14ac:dyDescent="0.3">
      <c r="A15" s="23">
        <v>6.0000000000000001E-3</v>
      </c>
      <c r="C15" s="23">
        <v>0.6</v>
      </c>
    </row>
    <row r="16" spans="1:3" ht="15" thickBot="1" x14ac:dyDescent="0.35">
      <c r="A16" s="24">
        <v>2.7E-2</v>
      </c>
      <c r="C16" s="24">
        <v>2.7</v>
      </c>
    </row>
    <row r="17" spans="1:3" ht="15.6" thickTop="1" thickBot="1" x14ac:dyDescent="0.35">
      <c r="A17" s="22">
        <v>1.4999999999999999E-2</v>
      </c>
      <c r="C17" s="22">
        <v>1.5</v>
      </c>
    </row>
    <row r="18" spans="1:3" ht="15" thickTop="1" x14ac:dyDescent="0.3">
      <c r="A18" s="23">
        <v>1.4E-2</v>
      </c>
      <c r="C18" s="23">
        <v>1.4</v>
      </c>
    </row>
    <row r="19" spans="1:3" x14ac:dyDescent="0.3">
      <c r="A19" s="23">
        <v>2.4E-2</v>
      </c>
      <c r="C19" s="23">
        <v>2.4</v>
      </c>
    </row>
    <row r="20" spans="1:3" x14ac:dyDescent="0.3">
      <c r="A20" s="23">
        <v>2.7E-2</v>
      </c>
      <c r="C20" s="23">
        <v>2.7</v>
      </c>
    </row>
    <row r="21" spans="1:3" x14ac:dyDescent="0.3">
      <c r="A21" s="23">
        <v>3.6999999999999998E-2</v>
      </c>
      <c r="C21" s="23">
        <v>3.7</v>
      </c>
    </row>
    <row r="22" spans="1:3" x14ac:dyDescent="0.3">
      <c r="A22" s="23">
        <v>0.02</v>
      </c>
      <c r="C22" s="23">
        <v>2</v>
      </c>
    </row>
    <row r="23" spans="1:3" x14ac:dyDescent="0.3">
      <c r="A23" s="23">
        <v>6.0000000000000001E-3</v>
      </c>
      <c r="C23" s="23">
        <v>0.6</v>
      </c>
    </row>
    <row r="24" spans="1:3" x14ac:dyDescent="0.3">
      <c r="A24" s="23">
        <v>6.0000000000000001E-3</v>
      </c>
      <c r="C24" s="23">
        <v>0.6</v>
      </c>
    </row>
    <row r="25" spans="1:3" x14ac:dyDescent="0.3">
      <c r="A25" s="23">
        <v>0.01</v>
      </c>
      <c r="C25" s="23">
        <v>1</v>
      </c>
    </row>
    <row r="26" spans="1:3" x14ac:dyDescent="0.3">
      <c r="A26" s="23">
        <v>8.0000000000000002E-3</v>
      </c>
      <c r="C26" s="23">
        <v>0.8</v>
      </c>
    </row>
    <row r="27" spans="1:3" x14ac:dyDescent="0.3">
      <c r="A27" s="23">
        <v>1.0999999999999999E-2</v>
      </c>
      <c r="C27" s="23">
        <v>1.1000000000000001</v>
      </c>
    </row>
    <row r="28" spans="1:3" x14ac:dyDescent="0.3">
      <c r="A28" s="23">
        <v>3.0000000000000001E-3</v>
      </c>
      <c r="C28" s="23">
        <v>0.3</v>
      </c>
    </row>
    <row r="29" spans="1:3" x14ac:dyDescent="0.3">
      <c r="A29" s="23">
        <v>6.0000000000000001E-3</v>
      </c>
      <c r="C29" s="23">
        <v>0.6</v>
      </c>
    </row>
    <row r="30" spans="1:3" x14ac:dyDescent="0.3">
      <c r="A30" s="23">
        <v>8.6999999999999994E-2</v>
      </c>
      <c r="C30" s="23">
        <v>8.6999999999999993</v>
      </c>
    </row>
    <row r="31" spans="1:3" x14ac:dyDescent="0.3">
      <c r="A31" s="23">
        <v>9.8000000000000004E-2</v>
      </c>
      <c r="C31" s="23">
        <v>9.8000000000000007</v>
      </c>
    </row>
    <row r="32" spans="1:3" ht="15" thickBot="1" x14ac:dyDescent="0.35">
      <c r="A32" s="24">
        <v>5.8999999999999997E-2</v>
      </c>
      <c r="C32" s="24">
        <v>5.9</v>
      </c>
    </row>
    <row r="33" spans="1:3" ht="15" thickTop="1" x14ac:dyDescent="0.3"/>
    <row r="35" spans="1:3" x14ac:dyDescent="0.3">
      <c r="A35">
        <f>SUM(A1:A32)</f>
        <v>1.0000000000000002</v>
      </c>
      <c r="C35">
        <f>SUM(C1:C32)</f>
        <v>99.999999999999986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Classified</vt:lpstr>
      <vt:lpstr>One-Class non Anomalous</vt:lpstr>
      <vt:lpstr>Precision Probs</vt:lpstr>
      <vt:lpstr>Sheet4</vt:lpstr>
    </vt:vector>
  </TitlesOfParts>
  <Company>Qinetiq North America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Johnston, Kyle</dc:creator>
  <cp:lastModifiedBy>Johnston, Kyle</cp:lastModifiedBy>
  <dcterms:created xsi:type="dcterms:W3CDTF">2015-04-10T13:43:20Z</dcterms:created>
  <dcterms:modified xsi:type="dcterms:W3CDTF">2015-04-10T19:24:42Z</dcterms:modified>
</cp:coreProperties>
</file>