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80" windowHeight="15600" tabRatio="868" activeTab="8"/>
  </bookViews>
  <sheets>
    <sheet name="Cluster 1" sheetId="2" r:id="rId1"/>
    <sheet name="Cluster 2" sheetId="3" r:id="rId2"/>
    <sheet name="Cluster 3" sheetId="4" r:id="rId3"/>
    <sheet name="Cluster 4" sheetId="5" r:id="rId4"/>
    <sheet name="Cluster 5" sheetId="6" r:id="rId5"/>
    <sheet name="Cluster 6" sheetId="7" r:id="rId6"/>
    <sheet name="Cluster 7" sheetId="8" r:id="rId7"/>
    <sheet name="Cluster 8" sheetId="9" r:id="rId8"/>
    <sheet name="Comparison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10" l="1"/>
  <c r="N3" i="10"/>
  <c r="N4" i="10"/>
  <c r="N5" i="10"/>
  <c r="N6" i="10"/>
  <c r="N7" i="10"/>
  <c r="N8" i="10"/>
  <c r="N9" i="10"/>
  <c r="N2" i="10"/>
  <c r="K9" i="10"/>
  <c r="K8" i="10"/>
  <c r="K7" i="10"/>
  <c r="K6" i="10"/>
  <c r="K5" i="10"/>
  <c r="K4" i="10"/>
  <c r="K3" i="10"/>
  <c r="K2" i="10"/>
  <c r="H9" i="10"/>
  <c r="H8" i="10"/>
  <c r="H7" i="10"/>
  <c r="H6" i="10"/>
  <c r="H5" i="10"/>
  <c r="H4" i="10"/>
  <c r="H3" i="10"/>
  <c r="H2" i="10"/>
  <c r="E3" i="10"/>
  <c r="E4" i="10"/>
  <c r="E5" i="10"/>
  <c r="E6" i="10"/>
  <c r="E7" i="10"/>
  <c r="E8" i="10"/>
  <c r="E9" i="10"/>
  <c r="E2" i="10"/>
  <c r="B18" i="4"/>
  <c r="B25" i="5"/>
  <c r="C25" i="5"/>
  <c r="B26" i="5"/>
  <c r="C26" i="5"/>
  <c r="D26" i="5"/>
  <c r="D25" i="5"/>
  <c r="D18" i="6"/>
  <c r="D19" i="6"/>
  <c r="B18" i="6"/>
  <c r="B19" i="6"/>
  <c r="C19" i="6"/>
  <c r="C18" i="6"/>
  <c r="B11" i="7"/>
  <c r="C11" i="7"/>
  <c r="B12" i="7"/>
  <c r="C12" i="7"/>
  <c r="D12" i="7"/>
  <c r="D11" i="7"/>
  <c r="D23" i="9"/>
  <c r="B28" i="8"/>
  <c r="C28" i="8"/>
  <c r="B29" i="8"/>
  <c r="C29" i="8"/>
  <c r="D29" i="8"/>
  <c r="D28" i="8"/>
  <c r="C12" i="3"/>
  <c r="D12" i="3"/>
  <c r="C13" i="3"/>
  <c r="D13" i="3"/>
  <c r="B13" i="3"/>
  <c r="B12" i="3"/>
  <c r="C18" i="4"/>
  <c r="C19" i="4"/>
  <c r="B19" i="4"/>
  <c r="D19" i="4"/>
  <c r="D18" i="4"/>
  <c r="D20" i="2"/>
  <c r="D21" i="2"/>
  <c r="B20" i="2"/>
  <c r="B21" i="2"/>
  <c r="C21" i="2"/>
  <c r="C20" i="2"/>
  <c r="C22" i="9"/>
  <c r="D22" i="9"/>
  <c r="C23" i="9"/>
  <c r="B23" i="9"/>
  <c r="B22" i="9"/>
</calcChain>
</file>

<file path=xl/sharedStrings.xml><?xml version="1.0" encoding="utf-8"?>
<sst xmlns="http://schemas.openxmlformats.org/spreadsheetml/2006/main" count="210" uniqueCount="150">
  <si>
    <t>'02854752'</t>
  </si>
  <si>
    <t>'03351945'</t>
  </si>
  <si>
    <t>'03656322'</t>
  </si>
  <si>
    <t>'03756730'</t>
  </si>
  <si>
    <t>'03851320'</t>
  </si>
  <si>
    <t>'03869825'</t>
  </si>
  <si>
    <t>'03969362'</t>
  </si>
  <si>
    <t>'04349483'</t>
  </si>
  <si>
    <t>'04385109'</t>
  </si>
  <si>
    <t>'04458989'</t>
  </si>
  <si>
    <t>'04466691'</t>
  </si>
  <si>
    <t>'05104097'</t>
  </si>
  <si>
    <t>'05112567'</t>
  </si>
  <si>
    <t>'05166136'</t>
  </si>
  <si>
    <t>'05195137'</t>
  </si>
  <si>
    <t>'05264818'</t>
  </si>
  <si>
    <t>'05610698'</t>
  </si>
  <si>
    <t>'05615528'</t>
  </si>
  <si>
    <t>'05960283'</t>
  </si>
  <si>
    <t>'06143826'</t>
  </si>
  <si>
    <t>'06197319'</t>
  </si>
  <si>
    <t>'06697716'</t>
  </si>
  <si>
    <t>'06766748'</t>
  </si>
  <si>
    <t>'06960446'</t>
  </si>
  <si>
    <t>'07037319'</t>
  </si>
  <si>
    <t>'07375348'</t>
  </si>
  <si>
    <t>'07584826'</t>
  </si>
  <si>
    <t>'07674050'</t>
  </si>
  <si>
    <t>'07885570'</t>
  </si>
  <si>
    <t>'07967100'</t>
  </si>
  <si>
    <t>'07968880'</t>
  </si>
  <si>
    <t>'08386048'</t>
  </si>
  <si>
    <t>'08386198'</t>
  </si>
  <si>
    <t>'08386865'</t>
  </si>
  <si>
    <t>'08452840'</t>
  </si>
  <si>
    <t>'08548416'</t>
  </si>
  <si>
    <t>'08685306'</t>
  </si>
  <si>
    <t>'08739802'</t>
  </si>
  <si>
    <t>'08904448'</t>
  </si>
  <si>
    <t>'08934111'</t>
  </si>
  <si>
    <t>'08958670'</t>
  </si>
  <si>
    <t>'09071373'</t>
  </si>
  <si>
    <t>'09077796'</t>
  </si>
  <si>
    <t>'09142964'</t>
  </si>
  <si>
    <t>'09345838'</t>
  </si>
  <si>
    <t>'09353234'</t>
  </si>
  <si>
    <t>'09466316'</t>
  </si>
  <si>
    <t>'09593528'</t>
  </si>
  <si>
    <t>'09838047'</t>
  </si>
  <si>
    <t>'10189523'</t>
  </si>
  <si>
    <t>'10291683'</t>
  </si>
  <si>
    <t>'10350225'</t>
  </si>
  <si>
    <t>'10351767'</t>
  </si>
  <si>
    <t>'10357852'</t>
  </si>
  <si>
    <t>'10389982'</t>
  </si>
  <si>
    <t>'10551346'</t>
  </si>
  <si>
    <t>'10613718'</t>
  </si>
  <si>
    <t>'10619506'</t>
  </si>
  <si>
    <t>'10789421'</t>
  </si>
  <si>
    <t>'10797126'</t>
  </si>
  <si>
    <t>'10905824'</t>
  </si>
  <si>
    <t>'10919564'</t>
  </si>
  <si>
    <t>'10924462'</t>
  </si>
  <si>
    <t>'10979669'</t>
  </si>
  <si>
    <t>'11046124'</t>
  </si>
  <si>
    <t>'11154110'</t>
  </si>
  <si>
    <t>'11193447'</t>
  </si>
  <si>
    <t>'11247386'</t>
  </si>
  <si>
    <t>'11303416'</t>
  </si>
  <si>
    <t>'11304987'</t>
  </si>
  <si>
    <t>'11336707'</t>
  </si>
  <si>
    <t>'11391667'</t>
  </si>
  <si>
    <t>'11672319'</t>
  </si>
  <si>
    <t>'11716688'</t>
  </si>
  <si>
    <t>'11805075'</t>
  </si>
  <si>
    <t>'11819135'</t>
  </si>
  <si>
    <t>'12055517'</t>
  </si>
  <si>
    <t>'12104285'</t>
  </si>
  <si>
    <t>'12109575'</t>
  </si>
  <si>
    <t>'12405950'</t>
  </si>
  <si>
    <t>LCA</t>
  </si>
  <si>
    <t>OER</t>
  </si>
  <si>
    <t>Delta-Max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</si>
  <si>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</si>
  <si>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</si>
  <si>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</si>
  <si>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</si>
  <si>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</si>
  <si>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</si>
  <si>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</si>
  <si>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</si>
  <si>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Delta Max</t>
  </si>
  <si>
    <t>Sigma</t>
  </si>
  <si>
    <t>Mean</t>
  </si>
  <si>
    <t>Stdev</t>
  </si>
  <si>
    <t>04569923'</t>
  </si>
  <si>
    <t>05371109'</t>
  </si>
  <si>
    <t>06034812'</t>
  </si>
  <si>
    <t>06209824'</t>
  </si>
  <si>
    <t>06267702'</t>
  </si>
  <si>
    <t>06359771'</t>
  </si>
  <si>
    <t>06368316'</t>
  </si>
  <si>
    <t>07610486'</t>
  </si>
  <si>
    <t>09161428'</t>
  </si>
  <si>
    <t>09412114'</t>
  </si>
  <si>
    <t>09848190'</t>
  </si>
  <si>
    <t>09991887'</t>
  </si>
  <si>
    <t>10753751'</t>
  </si>
  <si>
    <t>11244501'</t>
  </si>
  <si>
    <t>12602985'</t>
  </si>
  <si>
    <t>11920266'</t>
  </si>
  <si>
    <t>05975712'</t>
  </si>
  <si>
    <t>06507541'</t>
  </si>
  <si>
    <t>06692340'</t>
  </si>
  <si>
    <t>07546429'</t>
  </si>
  <si>
    <t>07973882'</t>
  </si>
  <si>
    <t>09030817'</t>
  </si>
  <si>
    <t>09700181'</t>
  </si>
  <si>
    <t>09827122'</t>
  </si>
  <si>
    <t>10228240'</t>
  </si>
  <si>
    <t>02577756'</t>
  </si>
  <si>
    <t>03124420'</t>
  </si>
  <si>
    <t>04049124'</t>
  </si>
  <si>
    <t>04069063'</t>
  </si>
  <si>
    <t>04070376'</t>
  </si>
  <si>
    <t>05394544'</t>
  </si>
  <si>
    <t>06046061'</t>
  </si>
  <si>
    <t>06103049'</t>
  </si>
  <si>
    <t>06791604'</t>
  </si>
  <si>
    <t>08479107'</t>
  </si>
  <si>
    <t>08878681'</t>
  </si>
  <si>
    <t>09238207'</t>
  </si>
  <si>
    <t>09419603'</t>
  </si>
  <si>
    <t>09833806'</t>
  </si>
  <si>
    <t>09935245'</t>
  </si>
  <si>
    <t>02856960'</t>
  </si>
  <si>
    <t>03218683'</t>
  </si>
  <si>
    <t>04059656'</t>
  </si>
  <si>
    <t>04738426'</t>
  </si>
  <si>
    <t>06144827'</t>
  </si>
  <si>
    <t>07773380'</t>
  </si>
  <si>
    <t>08004839'</t>
  </si>
  <si>
    <t>09674608'</t>
  </si>
  <si>
    <t>04679687'</t>
  </si>
  <si>
    <t>'02831632'</t>
  </si>
  <si>
    <t>Temperature</t>
  </si>
  <si>
    <t>Period</t>
  </si>
  <si>
    <t>Delta-Min</t>
  </si>
  <si>
    <t>Count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</si>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</sst>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6"/>
      <color rgb="FF3D3D3D"/>
      <name val="Arial"/>
      <family val="2"/>
    </font>
    <font>
      <sz val="8"/>
      <color rgb="FF3D3D3D"/>
      <name val="Arial"/>
      <family val="2"/>
    </font>
    <font>
      <sz val="11"/>
      <color rgb="FF3D3D3D"/>
      <name val="Arial"/>
    </font>
  </fonts>
  <fills count="4">
    <fill>
      <patternFill patternType="none"/>
    </fill>
    <fill>
      <patternFill patternType="gray125"/>
    </fill>
    <fill>
      <patternFill patternType="solid">
        <fgColor rgb="FFF0F0F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0" fontId="3" fillId="0" borderId="0" xfId="0" applyFont="1"/>
    <xf numFmtId="0" fontId="0" fillId="0" borderId="0" xfId="0" quotePrefix="1"/>
    <xf numFmtId="0" fontId="4" fillId="0" borderId="0" xfId="0" applyFont="1"/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6" fillId="0" borderId="0" xfId="0" applyFont="1"/>
  </cellXfs>
  <cellStyles count="1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4" sqref="F24"/>
    </sheetView>
  </sheetViews>
  <sheetFormatPr baseColWidth="10" defaultColWidth="11.1640625" defaultRowHeight="15" x14ac:dyDescent="0"/>
  <cols>
    <col min="1" max="1" width="10.1640625" bestFit="1" customWidth="1"/>
    <col min="2" max="4" width="12.1640625" bestFit="1" customWidth="1"/>
    <col min="5" max="5" width="12" bestFit="1" customWidth="1"/>
    <col min="6" max="6" width="10.1640625" bestFit="1" customWidth="1"/>
    <col min="7" max="7" width="12.1640625" bestFit="1" customWidth="1"/>
  </cols>
  <sheetData>
    <row r="1" spans="1:7">
      <c r="B1" t="s">
        <v>80</v>
      </c>
      <c r="C1" t="s">
        <v>81</v>
      </c>
      <c r="D1" t="s">
        <v>82</v>
      </c>
      <c r="E1" t="s">
        <v>145</v>
      </c>
      <c r="F1" t="s">
        <v>146</v>
      </c>
      <c r="G1" t="s">
        <v>147</v>
      </c>
    </row>
    <row r="2" spans="1:7">
      <c r="A2" t="s">
        <v>8</v>
      </c>
      <c r="B2">
        <v>10.914208674886501</v>
      </c>
      <c r="C2">
        <v>1.1676538889446499</v>
      </c>
      <c r="D2">
        <v>0.140514613585762</v>
      </c>
      <c r="E2">
        <v>4739</v>
      </c>
      <c r="F2">
        <v>0.27464769999999999</v>
      </c>
      <c r="G2">
        <v>0.26043042445203102</v>
      </c>
    </row>
    <row r="3" spans="1:7">
      <c r="A3" s="5" t="s">
        <v>95</v>
      </c>
      <c r="B3">
        <v>5.3422646732760999</v>
      </c>
      <c r="C3">
        <v>1.1766314297717</v>
      </c>
      <c r="D3">
        <v>0.14596214656270601</v>
      </c>
      <c r="E3">
        <v>5557</v>
      </c>
      <c r="F3" s="7">
        <v>0.31358350000000002</v>
      </c>
      <c r="G3">
        <v>0.24059588189950901</v>
      </c>
    </row>
    <row r="4" spans="1:7">
      <c r="A4" s="5" t="s">
        <v>96</v>
      </c>
      <c r="B4">
        <v>7.25868282101401</v>
      </c>
      <c r="C4">
        <v>1.12872716946981</v>
      </c>
      <c r="D4">
        <v>0.114478821334733</v>
      </c>
      <c r="E4">
        <v>7396</v>
      </c>
      <c r="F4" s="6">
        <v>1.1918616</v>
      </c>
      <c r="G4">
        <v>0.31307808800415499</v>
      </c>
    </row>
    <row r="5" spans="1:7">
      <c r="A5" s="5" t="s">
        <v>97</v>
      </c>
      <c r="B5">
        <v>8.9375354087801195</v>
      </c>
      <c r="C5">
        <v>1.1863313564837199</v>
      </c>
      <c r="D5">
        <v>0.144689064334795</v>
      </c>
      <c r="F5" s="7">
        <v>0.36730679999999999</v>
      </c>
      <c r="G5">
        <v>0.17996411601592899</v>
      </c>
    </row>
    <row r="6" spans="1:7">
      <c r="A6" s="5" t="s">
        <v>98</v>
      </c>
      <c r="B6">
        <v>6.4672703538555902</v>
      </c>
      <c r="C6">
        <v>1.159771223513</v>
      </c>
      <c r="D6">
        <v>0.13287870880776601</v>
      </c>
      <c r="F6" s="6">
        <v>1.2629743</v>
      </c>
      <c r="G6">
        <v>0.23887132866910099</v>
      </c>
    </row>
    <row r="7" spans="1:7">
      <c r="A7" s="5" t="s">
        <v>99</v>
      </c>
      <c r="B7">
        <v>6.8953429196444898</v>
      </c>
      <c r="C7">
        <v>1.1661188714992801</v>
      </c>
      <c r="D7">
        <v>0.13753490849530101</v>
      </c>
      <c r="E7" s="6">
        <v>5065</v>
      </c>
      <c r="F7" s="6">
        <v>0.28319630000000001</v>
      </c>
      <c r="G7">
        <v>0.25864273242284702</v>
      </c>
    </row>
    <row r="8" spans="1:7">
      <c r="A8" s="5" t="s">
        <v>100</v>
      </c>
      <c r="B8">
        <v>7.5278643977593998</v>
      </c>
      <c r="C8">
        <v>1.16338348480165</v>
      </c>
      <c r="D8">
        <v>0.134391022084038</v>
      </c>
      <c r="E8" s="6">
        <v>6078</v>
      </c>
      <c r="F8" s="6">
        <v>0.40606829999999999</v>
      </c>
      <c r="G8">
        <v>0.233901179324734</v>
      </c>
    </row>
    <row r="9" spans="1:7">
      <c r="A9" s="5" t="s">
        <v>101</v>
      </c>
      <c r="B9">
        <v>8.3652224488234097</v>
      </c>
      <c r="C9">
        <v>1.14279148183062</v>
      </c>
      <c r="D9">
        <v>0.11573110822570699</v>
      </c>
      <c r="E9" s="6">
        <v>5440</v>
      </c>
      <c r="F9" s="6">
        <v>0.3385051</v>
      </c>
      <c r="G9">
        <v>0.21280184428099599</v>
      </c>
    </row>
    <row r="10" spans="1:7">
      <c r="A10" s="5" t="s">
        <v>102</v>
      </c>
      <c r="B10">
        <v>6.7538234384115103</v>
      </c>
      <c r="C10">
        <v>1.1491936094050901</v>
      </c>
      <c r="D10">
        <v>0.12670219902330199</v>
      </c>
      <c r="E10" s="6">
        <v>5682</v>
      </c>
      <c r="F10" s="6">
        <v>0.45767930000000001</v>
      </c>
      <c r="G10">
        <v>0.22724394960102701</v>
      </c>
    </row>
    <row r="11" spans="1:7">
      <c r="A11" s="5" t="s">
        <v>103</v>
      </c>
      <c r="B11">
        <v>6.4234807114516004</v>
      </c>
      <c r="C11">
        <v>1.1646878503746301</v>
      </c>
      <c r="D11">
        <v>0.131480731915502</v>
      </c>
      <c r="E11" s="6">
        <v>5535</v>
      </c>
      <c r="F11" s="6">
        <v>0.30259340000000001</v>
      </c>
      <c r="G11">
        <v>0.199711231441907</v>
      </c>
    </row>
    <row r="12" spans="1:7">
      <c r="A12" s="5" t="s">
        <v>104</v>
      </c>
      <c r="B12">
        <v>10.4665557329712</v>
      </c>
      <c r="C12">
        <v>1.14731022986446</v>
      </c>
      <c r="D12">
        <v>0.121397824354289</v>
      </c>
      <c r="E12" s="6">
        <v>5991</v>
      </c>
      <c r="F12" s="6">
        <v>0.25025219999999998</v>
      </c>
      <c r="G12">
        <v>0.17470227952275799</v>
      </c>
    </row>
    <row r="13" spans="1:7">
      <c r="A13" s="5" t="s">
        <v>105</v>
      </c>
      <c r="B13">
        <v>7.9411355727827599</v>
      </c>
      <c r="C13">
        <v>1.16046658766054</v>
      </c>
      <c r="D13">
        <v>0.12525452547660701</v>
      </c>
      <c r="E13" s="6">
        <v>9402</v>
      </c>
      <c r="F13" s="6">
        <v>5.2410043999999996</v>
      </c>
      <c r="G13">
        <v>0.224541785092537</v>
      </c>
    </row>
    <row r="14" spans="1:7">
      <c r="A14" s="5" t="s">
        <v>106</v>
      </c>
      <c r="B14">
        <v>11.0639840699018</v>
      </c>
      <c r="C14">
        <v>1.19076178925112</v>
      </c>
      <c r="D14">
        <v>0.15272971829877699</v>
      </c>
      <c r="E14" s="6">
        <v>5198</v>
      </c>
      <c r="F14" s="6">
        <v>0.32239570000000001</v>
      </c>
      <c r="G14">
        <v>0.23659643869960301</v>
      </c>
    </row>
    <row r="15" spans="1:7">
      <c r="A15" s="5" t="s">
        <v>107</v>
      </c>
      <c r="B15">
        <v>6.6155990498108901</v>
      </c>
      <c r="C15">
        <v>1.14900251894155</v>
      </c>
      <c r="D15">
        <v>0.120377615445542</v>
      </c>
      <c r="E15" s="6">
        <v>5752</v>
      </c>
      <c r="F15" s="6">
        <v>0.44296180000000002</v>
      </c>
      <c r="G15">
        <v>0.202206635766427</v>
      </c>
    </row>
    <row r="16" spans="1:7">
      <c r="A16" s="5" t="s">
        <v>108</v>
      </c>
      <c r="B16">
        <v>4.6105687096837302</v>
      </c>
      <c r="C16">
        <v>1.1766178353073999</v>
      </c>
      <c r="D16">
        <v>0.143906286569815</v>
      </c>
      <c r="E16" s="6">
        <v>5151</v>
      </c>
      <c r="F16" s="6">
        <v>0.2966763</v>
      </c>
      <c r="G16">
        <v>0.245031583618466</v>
      </c>
    </row>
    <row r="17" spans="1:7">
      <c r="A17" s="5" t="s">
        <v>110</v>
      </c>
      <c r="B17">
        <v>8.4819310220468402</v>
      </c>
      <c r="C17">
        <v>1.21603962011209</v>
      </c>
      <c r="D17">
        <v>0.167869287591627</v>
      </c>
      <c r="F17" s="6">
        <v>0.4674102</v>
      </c>
      <c r="G17">
        <v>0.21791571252276101</v>
      </c>
    </row>
    <row r="18" spans="1:7">
      <c r="A18" s="5" t="s">
        <v>109</v>
      </c>
      <c r="B18">
        <v>5.4026673271567303</v>
      </c>
      <c r="C18">
        <v>1.13169031606171</v>
      </c>
      <c r="D18">
        <v>0.117648890802516</v>
      </c>
      <c r="E18" s="6">
        <v>4878</v>
      </c>
      <c r="F18" s="6">
        <v>0.25086890000000001</v>
      </c>
      <c r="G18">
        <v>0.325288939750915</v>
      </c>
    </row>
    <row r="20" spans="1:7">
      <c r="A20" t="s">
        <v>93</v>
      </c>
      <c r="B20">
        <f t="shared" ref="B20" si="0">AVERAGE(B2:B18)</f>
        <v>7.6157727842503924</v>
      </c>
      <c r="C20">
        <f>AVERAGE(C2:C18)</f>
        <v>1.1633634860760602</v>
      </c>
      <c r="D20">
        <f>AVERAGE(D2:D18)</f>
        <v>0.13373808664169329</v>
      </c>
    </row>
    <row r="21" spans="1:7">
      <c r="A21" t="s">
        <v>94</v>
      </c>
      <c r="B21">
        <f>STDEV(B2:B18)</f>
        <v>1.9088238398018107</v>
      </c>
      <c r="C21">
        <f>STDEV(C2:C18)</f>
        <v>2.2000757100411297E-2</v>
      </c>
      <c r="D21">
        <f>STDEV(D2:D18)</f>
        <v>1.4515625323440192E-2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" sqref="E1:G1"/>
    </sheetView>
  </sheetViews>
  <sheetFormatPr baseColWidth="10" defaultColWidth="11.1640625" defaultRowHeight="15" x14ac:dyDescent="0"/>
  <sheetData>
    <row r="1" spans="1:7">
      <c r="B1" t="s">
        <v>80</v>
      </c>
      <c r="C1" t="s">
        <v>81</v>
      </c>
      <c r="D1" t="s">
        <v>82</v>
      </c>
      <c r="E1" t="s">
        <v>145</v>
      </c>
      <c r="F1" t="s">
        <v>146</v>
      </c>
      <c r="G1" t="s">
        <v>147</v>
      </c>
    </row>
    <row r="2" spans="1:7">
      <c r="A2" s="5" t="s">
        <v>111</v>
      </c>
      <c r="B2">
        <v>8.8097783178636195</v>
      </c>
      <c r="C2">
        <v>1.4817170839943401</v>
      </c>
      <c r="D2">
        <v>0.31508825325150203</v>
      </c>
      <c r="E2" s="6"/>
      <c r="F2" s="6">
        <v>1.1360931999999999</v>
      </c>
      <c r="G2">
        <v>0.21234687643280301</v>
      </c>
    </row>
    <row r="3" spans="1:7">
      <c r="A3" s="5" t="s">
        <v>112</v>
      </c>
      <c r="B3">
        <v>10.2438053386322</v>
      </c>
      <c r="C3">
        <v>1.5706350821994499</v>
      </c>
      <c r="D3">
        <v>0.33581235932060999</v>
      </c>
      <c r="E3" s="6">
        <v>5797</v>
      </c>
      <c r="F3" s="6">
        <v>0.32721230000000001</v>
      </c>
      <c r="G3">
        <v>0.13879783950310601</v>
      </c>
    </row>
    <row r="4" spans="1:7">
      <c r="A4" s="5" t="s">
        <v>113</v>
      </c>
      <c r="B4">
        <v>6.70798035942898</v>
      </c>
      <c r="C4">
        <v>1.39078463083007</v>
      </c>
      <c r="D4">
        <v>0.26851051532285303</v>
      </c>
      <c r="E4" s="6">
        <v>6270</v>
      </c>
      <c r="F4" s="6">
        <v>0.67484940000000004</v>
      </c>
      <c r="G4">
        <v>0.20947760394710499</v>
      </c>
    </row>
    <row r="5" spans="1:7">
      <c r="A5" s="5" t="s">
        <v>114</v>
      </c>
      <c r="B5">
        <v>11.4589790576957</v>
      </c>
      <c r="C5">
        <v>1.4413505209653601</v>
      </c>
      <c r="D5">
        <v>0.281017459420076</v>
      </c>
      <c r="E5" s="6">
        <v>5533</v>
      </c>
      <c r="F5" s="6">
        <v>0.35212080000000001</v>
      </c>
      <c r="G5">
        <v>0.143883828651233</v>
      </c>
    </row>
    <row r="6" spans="1:7">
      <c r="A6" s="5" t="s">
        <v>115</v>
      </c>
      <c r="B6">
        <v>7.4758948180194302</v>
      </c>
      <c r="C6">
        <v>1.30492056987633</v>
      </c>
      <c r="D6">
        <v>0.21805639409731301</v>
      </c>
      <c r="E6" s="6">
        <v>5314</v>
      </c>
      <c r="F6" s="6">
        <v>0.3466342</v>
      </c>
      <c r="G6">
        <v>0.18398691041256099</v>
      </c>
    </row>
    <row r="7" spans="1:7">
      <c r="A7" s="5" t="s">
        <v>116</v>
      </c>
      <c r="B7">
        <v>8.69536641420666</v>
      </c>
      <c r="C7">
        <v>1.3043716822338101</v>
      </c>
      <c r="D7">
        <v>0.22635752835908901</v>
      </c>
      <c r="E7" s="6">
        <v>6266</v>
      </c>
      <c r="F7" s="6">
        <v>2.0262232999999998</v>
      </c>
      <c r="G7">
        <v>0.246803776254822</v>
      </c>
    </row>
    <row r="8" spans="1:7">
      <c r="A8" s="5" t="s">
        <v>117</v>
      </c>
      <c r="B8">
        <v>9.2827504664731606</v>
      </c>
      <c r="C8">
        <v>1.4843508347319201</v>
      </c>
      <c r="D8">
        <v>0.32155144562736998</v>
      </c>
      <c r="E8" s="6">
        <v>6426</v>
      </c>
      <c r="F8" s="6">
        <v>2.8486180999999999</v>
      </c>
      <c r="G8">
        <v>0.26145486807415602</v>
      </c>
    </row>
    <row r="9" spans="1:7">
      <c r="A9" s="5" t="s">
        <v>118</v>
      </c>
      <c r="B9">
        <v>8.6246703454013396</v>
      </c>
      <c r="C9">
        <v>1.4522159381891</v>
      </c>
      <c r="D9">
        <v>0.32879789352851302</v>
      </c>
      <c r="F9" s="6">
        <v>2.1549222000000001</v>
      </c>
      <c r="G9">
        <v>0.31592843758946099</v>
      </c>
    </row>
    <row r="10" spans="1:7">
      <c r="A10" s="5" t="s">
        <v>119</v>
      </c>
      <c r="B10">
        <v>8.9753441588053295</v>
      </c>
      <c r="C10">
        <v>1.29590372393277</v>
      </c>
      <c r="D10">
        <v>0.221830489451844</v>
      </c>
      <c r="E10" s="6">
        <v>6404</v>
      </c>
      <c r="F10" s="6">
        <v>2.1734211000000001</v>
      </c>
      <c r="G10">
        <v>0.23046938867186301</v>
      </c>
    </row>
    <row r="12" spans="1:7">
      <c r="A12" t="s">
        <v>93</v>
      </c>
      <c r="B12">
        <f>AVERAGE(B2:B10)</f>
        <v>8.9193965862807136</v>
      </c>
      <c r="C12">
        <f t="shared" ref="C12:D12" si="0">AVERAGE(C2:C10)</f>
        <v>1.4140277852170169</v>
      </c>
      <c r="D12">
        <f t="shared" si="0"/>
        <v>0.27966914870879672</v>
      </c>
    </row>
    <row r="13" spans="1:7">
      <c r="A13" t="s">
        <v>94</v>
      </c>
      <c r="B13">
        <f>STDEV(B2:B10)</f>
        <v>1.3902257985996136</v>
      </c>
      <c r="C13">
        <f t="shared" ref="C13:D13" si="1">STDEV(C2:C10)</f>
        <v>9.6617977291612839E-2</v>
      </c>
      <c r="D13">
        <f t="shared" si="1"/>
        <v>4.8327318060970612E-2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" sqref="E1:G1"/>
    </sheetView>
  </sheetViews>
  <sheetFormatPr baseColWidth="10" defaultColWidth="11.1640625" defaultRowHeight="15" x14ac:dyDescent="0"/>
  <sheetData>
    <row r="1" spans="1:7">
      <c r="B1" t="s">
        <v>80</v>
      </c>
      <c r="C1" t="s">
        <v>81</v>
      </c>
      <c r="D1" t="s">
        <v>82</v>
      </c>
      <c r="E1" t="s">
        <v>145</v>
      </c>
      <c r="F1" t="s">
        <v>146</v>
      </c>
      <c r="G1" t="s">
        <v>147</v>
      </c>
    </row>
    <row r="2" spans="1:7">
      <c r="A2" s="5" t="s">
        <v>120</v>
      </c>
      <c r="B2">
        <v>6.9353513716325903</v>
      </c>
      <c r="C2">
        <v>1.0830608246190101</v>
      </c>
      <c r="D2">
        <v>9.1152742029107697E-2</v>
      </c>
      <c r="E2" s="6">
        <v>5630</v>
      </c>
      <c r="F2" s="6">
        <v>0.87033349999999998</v>
      </c>
      <c r="G2">
        <v>0.61317790487410795</v>
      </c>
    </row>
    <row r="3" spans="1:7">
      <c r="A3" s="5" t="s">
        <v>121</v>
      </c>
      <c r="B3">
        <v>7.49774251123665</v>
      </c>
      <c r="C3">
        <v>1.1620213869087599</v>
      </c>
      <c r="D3">
        <v>0.16865244672875401</v>
      </c>
      <c r="F3" s="6">
        <v>0.94895079999999998</v>
      </c>
      <c r="G3">
        <v>0.52030611459897702</v>
      </c>
    </row>
    <row r="4" spans="1:7">
      <c r="A4" s="5" t="s">
        <v>122</v>
      </c>
      <c r="B4">
        <v>9.29279336689312</v>
      </c>
      <c r="C4">
        <v>2.49274894390493</v>
      </c>
      <c r="D4">
        <v>0.529506464913582</v>
      </c>
      <c r="E4" s="6">
        <v>5349</v>
      </c>
      <c r="F4" s="6">
        <v>4.8044707000000004</v>
      </c>
      <c r="G4">
        <v>3.7963215924922002E-2</v>
      </c>
    </row>
    <row r="5" spans="1:7">
      <c r="A5" s="5" t="s">
        <v>123</v>
      </c>
      <c r="B5">
        <v>6.9949992904284599</v>
      </c>
      <c r="C5">
        <v>1.1499369965686399</v>
      </c>
      <c r="D5">
        <v>0.12563552487761101</v>
      </c>
      <c r="E5" s="6">
        <v>5905</v>
      </c>
      <c r="F5" s="6">
        <v>0.50429610000000002</v>
      </c>
      <c r="G5">
        <v>0.23299415953891101</v>
      </c>
    </row>
    <row r="6" spans="1:7">
      <c r="A6" s="5" t="s">
        <v>124</v>
      </c>
      <c r="B6">
        <v>6.03538260641285</v>
      </c>
      <c r="C6">
        <v>1.07514532126301</v>
      </c>
      <c r="D6">
        <v>7.58602841835265E-2</v>
      </c>
      <c r="E6" s="6">
        <v>5871</v>
      </c>
      <c r="F6" s="6">
        <v>1.6346136</v>
      </c>
      <c r="G6">
        <v>0.39569474324078202</v>
      </c>
    </row>
    <row r="7" spans="1:7">
      <c r="A7" s="5" t="s">
        <v>125</v>
      </c>
      <c r="B7">
        <v>6.7904093733897302</v>
      </c>
      <c r="C7">
        <v>1.10758537413789</v>
      </c>
      <c r="D7">
        <v>0.113474381405162</v>
      </c>
      <c r="E7" s="6">
        <v>5884</v>
      </c>
      <c r="F7" s="6">
        <v>0.43197439999999998</v>
      </c>
      <c r="G7">
        <v>0.36203713818819599</v>
      </c>
    </row>
    <row r="8" spans="1:7">
      <c r="A8" s="5" t="s">
        <v>126</v>
      </c>
      <c r="B8">
        <v>10.727724497031501</v>
      </c>
      <c r="C8">
        <v>1.08778436932607</v>
      </c>
      <c r="D8">
        <v>9.5705656887920196E-2</v>
      </c>
      <c r="E8" s="6">
        <v>4563</v>
      </c>
      <c r="F8" s="6">
        <v>0.29725570000000001</v>
      </c>
      <c r="G8">
        <v>0.56756636804419702</v>
      </c>
    </row>
    <row r="9" spans="1:7">
      <c r="A9" s="5" t="s">
        <v>127</v>
      </c>
      <c r="B9">
        <v>7.2040320759408996</v>
      </c>
      <c r="C9">
        <v>1.12353192721908</v>
      </c>
      <c r="D9">
        <v>0.12290838863502999</v>
      </c>
      <c r="E9" s="6">
        <v>5623</v>
      </c>
      <c r="F9" s="6">
        <v>0.64317120000000005</v>
      </c>
      <c r="G9">
        <v>0.30360348425848899</v>
      </c>
    </row>
    <row r="10" spans="1:7">
      <c r="A10" s="5" t="s">
        <v>128</v>
      </c>
      <c r="B10">
        <v>10.5809378456474</v>
      </c>
      <c r="C10">
        <v>1.0832340044528499</v>
      </c>
      <c r="D10">
        <v>9.4430528622270402E-2</v>
      </c>
      <c r="E10" s="6">
        <v>7346</v>
      </c>
      <c r="F10" s="6">
        <v>0.52880550000000004</v>
      </c>
      <c r="G10">
        <v>0.53673151558626897</v>
      </c>
    </row>
    <row r="11" spans="1:7">
      <c r="A11" s="5" t="s">
        <v>129</v>
      </c>
      <c r="B11">
        <v>7.1226288003842804</v>
      </c>
      <c r="C11">
        <v>1.12255345950304</v>
      </c>
      <c r="D11">
        <v>0.12829097389432101</v>
      </c>
      <c r="E11" s="6">
        <v>5046</v>
      </c>
      <c r="F11" s="6">
        <v>0.76757660000000005</v>
      </c>
      <c r="G11">
        <v>0.399767567954046</v>
      </c>
    </row>
    <row r="12" spans="1:7">
      <c r="A12" s="5" t="s">
        <v>130</v>
      </c>
      <c r="B12">
        <v>5.3524625343410497</v>
      </c>
      <c r="C12">
        <v>1.1126394217509601</v>
      </c>
      <c r="D12">
        <v>0.119448107145756</v>
      </c>
      <c r="E12" s="6">
        <v>6504</v>
      </c>
      <c r="F12" s="6">
        <v>2.4963331000000002</v>
      </c>
      <c r="G12">
        <v>0.57264875216213595</v>
      </c>
    </row>
    <row r="13" spans="1:7">
      <c r="A13" s="5" t="s">
        <v>131</v>
      </c>
      <c r="B13">
        <v>6.1021823550568302</v>
      </c>
      <c r="C13">
        <v>1.1154777146582</v>
      </c>
      <c r="D13">
        <v>0.10351434630567399</v>
      </c>
      <c r="E13" s="6">
        <v>4910</v>
      </c>
      <c r="F13" s="6">
        <v>0.231353</v>
      </c>
      <c r="G13">
        <v>0.27819755970501397</v>
      </c>
    </row>
    <row r="14" spans="1:7">
      <c r="A14" s="5" t="s">
        <v>132</v>
      </c>
      <c r="B14">
        <v>5.5835669798733703</v>
      </c>
      <c r="C14">
        <v>1.12119872997439</v>
      </c>
      <c r="D14">
        <v>0.11695353596840601</v>
      </c>
      <c r="E14" s="6">
        <v>5652</v>
      </c>
      <c r="F14" s="6">
        <v>1.0524172000000001</v>
      </c>
      <c r="G14">
        <v>0.37636806824597602</v>
      </c>
    </row>
    <row r="15" spans="1:7">
      <c r="A15" s="5" t="s">
        <v>133</v>
      </c>
      <c r="B15">
        <v>5.1648262819082804</v>
      </c>
      <c r="C15">
        <v>1.1129256299616399</v>
      </c>
      <c r="D15">
        <v>0.10440460993841701</v>
      </c>
      <c r="E15" s="6">
        <v>4942</v>
      </c>
      <c r="F15" s="6">
        <v>0.39317639999999998</v>
      </c>
      <c r="G15">
        <v>0.22001563540185701</v>
      </c>
    </row>
    <row r="16" spans="1:7">
      <c r="A16" s="5" t="s">
        <v>134</v>
      </c>
      <c r="B16">
        <v>5.6298392337546703</v>
      </c>
      <c r="C16">
        <v>1.1079544533771299</v>
      </c>
      <c r="D16">
        <v>0.118647454975395</v>
      </c>
      <c r="E16" s="6">
        <v>5400</v>
      </c>
      <c r="F16" s="6">
        <v>0.7848598</v>
      </c>
      <c r="G16">
        <v>0.52339876037823096</v>
      </c>
    </row>
    <row r="18" spans="1:4">
      <c r="A18" t="s">
        <v>93</v>
      </c>
      <c r="B18">
        <f>AVERAGE(B2:B16)</f>
        <v>7.134325274928778</v>
      </c>
      <c r="C18">
        <f t="shared" ref="C18" si="0">AVERAGE(C2:C16)</f>
        <v>1.2038532371750399</v>
      </c>
      <c r="D18">
        <f>AVERAGE(D2:D16)</f>
        <v>0.14057236310072885</v>
      </c>
    </row>
    <row r="19" spans="1:4">
      <c r="A19" t="s">
        <v>94</v>
      </c>
      <c r="B19">
        <f>STDEV(B2:B16)</f>
        <v>1.767974501959896</v>
      </c>
      <c r="C19">
        <f t="shared" ref="C19" si="1">STDEV(C2:C16)</f>
        <v>0.35735552112997049</v>
      </c>
      <c r="D19">
        <f>STDEV(D2:D16)</f>
        <v>0.10968028700047634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"/>
    </sheetView>
  </sheetViews>
  <sheetFormatPr baseColWidth="10" defaultColWidth="11.1640625" defaultRowHeight="15" x14ac:dyDescent="0"/>
  <sheetData>
    <row r="1" spans="1:7">
      <c r="B1" t="s">
        <v>80</v>
      </c>
      <c r="C1" t="s">
        <v>81</v>
      </c>
      <c r="D1" t="s">
        <v>82</v>
      </c>
      <c r="E1" t="s">
        <v>145</v>
      </c>
      <c r="F1" t="s">
        <v>146</v>
      </c>
      <c r="G1" t="s">
        <v>147</v>
      </c>
    </row>
    <row r="2" spans="1:7">
      <c r="A2" t="s">
        <v>0</v>
      </c>
      <c r="B2">
        <v>5.79339887652851</v>
      </c>
      <c r="C2">
        <v>1.10312147759924</v>
      </c>
      <c r="D2">
        <v>0.103103388417602</v>
      </c>
      <c r="E2" s="6">
        <v>7073</v>
      </c>
      <c r="F2" s="6">
        <v>0.47043289999999999</v>
      </c>
      <c r="G2">
        <v>0.41823764220223397</v>
      </c>
    </row>
    <row r="3" spans="1:7">
      <c r="A3" t="s">
        <v>6</v>
      </c>
      <c r="B3">
        <v>9.8228273508590398</v>
      </c>
      <c r="C3">
        <v>1.0643147594278799</v>
      </c>
      <c r="D3">
        <v>6.9252848401215497E-2</v>
      </c>
      <c r="E3" s="6">
        <v>6560</v>
      </c>
      <c r="F3" s="6">
        <v>0.4105683</v>
      </c>
      <c r="G3">
        <v>0.43502923562455997</v>
      </c>
    </row>
    <row r="4" spans="1:7">
      <c r="A4" t="s">
        <v>9</v>
      </c>
      <c r="B4">
        <v>6.9904898593733904</v>
      </c>
      <c r="C4">
        <v>1.05591688946627</v>
      </c>
      <c r="D4">
        <v>6.7201160193511106E-2</v>
      </c>
      <c r="E4" s="6">
        <v>6519</v>
      </c>
      <c r="F4" s="6">
        <v>0.52985439999999995</v>
      </c>
      <c r="G4">
        <v>0.55176099236247</v>
      </c>
    </row>
    <row r="5" spans="1:7">
      <c r="A5" t="s">
        <v>10</v>
      </c>
      <c r="B5">
        <v>9.4099652938810099</v>
      </c>
      <c r="C5">
        <v>1.1244585812309</v>
      </c>
      <c r="D5">
        <v>0.11970186602500101</v>
      </c>
      <c r="E5" s="6">
        <v>6512</v>
      </c>
      <c r="F5" s="6">
        <v>0.48265140000000001</v>
      </c>
      <c r="G5">
        <v>0.37444220554458202</v>
      </c>
    </row>
    <row r="6" spans="1:7">
      <c r="A6" t="s">
        <v>13</v>
      </c>
      <c r="B6">
        <v>6.4176345469748899</v>
      </c>
      <c r="C6">
        <v>1.0897704104400401</v>
      </c>
      <c r="D6">
        <v>8.6142390559170903E-2</v>
      </c>
      <c r="E6" s="6">
        <v>4986</v>
      </c>
      <c r="F6" s="6">
        <v>0.23394770000000001</v>
      </c>
      <c r="G6">
        <v>0.37151075004565298</v>
      </c>
    </row>
    <row r="7" spans="1:7">
      <c r="A7" t="s">
        <v>16</v>
      </c>
      <c r="B7">
        <v>3.9242482439778401</v>
      </c>
      <c r="C7">
        <v>1.0547018105297199</v>
      </c>
      <c r="D7">
        <v>6.3277611930110195E-2</v>
      </c>
      <c r="E7" s="6">
        <v>6247</v>
      </c>
      <c r="F7" s="6">
        <v>4.1325281</v>
      </c>
      <c r="G7">
        <v>0.502591695935518</v>
      </c>
    </row>
    <row r="8" spans="1:7">
      <c r="A8" t="s">
        <v>31</v>
      </c>
      <c r="B8">
        <v>6.97017822303523</v>
      </c>
      <c r="C8">
        <v>1.0690230759433099</v>
      </c>
      <c r="D8">
        <v>7.6181142968932095E-2</v>
      </c>
      <c r="E8" s="6">
        <v>5863</v>
      </c>
      <c r="F8" s="6">
        <v>0.81742230000000005</v>
      </c>
      <c r="G8">
        <v>0.45134721741779499</v>
      </c>
    </row>
    <row r="9" spans="1:7">
      <c r="A9" t="s">
        <v>35</v>
      </c>
      <c r="B9">
        <v>6.2836120428017104</v>
      </c>
      <c r="C9">
        <v>1.0629421355286499</v>
      </c>
      <c r="D9">
        <v>6.7445858556194602E-2</v>
      </c>
      <c r="F9" s="6">
        <v>1.1636481999999999</v>
      </c>
      <c r="G9">
        <v>0.50037918209838805</v>
      </c>
    </row>
    <row r="10" spans="1:7">
      <c r="A10" t="s">
        <v>36</v>
      </c>
      <c r="B10">
        <v>5.2171953444229997</v>
      </c>
      <c r="C10">
        <v>1.10004668726795</v>
      </c>
      <c r="D10">
        <v>9.8667469191704604E-2</v>
      </c>
      <c r="E10" s="6">
        <v>6971</v>
      </c>
      <c r="F10" s="6">
        <v>0.80808210000000003</v>
      </c>
      <c r="G10">
        <v>0.42584483876712997</v>
      </c>
    </row>
    <row r="11" spans="1:7">
      <c r="A11" t="s">
        <v>38</v>
      </c>
      <c r="B11">
        <v>7.2688616540490898</v>
      </c>
      <c r="C11">
        <v>1.0982764545677399</v>
      </c>
      <c r="D11">
        <v>0.104914987685512</v>
      </c>
      <c r="E11" s="6">
        <v>7820</v>
      </c>
      <c r="F11" s="6">
        <v>0.86598269999999999</v>
      </c>
      <c r="G11">
        <v>0.515616703681823</v>
      </c>
    </row>
    <row r="12" spans="1:7">
      <c r="A12" t="s">
        <v>41</v>
      </c>
      <c r="B12">
        <v>7.4234896132878001</v>
      </c>
      <c r="C12">
        <v>1.07224741715174</v>
      </c>
      <c r="D12">
        <v>8.5505786444470003E-2</v>
      </c>
      <c r="F12" s="6">
        <v>0.42176900000000001</v>
      </c>
      <c r="G12">
        <v>0.57205771885205903</v>
      </c>
    </row>
    <row r="13" spans="1:7">
      <c r="A13" t="s">
        <v>43</v>
      </c>
      <c r="B13">
        <v>7.5037541520869704</v>
      </c>
      <c r="C13">
        <v>1.0715695993235601</v>
      </c>
      <c r="D13">
        <v>7.6363997582298004E-2</v>
      </c>
      <c r="E13" s="6">
        <v>6663</v>
      </c>
      <c r="F13" s="6">
        <v>0.58925280000000002</v>
      </c>
      <c r="G13">
        <v>0.49228073456265098</v>
      </c>
    </row>
    <row r="14" spans="1:7">
      <c r="A14" t="s">
        <v>44</v>
      </c>
      <c r="B14">
        <v>5.2642648424441898</v>
      </c>
      <c r="C14">
        <v>1.0699848420414799</v>
      </c>
      <c r="D14">
        <v>7.6949851060566704E-2</v>
      </c>
      <c r="E14" s="6">
        <v>6761</v>
      </c>
      <c r="F14" s="6">
        <v>1.0458736</v>
      </c>
      <c r="G14">
        <v>0.45468972538065799</v>
      </c>
    </row>
    <row r="15" spans="1:7">
      <c r="A15" t="s">
        <v>45</v>
      </c>
      <c r="B15">
        <v>6.4571960527341101</v>
      </c>
      <c r="C15">
        <v>1.0461031973824</v>
      </c>
      <c r="D15">
        <v>5.4149719829420899E-2</v>
      </c>
      <c r="E15" s="6">
        <v>8595</v>
      </c>
      <c r="F15" s="6">
        <v>1.4865273999999999</v>
      </c>
      <c r="G15">
        <v>0.40805167991090902</v>
      </c>
    </row>
    <row r="16" spans="1:7">
      <c r="A16" t="s">
        <v>46</v>
      </c>
      <c r="B16">
        <v>6.6787120449673498</v>
      </c>
      <c r="C16">
        <v>1.0915092950055101</v>
      </c>
      <c r="D16">
        <v>9.6621295906640897E-2</v>
      </c>
      <c r="E16" s="6">
        <v>5223</v>
      </c>
      <c r="F16" s="6">
        <v>0.3525353</v>
      </c>
      <c r="G16">
        <v>0.45899740410580703</v>
      </c>
    </row>
    <row r="17" spans="1:7">
      <c r="A17" t="s">
        <v>51</v>
      </c>
      <c r="B17">
        <v>4.7374619804434204</v>
      </c>
      <c r="C17">
        <v>1.0754125634048299</v>
      </c>
      <c r="D17">
        <v>8.4540453871423393E-2</v>
      </c>
      <c r="E17" s="6">
        <v>5455</v>
      </c>
      <c r="F17" s="6">
        <v>0.28206969999999998</v>
      </c>
      <c r="G17">
        <v>0.49910213735959602</v>
      </c>
    </row>
    <row r="18" spans="1:7">
      <c r="A18" t="s">
        <v>53</v>
      </c>
      <c r="B18">
        <v>4.9640920521252703</v>
      </c>
      <c r="C18">
        <v>1.1190223342072201</v>
      </c>
      <c r="D18">
        <v>0.11208127187049</v>
      </c>
      <c r="E18" s="6">
        <v>6327</v>
      </c>
      <c r="F18" s="6">
        <v>0.48834100000000003</v>
      </c>
      <c r="G18">
        <v>0.37780893865714099</v>
      </c>
    </row>
    <row r="19" spans="1:7">
      <c r="A19" t="s">
        <v>54</v>
      </c>
      <c r="B19">
        <v>6.4430218101873802</v>
      </c>
      <c r="C19">
        <v>1.0713960203850601</v>
      </c>
      <c r="D19">
        <v>7.7368596475004103E-2</v>
      </c>
      <c r="E19" s="6">
        <v>6859</v>
      </c>
      <c r="F19" s="6">
        <v>0.44398929999999998</v>
      </c>
      <c r="G19">
        <v>0.48367128310373098</v>
      </c>
    </row>
    <row r="20" spans="1:7">
      <c r="A20" t="s">
        <v>55</v>
      </c>
      <c r="B20">
        <v>9.1009714067256802</v>
      </c>
      <c r="C20">
        <v>1.14220934130819</v>
      </c>
      <c r="D20">
        <v>0.131985355334135</v>
      </c>
      <c r="E20" s="6">
        <v>5891</v>
      </c>
      <c r="F20" s="6">
        <v>1.4279629</v>
      </c>
      <c r="G20">
        <v>0.48970509128811401</v>
      </c>
    </row>
    <row r="21" spans="1:7">
      <c r="A21" t="s">
        <v>58</v>
      </c>
      <c r="B21">
        <v>8.3886265639233102</v>
      </c>
      <c r="C21">
        <v>1.09886186698236</v>
      </c>
      <c r="D21">
        <v>9.9665599082544507E-2</v>
      </c>
      <c r="F21" s="6">
        <v>0.7768524</v>
      </c>
      <c r="G21">
        <v>0.41610719572238403</v>
      </c>
    </row>
    <row r="22" spans="1:7">
      <c r="A22" t="s">
        <v>62</v>
      </c>
      <c r="B22">
        <v>8.9359160844285306</v>
      </c>
      <c r="C22">
        <v>1.0611009164123799</v>
      </c>
      <c r="D22">
        <v>6.9075571568240901E-2</v>
      </c>
      <c r="E22" s="6">
        <v>4747</v>
      </c>
      <c r="F22" s="6">
        <v>0.37537150000000002</v>
      </c>
      <c r="G22">
        <v>0.428291430793723</v>
      </c>
    </row>
    <row r="23" spans="1:7">
      <c r="A23" t="s">
        <v>65</v>
      </c>
      <c r="B23">
        <v>8.8624325539466007</v>
      </c>
      <c r="C23">
        <v>1.11701486187965</v>
      </c>
      <c r="D23">
        <v>0.117744469750191</v>
      </c>
      <c r="E23" s="6">
        <v>6938</v>
      </c>
      <c r="F23" s="6">
        <v>0.52966420000000003</v>
      </c>
      <c r="G23">
        <v>0.429646252713417</v>
      </c>
    </row>
    <row r="25" spans="1:7">
      <c r="A25" t="s">
        <v>93</v>
      </c>
      <c r="B25">
        <f t="shared" ref="B25:C25" si="0">AVERAGE(B2:B23)</f>
        <v>6.9481068451456487</v>
      </c>
      <c r="C25">
        <f t="shared" si="0"/>
        <v>1.0845002062493672</v>
      </c>
      <c r="D25">
        <f>AVERAGE(D2:D23)</f>
        <v>8.808821330474452E-2</v>
      </c>
    </row>
    <row r="26" spans="1:7">
      <c r="A26" t="s">
        <v>94</v>
      </c>
      <c r="B26">
        <f t="shared" ref="B26:C26" si="1">STDEV(B2:B23)</f>
        <v>1.6288173261268684</v>
      </c>
      <c r="C26">
        <f t="shared" si="1"/>
        <v>2.5688861321903428E-2</v>
      </c>
      <c r="D26">
        <f>STDEV(D2:D23)</f>
        <v>2.0812282957285294E-2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" sqref="E1:G1"/>
    </sheetView>
  </sheetViews>
  <sheetFormatPr baseColWidth="10" defaultColWidth="11.1640625" defaultRowHeight="15" x14ac:dyDescent="0"/>
  <sheetData>
    <row r="1" spans="1:7">
      <c r="B1" t="s">
        <v>80</v>
      </c>
      <c r="C1" t="s">
        <v>81</v>
      </c>
      <c r="D1" t="s">
        <v>82</v>
      </c>
      <c r="E1" t="s">
        <v>145</v>
      </c>
      <c r="F1" t="s">
        <v>146</v>
      </c>
      <c r="G1" t="s">
        <v>147</v>
      </c>
    </row>
    <row r="2" spans="1:7">
      <c r="A2" s="5" t="s">
        <v>143</v>
      </c>
      <c r="B2">
        <v>7.6045800792398204</v>
      </c>
      <c r="C2">
        <v>1.0749573272578199</v>
      </c>
      <c r="D2">
        <v>8.2308092339044805E-2</v>
      </c>
      <c r="E2" s="6">
        <v>5225</v>
      </c>
      <c r="F2" s="7">
        <v>1.0279026</v>
      </c>
      <c r="G2">
        <v>0.68790874890407505</v>
      </c>
    </row>
    <row r="3" spans="1:7">
      <c r="A3" t="s">
        <v>21</v>
      </c>
      <c r="B3">
        <v>2.3338801847966302</v>
      </c>
      <c r="C3">
        <v>1.1044433451866</v>
      </c>
      <c r="D3">
        <v>0.10935149367222601</v>
      </c>
      <c r="E3" s="6">
        <v>4898</v>
      </c>
      <c r="F3" s="6">
        <v>1.443249</v>
      </c>
      <c r="G3">
        <v>0.47159024914962699</v>
      </c>
    </row>
    <row r="4" spans="1:7">
      <c r="A4" t="s">
        <v>22</v>
      </c>
      <c r="B4">
        <v>2.5607740126963798</v>
      </c>
      <c r="C4">
        <v>1.1509329333932501</v>
      </c>
      <c r="D4">
        <v>0.112554922340575</v>
      </c>
      <c r="E4" s="6">
        <v>6601</v>
      </c>
      <c r="F4" s="6">
        <v>7.0028651000000002</v>
      </c>
      <c r="G4">
        <v>8.2206409205111006E-2</v>
      </c>
    </row>
    <row r="5" spans="1:7">
      <c r="A5" t="s">
        <v>23</v>
      </c>
      <c r="B5">
        <v>19.772539917514202</v>
      </c>
      <c r="C5">
        <v>1.35814946607834</v>
      </c>
      <c r="D5">
        <v>0.30214847740278999</v>
      </c>
      <c r="E5" s="6">
        <v>6117</v>
      </c>
      <c r="F5" s="8">
        <v>10.148999999999999</v>
      </c>
      <c r="G5">
        <v>7.0470948354854198E-3</v>
      </c>
    </row>
    <row r="6" spans="1:7">
      <c r="A6" t="s">
        <v>26</v>
      </c>
      <c r="B6">
        <v>5.86141455628574</v>
      </c>
      <c r="C6">
        <v>1.0621652674150699</v>
      </c>
      <c r="D6">
        <v>7.2924571137560706E-2</v>
      </c>
      <c r="E6" s="6">
        <v>5599</v>
      </c>
      <c r="F6" s="6">
        <v>0.622309</v>
      </c>
      <c r="G6">
        <v>0.55717697561758195</v>
      </c>
    </row>
    <row r="7" spans="1:7">
      <c r="A7" t="s">
        <v>27</v>
      </c>
      <c r="B7">
        <v>12.337146543058701</v>
      </c>
      <c r="C7">
        <v>1.2559221419305799</v>
      </c>
      <c r="D7">
        <v>0.23179740300823801</v>
      </c>
      <c r="E7" s="6">
        <v>5491</v>
      </c>
      <c r="F7" s="6">
        <v>472.22199999999998</v>
      </c>
      <c r="G7">
        <v>3.4740351129035903E-2</v>
      </c>
    </row>
    <row r="8" spans="1:7">
      <c r="A8" t="s">
        <v>28</v>
      </c>
      <c r="B8">
        <v>7.11451158248311</v>
      </c>
      <c r="C8">
        <v>1.0706370353814301</v>
      </c>
      <c r="D8">
        <v>9.2145313516865501E-2</v>
      </c>
      <c r="E8" s="6">
        <v>5398</v>
      </c>
      <c r="F8" s="6">
        <v>1.7293365999999999</v>
      </c>
      <c r="G8">
        <v>0.573525710847687</v>
      </c>
    </row>
    <row r="9" spans="1:7">
      <c r="A9" t="s">
        <v>29</v>
      </c>
      <c r="B9">
        <v>7.68508243382988</v>
      </c>
      <c r="C9">
        <v>1.0806410174918299</v>
      </c>
      <c r="D9">
        <v>8.4237399243246899E-2</v>
      </c>
      <c r="E9" s="6">
        <v>5806</v>
      </c>
      <c r="F9" s="6">
        <v>1.9272951</v>
      </c>
      <c r="G9">
        <v>0.58284720883005903</v>
      </c>
    </row>
    <row r="10" spans="1:7">
      <c r="A10" t="s">
        <v>49</v>
      </c>
      <c r="B10">
        <v>9.3491144529326</v>
      </c>
      <c r="C10">
        <v>1.1371227825454</v>
      </c>
      <c r="D10">
        <v>0.15461848458880301</v>
      </c>
      <c r="E10" s="6">
        <v>5002</v>
      </c>
      <c r="F10" s="6">
        <v>1.0139159</v>
      </c>
      <c r="G10">
        <v>0.29191613571136199</v>
      </c>
    </row>
    <row r="11" spans="1:7">
      <c r="A11" t="s">
        <v>52</v>
      </c>
      <c r="B11">
        <v>7.1766051564345297</v>
      </c>
      <c r="C11">
        <v>1.0478316897618301</v>
      </c>
      <c r="D11">
        <v>9.1664200904772106E-2</v>
      </c>
      <c r="E11" s="6">
        <v>6113</v>
      </c>
      <c r="F11" s="6">
        <v>0.63506969999999996</v>
      </c>
      <c r="G11">
        <v>0.42733986931571399</v>
      </c>
    </row>
    <row r="12" spans="1:7">
      <c r="A12" t="s">
        <v>56</v>
      </c>
      <c r="B12">
        <v>4.1882242232754097</v>
      </c>
      <c r="C12">
        <v>1.3429389159579399</v>
      </c>
      <c r="D12">
        <v>0.229128898579611</v>
      </c>
      <c r="E12" s="6">
        <v>5080</v>
      </c>
      <c r="F12" s="6">
        <v>1.1758778999999999</v>
      </c>
      <c r="G12">
        <v>1.3814936181719899E-2</v>
      </c>
    </row>
    <row r="13" spans="1:7">
      <c r="A13" t="s">
        <v>69</v>
      </c>
      <c r="B13">
        <v>12.126423959641601</v>
      </c>
      <c r="C13">
        <v>1.09055603845323</v>
      </c>
      <c r="D13">
        <v>7.9512959347668902E-2</v>
      </c>
      <c r="E13" s="6">
        <v>5664</v>
      </c>
      <c r="F13" s="6">
        <v>1.3853861999999999</v>
      </c>
      <c r="G13">
        <v>0.16297039078914399</v>
      </c>
    </row>
    <row r="14" spans="1:7">
      <c r="A14" t="s">
        <v>71</v>
      </c>
      <c r="B14">
        <v>2.7535754128023102</v>
      </c>
      <c r="C14">
        <v>1.18106510787981</v>
      </c>
      <c r="D14">
        <v>0.15239929966049401</v>
      </c>
      <c r="E14" s="6">
        <v>5394</v>
      </c>
      <c r="F14" s="6">
        <v>1.0837368000000001</v>
      </c>
      <c r="G14">
        <v>4.22577976953558E-2</v>
      </c>
    </row>
    <row r="15" spans="1:7">
      <c r="A15" t="s">
        <v>74</v>
      </c>
      <c r="B15">
        <v>13.282858589499901</v>
      </c>
      <c r="C15">
        <v>1.7021004736343699</v>
      </c>
      <c r="D15">
        <v>0.32182008728653699</v>
      </c>
      <c r="E15" s="6">
        <v>5262</v>
      </c>
      <c r="F15" s="6">
        <v>199.83989779999999</v>
      </c>
      <c r="G15">
        <v>1.2587983659473201E-2</v>
      </c>
    </row>
    <row r="16" spans="1:7">
      <c r="A16" t="s">
        <v>79</v>
      </c>
      <c r="B16">
        <v>13.953244487974899</v>
      </c>
      <c r="C16">
        <v>0.92571293425214696</v>
      </c>
      <c r="D16">
        <v>0.14371275606283099</v>
      </c>
      <c r="E16" s="6">
        <v>6808</v>
      </c>
      <c r="F16" s="6">
        <v>3.5396299999999998</v>
      </c>
      <c r="G16">
        <v>0.13515183030349601</v>
      </c>
    </row>
    <row r="18" spans="1:4">
      <c r="A18" t="s">
        <v>93</v>
      </c>
      <c r="B18">
        <f>AVERAGE(B2:B16)</f>
        <v>8.5399983728310449</v>
      </c>
      <c r="C18">
        <f>AVERAGE(C2:C16)</f>
        <v>1.1723450984413097</v>
      </c>
      <c r="D18">
        <f>AVERAGE(D2:D16)</f>
        <v>0.15068829060608424</v>
      </c>
    </row>
    <row r="19" spans="1:4">
      <c r="A19" t="s">
        <v>94</v>
      </c>
      <c r="B19">
        <f>STDEV(B2:B16)</f>
        <v>4.9660461927057877</v>
      </c>
      <c r="C19">
        <f>STDEV(C2:C16)</f>
        <v>0.18536369226539048</v>
      </c>
      <c r="D19">
        <f>STDEV(D2:D16)</f>
        <v>8.2506983852981386E-2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" sqref="H1"/>
    </sheetView>
  </sheetViews>
  <sheetFormatPr baseColWidth="10" defaultColWidth="11.1640625" defaultRowHeight="15" x14ac:dyDescent="0"/>
  <sheetData>
    <row r="1" spans="1:8">
      <c r="B1" t="s">
        <v>80</v>
      </c>
      <c r="C1" t="s">
        <v>81</v>
      </c>
      <c r="D1" t="s">
        <v>82</v>
      </c>
      <c r="E1" t="s">
        <v>145</v>
      </c>
      <c r="F1" t="s">
        <v>146</v>
      </c>
      <c r="H1" t="s">
        <v>147</v>
      </c>
    </row>
    <row r="2" spans="1:8">
      <c r="A2" s="5" t="s">
        <v>135</v>
      </c>
      <c r="B2">
        <v>6.8774832896966203</v>
      </c>
      <c r="C2">
        <v>0.78805522593830701</v>
      </c>
      <c r="D2">
        <v>-0.22262699075564599</v>
      </c>
      <c r="E2" s="6">
        <v>4733</v>
      </c>
      <c r="F2" s="6">
        <v>0.2585073</v>
      </c>
      <c r="G2" s="6">
        <v>204.2558794</v>
      </c>
      <c r="H2">
        <v>0.115236849706602</v>
      </c>
    </row>
    <row r="3" spans="1:8">
      <c r="A3" s="5" t="s">
        <v>136</v>
      </c>
      <c r="B3">
        <v>10.1313099850488</v>
      </c>
      <c r="C3">
        <v>0.90604757926026203</v>
      </c>
      <c r="D3">
        <v>-9.1148863531098995E-2</v>
      </c>
      <c r="E3" s="6">
        <v>5119</v>
      </c>
      <c r="F3" s="6">
        <v>0.77166950000000001</v>
      </c>
      <c r="H3">
        <v>0.108315845629053</v>
      </c>
    </row>
    <row r="4" spans="1:8">
      <c r="A4" s="5" t="s">
        <v>137</v>
      </c>
      <c r="B4">
        <v>10.816231432640601</v>
      </c>
      <c r="C4">
        <v>0.76931304571245795</v>
      </c>
      <c r="D4">
        <v>-0.125251105104945</v>
      </c>
      <c r="F4" s="6">
        <v>4.0593976999999999</v>
      </c>
      <c r="H4">
        <v>0.109153702264075</v>
      </c>
    </row>
    <row r="5" spans="1:8">
      <c r="A5" s="5" t="s">
        <v>138</v>
      </c>
      <c r="B5">
        <v>7.6240689472306196</v>
      </c>
      <c r="C5">
        <v>0.86205399001195904</v>
      </c>
      <c r="D5">
        <v>-0.12188830262447201</v>
      </c>
      <c r="E5" s="6">
        <v>6016</v>
      </c>
      <c r="F5" s="6">
        <v>0.24883520000000001</v>
      </c>
      <c r="H5">
        <v>8.7430686927363901E-2</v>
      </c>
    </row>
    <row r="6" spans="1:8">
      <c r="A6" s="5" t="s">
        <v>139</v>
      </c>
      <c r="B6">
        <v>5.9978024784884401</v>
      </c>
      <c r="C6">
        <v>0.81010121826855397</v>
      </c>
      <c r="D6">
        <v>-0.17843265626820801</v>
      </c>
      <c r="E6" s="6">
        <v>5217</v>
      </c>
      <c r="F6" s="6">
        <v>0.23464969999999999</v>
      </c>
      <c r="H6">
        <v>0.11960353764217201</v>
      </c>
    </row>
    <row r="7" spans="1:8">
      <c r="A7" s="5" t="s">
        <v>140</v>
      </c>
      <c r="B7">
        <v>7.9596238130594603</v>
      </c>
      <c r="C7">
        <v>0.87932991605945199</v>
      </c>
      <c r="D7">
        <v>-0.10656227043236199</v>
      </c>
      <c r="E7" s="6">
        <v>5357</v>
      </c>
      <c r="F7" s="6">
        <v>0.30757780000000001</v>
      </c>
      <c r="H7">
        <v>0.12513957603017201</v>
      </c>
    </row>
    <row r="8" spans="1:8">
      <c r="A8" s="5" t="s">
        <v>141</v>
      </c>
      <c r="B8">
        <v>8.9349057712267808</v>
      </c>
      <c r="C8">
        <v>0.88586890528068596</v>
      </c>
      <c r="D8">
        <v>-9.8973263562443403E-2</v>
      </c>
      <c r="E8" s="6">
        <v>5660</v>
      </c>
      <c r="F8" s="6">
        <v>0.34376390000000001</v>
      </c>
      <c r="H8">
        <v>0.123656444695488</v>
      </c>
    </row>
    <row r="9" spans="1:8">
      <c r="A9" s="5" t="s">
        <v>142</v>
      </c>
      <c r="B9">
        <v>8.5193880828771995</v>
      </c>
      <c r="C9">
        <v>0.96347530987945196</v>
      </c>
      <c r="D9">
        <v>-0.20983400281474199</v>
      </c>
      <c r="E9" s="6">
        <v>4216</v>
      </c>
      <c r="F9" s="6">
        <v>2.9720447999999999</v>
      </c>
      <c r="H9">
        <v>0.108681372812246</v>
      </c>
    </row>
    <row r="11" spans="1:8">
      <c r="A11" t="s">
        <v>93</v>
      </c>
      <c r="B11">
        <f t="shared" ref="B11:C11" si="0">AVERAGE(B2:B9)</f>
        <v>8.3576017250335646</v>
      </c>
      <c r="C11">
        <f t="shared" si="0"/>
        <v>0.85803064880139124</v>
      </c>
      <c r="D11">
        <f>AVERAGE(D2:D9)</f>
        <v>-0.14433968188673968</v>
      </c>
    </row>
    <row r="12" spans="1:8">
      <c r="A12" t="s">
        <v>94</v>
      </c>
      <c r="B12">
        <f t="shared" ref="B12:C12" si="1">STDEV(B2:B9)</f>
        <v>1.6038442941552018</v>
      </c>
      <c r="C12">
        <f t="shared" si="1"/>
        <v>6.5174074554784328E-2</v>
      </c>
      <c r="D12">
        <f>STDEV(D2:D9)</f>
        <v>5.1773801683552771E-2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1" sqref="E1:G1"/>
    </sheetView>
  </sheetViews>
  <sheetFormatPr baseColWidth="10" defaultColWidth="11.1640625" defaultRowHeight="15" x14ac:dyDescent="0"/>
  <sheetData>
    <row r="1" spans="1:7">
      <c r="B1" t="s">
        <v>80</v>
      </c>
      <c r="C1" t="s">
        <v>81</v>
      </c>
      <c r="D1" t="s">
        <v>82</v>
      </c>
      <c r="E1" t="s">
        <v>145</v>
      </c>
      <c r="F1" t="s">
        <v>146</v>
      </c>
      <c r="G1" t="s">
        <v>147</v>
      </c>
    </row>
    <row r="2" spans="1:7">
      <c r="A2" t="s">
        <v>144</v>
      </c>
      <c r="B2">
        <v>5.6069903071217597</v>
      </c>
      <c r="C2">
        <v>1.1200752468947599</v>
      </c>
      <c r="D2">
        <v>0.119297289006666</v>
      </c>
      <c r="E2" s="9">
        <v>7045</v>
      </c>
      <c r="F2" s="9">
        <v>2.573172</v>
      </c>
      <c r="G2">
        <v>0.147396867850695</v>
      </c>
    </row>
    <row r="3" spans="1:7">
      <c r="A3" t="s">
        <v>1</v>
      </c>
      <c r="B3">
        <v>5.0636713790561796</v>
      </c>
      <c r="C3">
        <v>1.1202571208508401</v>
      </c>
      <c r="D3">
        <v>2.63433000513053E-2</v>
      </c>
      <c r="E3" s="6">
        <v>4744</v>
      </c>
      <c r="F3" s="6">
        <v>1.0805381000000001</v>
      </c>
      <c r="G3">
        <v>0.152608608102101</v>
      </c>
    </row>
    <row r="4" spans="1:7">
      <c r="A4" t="s">
        <v>3</v>
      </c>
      <c r="B4">
        <v>5.4948741417793903</v>
      </c>
      <c r="C4">
        <v>1.2857031536079699</v>
      </c>
      <c r="D4">
        <v>0.219324042768199</v>
      </c>
      <c r="E4" s="8">
        <v>5638</v>
      </c>
      <c r="F4" s="8">
        <v>0.3791639</v>
      </c>
      <c r="G4">
        <v>0.113014756174478</v>
      </c>
    </row>
    <row r="5" spans="1:7">
      <c r="A5" t="s">
        <v>12</v>
      </c>
      <c r="B5">
        <v>4.6542603401419598</v>
      </c>
      <c r="C5">
        <v>1.21013847610231</v>
      </c>
      <c r="D5">
        <v>0.14055113326181301</v>
      </c>
      <c r="E5" s="7"/>
      <c r="F5" s="7">
        <v>1.6158919</v>
      </c>
      <c r="G5">
        <v>7.4186086193788497E-2</v>
      </c>
    </row>
    <row r="6" spans="1:7">
      <c r="A6" t="s">
        <v>14</v>
      </c>
      <c r="B6">
        <v>5.5798167450321401</v>
      </c>
      <c r="C6">
        <v>1.18605760269143</v>
      </c>
      <c r="D6">
        <v>0.17005351293806201</v>
      </c>
      <c r="E6" s="8">
        <v>5381</v>
      </c>
      <c r="F6" s="8">
        <v>0.32411699999999999</v>
      </c>
      <c r="G6">
        <v>0.14968151595231899</v>
      </c>
    </row>
    <row r="7" spans="1:7">
      <c r="A7" t="s">
        <v>15</v>
      </c>
      <c r="B7">
        <v>5.2650522288659003</v>
      </c>
      <c r="C7">
        <v>1.4470369975125299</v>
      </c>
      <c r="D7">
        <v>0.29190266193515102</v>
      </c>
      <c r="E7" s="7">
        <v>9212</v>
      </c>
      <c r="F7" s="7">
        <v>1.9050502</v>
      </c>
      <c r="G7">
        <v>9.3186919397442405E-2</v>
      </c>
    </row>
    <row r="8" spans="1:7">
      <c r="A8" t="s">
        <v>18</v>
      </c>
      <c r="B8">
        <v>5.5509748707234596</v>
      </c>
      <c r="C8">
        <v>1.12497678782183</v>
      </c>
      <c r="D8">
        <v>0.115349691546659</v>
      </c>
      <c r="E8" s="8">
        <v>5308</v>
      </c>
      <c r="F8" s="8">
        <v>0.2496681</v>
      </c>
      <c r="G8">
        <v>0.11092552831194499</v>
      </c>
    </row>
    <row r="9" spans="1:7">
      <c r="A9" t="s">
        <v>19</v>
      </c>
      <c r="B9">
        <v>5.4959387574741099</v>
      </c>
      <c r="C9">
        <v>1.0996696841020801</v>
      </c>
      <c r="D9">
        <v>0.11210290076807999</v>
      </c>
      <c r="E9" s="7">
        <v>6928</v>
      </c>
      <c r="F9" s="7">
        <v>1.35476</v>
      </c>
      <c r="G9">
        <v>0.16669235154453399</v>
      </c>
    </row>
    <row r="10" spans="1:7">
      <c r="A10" t="s">
        <v>20</v>
      </c>
      <c r="B10">
        <v>5.56622144456417</v>
      </c>
      <c r="C10">
        <v>1.13799800958527</v>
      </c>
      <c r="D10">
        <v>0.13316507071613301</v>
      </c>
      <c r="E10" s="8"/>
      <c r="F10" s="8">
        <v>1.6638044000000001</v>
      </c>
      <c r="G10">
        <v>0.14295768683065499</v>
      </c>
    </row>
    <row r="11" spans="1:7">
      <c r="A11" t="s">
        <v>25</v>
      </c>
      <c r="B11">
        <v>16.843559602834802</v>
      </c>
      <c r="C11">
        <v>1.0770759920483699</v>
      </c>
      <c r="D11">
        <v>7.5342866360095503E-2</v>
      </c>
      <c r="E11" s="7"/>
      <c r="F11" s="7">
        <v>25.309125600000002</v>
      </c>
      <c r="G11">
        <v>5.7038517795902598E-2</v>
      </c>
    </row>
    <row r="12" spans="1:7">
      <c r="A12" t="s">
        <v>30</v>
      </c>
      <c r="B12">
        <v>5.4060868009303604</v>
      </c>
      <c r="C12">
        <v>1.3027731020386899</v>
      </c>
      <c r="D12">
        <v>0.21485814517565899</v>
      </c>
      <c r="E12" s="8">
        <v>6573</v>
      </c>
      <c r="F12" s="8">
        <v>1.773919</v>
      </c>
      <c r="G12">
        <v>7.5349857241275603E-2</v>
      </c>
    </row>
    <row r="13" spans="1:7">
      <c r="A13" t="s">
        <v>32</v>
      </c>
      <c r="B13">
        <v>5.5880068149232001</v>
      </c>
      <c r="C13">
        <v>1.1950440210367399</v>
      </c>
      <c r="D13">
        <v>0.14548071535860599</v>
      </c>
      <c r="E13" s="7">
        <v>6050</v>
      </c>
      <c r="F13" s="7">
        <v>2.5811087000000001</v>
      </c>
      <c r="G13">
        <v>4.5830565381077798E-2</v>
      </c>
    </row>
    <row r="14" spans="1:7">
      <c r="A14" t="s">
        <v>33</v>
      </c>
      <c r="B14">
        <v>5.6645355671804403</v>
      </c>
      <c r="C14">
        <v>1.2395189614776201</v>
      </c>
      <c r="D14">
        <v>0.14793988333084401</v>
      </c>
      <c r="E14" s="8">
        <v>8510</v>
      </c>
      <c r="F14" s="8">
        <v>1.2580412000000001</v>
      </c>
      <c r="G14">
        <v>1.44926684892814E-2</v>
      </c>
    </row>
    <row r="15" spans="1:7">
      <c r="A15" t="s">
        <v>37</v>
      </c>
      <c r="B15">
        <v>5.6088445615070999</v>
      </c>
      <c r="C15">
        <v>1.4260695876617</v>
      </c>
      <c r="D15">
        <v>0.27431382181845299</v>
      </c>
      <c r="E15" s="7">
        <v>5002</v>
      </c>
      <c r="F15" s="7">
        <v>0.2745129</v>
      </c>
      <c r="G15">
        <v>7.10132018733306E-2</v>
      </c>
    </row>
    <row r="16" spans="1:7">
      <c r="A16" t="s">
        <v>39</v>
      </c>
      <c r="B16">
        <v>5.5366621054139999</v>
      </c>
      <c r="C16">
        <v>1.17785648537607</v>
      </c>
      <c r="D16">
        <v>0.16732960060257501</v>
      </c>
      <c r="E16" s="8">
        <v>5644</v>
      </c>
      <c r="F16" s="8">
        <v>0.36451830000000002</v>
      </c>
      <c r="G16">
        <v>0.159135056053822</v>
      </c>
    </row>
    <row r="17" spans="1:7">
      <c r="A17" t="s">
        <v>40</v>
      </c>
      <c r="B17">
        <v>5.4314196117031601</v>
      </c>
      <c r="C17">
        <v>1.2120920121324401</v>
      </c>
      <c r="D17">
        <v>0.18268133795326</v>
      </c>
      <c r="E17" s="7">
        <v>7302</v>
      </c>
      <c r="F17" s="7">
        <v>2.4253165000000001</v>
      </c>
      <c r="G17">
        <v>0.145063451247432</v>
      </c>
    </row>
    <row r="18" spans="1:7">
      <c r="A18" t="s">
        <v>48</v>
      </c>
      <c r="B18">
        <v>5.3179380448507203</v>
      </c>
      <c r="C18">
        <v>1.1673972323617701</v>
      </c>
      <c r="D18">
        <v>0.15253942738675699</v>
      </c>
      <c r="E18" s="8">
        <v>5574</v>
      </c>
      <c r="F18" s="8">
        <v>0.43616129999999997</v>
      </c>
      <c r="G18">
        <v>0.116773251987231</v>
      </c>
    </row>
    <row r="19" spans="1:7">
      <c r="A19" t="s">
        <v>50</v>
      </c>
      <c r="B19">
        <v>5.43376738479766</v>
      </c>
      <c r="C19">
        <v>1.1594210556993301</v>
      </c>
      <c r="D19">
        <v>0.159581352725465</v>
      </c>
      <c r="E19" s="7">
        <v>8359</v>
      </c>
      <c r="F19" s="7">
        <v>2.0437432000000002</v>
      </c>
      <c r="G19">
        <v>0.186797810437865</v>
      </c>
    </row>
    <row r="20" spans="1:7">
      <c r="A20" t="s">
        <v>57</v>
      </c>
      <c r="B20">
        <v>5.5168546235806701</v>
      </c>
      <c r="C20">
        <v>1.10711462556853</v>
      </c>
      <c r="D20">
        <v>0.11126414782816001</v>
      </c>
      <c r="E20" s="8">
        <v>6526</v>
      </c>
      <c r="F20" s="8">
        <v>0.50355519999999998</v>
      </c>
      <c r="G20">
        <v>0.139972718862758</v>
      </c>
    </row>
    <row r="21" spans="1:7">
      <c r="A21" t="s">
        <v>64</v>
      </c>
      <c r="B21">
        <v>5.5425376871946899</v>
      </c>
      <c r="C21">
        <v>1.41674738411949</v>
      </c>
      <c r="D21">
        <v>0.25683756532575203</v>
      </c>
      <c r="E21" s="7">
        <v>8809</v>
      </c>
      <c r="F21" s="7">
        <v>4.3074086999999999</v>
      </c>
      <c r="G21">
        <v>5.8310885032796501E-2</v>
      </c>
    </row>
    <row r="22" spans="1:7">
      <c r="A22" t="s">
        <v>68</v>
      </c>
      <c r="B22">
        <v>5.4283085932975403</v>
      </c>
      <c r="C22">
        <v>1.2194493425396999</v>
      </c>
      <c r="D22">
        <v>0.17169269387480399</v>
      </c>
      <c r="E22" s="8">
        <v>4825</v>
      </c>
      <c r="F22" s="8">
        <v>0.32078420000000002</v>
      </c>
      <c r="G22">
        <v>5.57803657689269E-2</v>
      </c>
    </row>
    <row r="23" spans="1:7">
      <c r="A23" t="s">
        <v>70</v>
      </c>
      <c r="B23">
        <v>5.4241198406785802</v>
      </c>
      <c r="C23">
        <v>1.2204281555341201</v>
      </c>
      <c r="D23">
        <v>0.17321421993248001</v>
      </c>
      <c r="E23" s="7">
        <v>4751</v>
      </c>
      <c r="F23" s="7">
        <v>0.25129820000000003</v>
      </c>
      <c r="G23">
        <v>9.5302553346321095E-2</v>
      </c>
    </row>
    <row r="24" spans="1:7">
      <c r="A24" t="s">
        <v>72</v>
      </c>
      <c r="B24">
        <v>5.5379242833120204</v>
      </c>
      <c r="C24">
        <v>1.1830790051867801</v>
      </c>
      <c r="D24">
        <v>0.16600158344473501</v>
      </c>
      <c r="E24" s="8">
        <v>5497</v>
      </c>
      <c r="F24" s="8">
        <v>0.3317754</v>
      </c>
      <c r="G24">
        <v>0.14371139817954101</v>
      </c>
    </row>
    <row r="25" spans="1:7">
      <c r="A25" t="s">
        <v>73</v>
      </c>
      <c r="B25">
        <v>5.5562462309354004</v>
      </c>
      <c r="C25">
        <v>1.18975701945721</v>
      </c>
      <c r="D25">
        <v>0.16925389834437701</v>
      </c>
      <c r="E25" s="7">
        <v>5130</v>
      </c>
      <c r="F25" s="7">
        <v>0.3012184</v>
      </c>
      <c r="G25">
        <v>0.14083558182348499</v>
      </c>
    </row>
    <row r="26" spans="1:7">
      <c r="A26" t="s">
        <v>77</v>
      </c>
      <c r="B26">
        <v>5.29776788222508</v>
      </c>
      <c r="C26">
        <v>1.24599885767622</v>
      </c>
      <c r="D26">
        <v>0.193094641439331</v>
      </c>
      <c r="E26" s="8">
        <v>4658</v>
      </c>
      <c r="F26" s="8">
        <v>0.25145089999999998</v>
      </c>
      <c r="G26">
        <v>7.65668253919079E-2</v>
      </c>
    </row>
    <row r="28" spans="1:7">
      <c r="A28" s="4" t="s">
        <v>93</v>
      </c>
      <c r="B28">
        <f>AVERAGE(B2:B25)</f>
        <v>5.9214421653291422</v>
      </c>
      <c r="C28">
        <f>AVERAGE(C2:C25)</f>
        <v>1.2094057108919825</v>
      </c>
      <c r="D28">
        <f>AVERAGE(D2:D25)</f>
        <v>0.16235086926892045</v>
      </c>
    </row>
    <row r="29" spans="1:7">
      <c r="A29" s="4" t="s">
        <v>94</v>
      </c>
      <c r="B29">
        <f>STDEV(B2:B25)</f>
        <v>2.336068611859405</v>
      </c>
      <c r="C29">
        <f>STDEV(C2:C25)</f>
        <v>0.10158280945986789</v>
      </c>
      <c r="D29">
        <f>STDEV(D2:D25)</f>
        <v>5.9783270508564329E-2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" sqref="E1:G1"/>
    </sheetView>
  </sheetViews>
  <sheetFormatPr baseColWidth="10" defaultColWidth="11.1640625" defaultRowHeight="15" x14ac:dyDescent="0"/>
  <cols>
    <col min="2" max="4" width="12.1640625" bestFit="1" customWidth="1"/>
    <col min="5" max="5" width="12" bestFit="1" customWidth="1"/>
    <col min="6" max="6" width="7.5" bestFit="1" customWidth="1"/>
  </cols>
  <sheetData>
    <row r="1" spans="1:7">
      <c r="B1" t="s">
        <v>80</v>
      </c>
      <c r="C1" t="s">
        <v>81</v>
      </c>
      <c r="D1" t="s">
        <v>82</v>
      </c>
      <c r="E1" t="s">
        <v>145</v>
      </c>
      <c r="F1" t="s">
        <v>146</v>
      </c>
      <c r="G1" t="s">
        <v>147</v>
      </c>
    </row>
    <row r="2" spans="1:7">
      <c r="A2" t="s">
        <v>2</v>
      </c>
      <c r="B2">
        <v>10.618132912701901</v>
      </c>
      <c r="C2">
        <v>1.19479073122792</v>
      </c>
      <c r="D2">
        <v>0.147426478569189</v>
      </c>
      <c r="E2" s="6">
        <v>5075</v>
      </c>
      <c r="F2" s="6">
        <v>3.6636687999999999</v>
      </c>
      <c r="G2">
        <v>0.22485128880455699</v>
      </c>
    </row>
    <row r="3" spans="1:7">
      <c r="A3" t="s">
        <v>4</v>
      </c>
      <c r="B3">
        <v>5.6623214749436999</v>
      </c>
      <c r="C3">
        <v>1.17342980529237</v>
      </c>
      <c r="D3">
        <v>0.138427560755531</v>
      </c>
      <c r="E3" s="8">
        <v>8540</v>
      </c>
      <c r="F3" s="8">
        <v>1.2385693</v>
      </c>
      <c r="G3">
        <v>0.50056125607516899</v>
      </c>
    </row>
    <row r="4" spans="1:7">
      <c r="A4" t="s">
        <v>5</v>
      </c>
      <c r="B4">
        <v>16.377605052853699</v>
      </c>
      <c r="C4">
        <v>0.95124798723014203</v>
      </c>
      <c r="D4">
        <v>0.102370624918158</v>
      </c>
      <c r="E4" s="7">
        <v>6476</v>
      </c>
      <c r="F4" s="7">
        <v>4.8006555999999998</v>
      </c>
      <c r="G4">
        <v>7.69608218338622E-2</v>
      </c>
    </row>
    <row r="5" spans="1:7">
      <c r="A5" t="s">
        <v>7</v>
      </c>
      <c r="B5">
        <v>6.5455676419276703</v>
      </c>
      <c r="C5">
        <v>1.23235452827901</v>
      </c>
      <c r="D5">
        <v>0.19910429923907</v>
      </c>
      <c r="E5" s="8">
        <v>4472</v>
      </c>
      <c r="F5" s="8">
        <v>0.50914060000000005</v>
      </c>
      <c r="G5">
        <v>0.34382610510677097</v>
      </c>
    </row>
    <row r="6" spans="1:7">
      <c r="A6" t="s">
        <v>11</v>
      </c>
      <c r="B6">
        <v>10.9519965854671</v>
      </c>
      <c r="C6">
        <v>1.22817428182791</v>
      </c>
      <c r="D6">
        <v>0.19955927491096001</v>
      </c>
      <c r="E6" s="7">
        <v>6224</v>
      </c>
      <c r="F6" s="7">
        <v>0.27539530000000001</v>
      </c>
      <c r="G6">
        <v>0.32670609577127102</v>
      </c>
    </row>
    <row r="7" spans="1:7">
      <c r="A7" t="s">
        <v>17</v>
      </c>
      <c r="B7">
        <v>5.8382734324169103</v>
      </c>
      <c r="C7">
        <v>1.2482209796258401</v>
      </c>
      <c r="D7">
        <v>0.214887479665995</v>
      </c>
      <c r="E7" s="8">
        <v>5850</v>
      </c>
      <c r="F7" s="8">
        <v>0.3391748</v>
      </c>
      <c r="G7">
        <v>0.53316610139215104</v>
      </c>
    </row>
    <row r="8" spans="1:7">
      <c r="A8" t="s">
        <v>24</v>
      </c>
      <c r="B8">
        <v>5.7444251667743798</v>
      </c>
      <c r="C8">
        <v>1.18212255262562</v>
      </c>
      <c r="D8">
        <v>0.16414674044101699</v>
      </c>
      <c r="E8" s="7">
        <v>7027</v>
      </c>
      <c r="F8" s="7">
        <v>0.57810950000000005</v>
      </c>
      <c r="G8">
        <v>0.36487695914756701</v>
      </c>
    </row>
    <row r="9" spans="1:7">
      <c r="A9" t="s">
        <v>34</v>
      </c>
      <c r="B9">
        <v>7.9647215075606104</v>
      </c>
      <c r="C9">
        <v>1.15494932110747</v>
      </c>
      <c r="D9">
        <v>0.146748226594032</v>
      </c>
      <c r="E9" s="8">
        <v>6473</v>
      </c>
      <c r="F9" s="8">
        <v>1.2011596</v>
      </c>
      <c r="G9">
        <v>0.42711918840520502</v>
      </c>
    </row>
    <row r="10" spans="1:7">
      <c r="A10" t="s">
        <v>42</v>
      </c>
      <c r="B10">
        <v>6.2255052295034501</v>
      </c>
      <c r="C10">
        <v>1.1840025529639699</v>
      </c>
      <c r="D10">
        <v>0.167826692435221</v>
      </c>
      <c r="E10" s="7">
        <v>3516</v>
      </c>
      <c r="F10" s="7">
        <v>0.2380804</v>
      </c>
      <c r="G10">
        <v>0.49302071607280101</v>
      </c>
    </row>
    <row r="11" spans="1:7">
      <c r="A11" t="s">
        <v>47</v>
      </c>
      <c r="B11">
        <v>13.332645928491599</v>
      </c>
      <c r="C11">
        <v>1.4017262658985601</v>
      </c>
      <c r="D11">
        <v>0.30996566136085002</v>
      </c>
      <c r="E11" s="8">
        <v>6059</v>
      </c>
      <c r="F11" s="8">
        <v>1.8866281</v>
      </c>
      <c r="G11">
        <v>0.42888117041500701</v>
      </c>
    </row>
    <row r="12" spans="1:7">
      <c r="A12" t="s">
        <v>59</v>
      </c>
      <c r="B12">
        <v>7.5514504470166202</v>
      </c>
      <c r="C12">
        <v>1.1966967741043399</v>
      </c>
      <c r="D12">
        <v>0.17761875885791201</v>
      </c>
      <c r="E12" s="7">
        <v>6432</v>
      </c>
      <c r="F12" s="7">
        <v>0.43243989999999999</v>
      </c>
      <c r="G12">
        <v>0.43394470115154099</v>
      </c>
    </row>
    <row r="13" spans="1:7">
      <c r="A13" t="s">
        <v>60</v>
      </c>
      <c r="B13">
        <v>7.4602574626894098</v>
      </c>
      <c r="C13">
        <v>1.31969380757278</v>
      </c>
      <c r="D13">
        <v>0.29502547092134201</v>
      </c>
      <c r="E13" s="8">
        <v>9095</v>
      </c>
      <c r="F13" s="8">
        <v>2.7195350999999999</v>
      </c>
      <c r="G13">
        <v>0.58385680054437095</v>
      </c>
    </row>
    <row r="14" spans="1:7">
      <c r="A14" t="s">
        <v>61</v>
      </c>
      <c r="B14">
        <v>8.9123036719882407</v>
      </c>
      <c r="C14">
        <v>1.42062102779996</v>
      </c>
      <c r="D14">
        <v>0.328363271778984</v>
      </c>
      <c r="E14" s="7">
        <v>5474</v>
      </c>
      <c r="F14" s="7">
        <v>0.46213739999999998</v>
      </c>
      <c r="G14">
        <v>0.39049548327396699</v>
      </c>
    </row>
    <row r="15" spans="1:7">
      <c r="A15" t="s">
        <v>63</v>
      </c>
      <c r="B15">
        <v>7.51750996842474</v>
      </c>
      <c r="C15">
        <v>1.2738910748707499</v>
      </c>
      <c r="D15">
        <v>0.24267412459690901</v>
      </c>
      <c r="E15" s="8">
        <v>6697</v>
      </c>
      <c r="F15" s="8">
        <v>0.92576800000000004</v>
      </c>
      <c r="G15">
        <v>0.43062129955640299</v>
      </c>
    </row>
    <row r="16" spans="1:7">
      <c r="A16" t="s">
        <v>66</v>
      </c>
      <c r="B16">
        <v>7.30225139525019</v>
      </c>
      <c r="C16">
        <v>1.3058477140556199</v>
      </c>
      <c r="D16">
        <v>0.22897067380698199</v>
      </c>
      <c r="E16" s="7"/>
      <c r="F16" s="7">
        <v>0.625884</v>
      </c>
      <c r="G16">
        <v>0.115633444372647</v>
      </c>
    </row>
    <row r="17" spans="1:7">
      <c r="A17" t="s">
        <v>67</v>
      </c>
      <c r="B17">
        <v>5.2089241020472201</v>
      </c>
      <c r="C17">
        <v>1.16786746585623</v>
      </c>
      <c r="D17">
        <v>0.15269692201846399</v>
      </c>
      <c r="E17" s="8">
        <v>7422</v>
      </c>
      <c r="F17" s="8">
        <v>0.39432529999999999</v>
      </c>
      <c r="G17">
        <v>0.34358192977095903</v>
      </c>
    </row>
    <row r="18" spans="1:7">
      <c r="A18" t="s">
        <v>75</v>
      </c>
      <c r="B18">
        <v>5.5854810628069202</v>
      </c>
      <c r="C18">
        <v>1.1943624097049601</v>
      </c>
      <c r="D18">
        <v>0.166795223121699</v>
      </c>
      <c r="E18" s="7">
        <v>6705</v>
      </c>
      <c r="F18" s="7">
        <v>1.9016379999999999</v>
      </c>
      <c r="G18">
        <v>0.33203659953669901</v>
      </c>
    </row>
    <row r="19" spans="1:7">
      <c r="A19" t="s">
        <v>76</v>
      </c>
      <c r="B19">
        <v>6.91253279187326</v>
      </c>
      <c r="C19">
        <v>1.19022406331149</v>
      </c>
      <c r="D19">
        <v>0.167278597860617</v>
      </c>
      <c r="E19" s="8">
        <v>4708</v>
      </c>
      <c r="F19" s="8">
        <v>0.60975190000000001</v>
      </c>
      <c r="G19">
        <v>0.318786253243389</v>
      </c>
    </row>
    <row r="20" spans="1:7">
      <c r="A20" t="s">
        <v>78</v>
      </c>
      <c r="B20">
        <v>6.7665448362827902</v>
      </c>
      <c r="C20">
        <v>1.23102026149268</v>
      </c>
      <c r="D20">
        <v>0.22264634582141199</v>
      </c>
      <c r="E20" s="7">
        <v>4350</v>
      </c>
      <c r="F20" s="7">
        <v>0.53165470000000004</v>
      </c>
      <c r="G20">
        <v>0.389578315669178</v>
      </c>
    </row>
    <row r="22" spans="1:7">
      <c r="A22" s="4" t="s">
        <v>93</v>
      </c>
      <c r="B22">
        <f>AVERAGE(B2:B20)</f>
        <v>8.0251816142642323</v>
      </c>
      <c r="C22">
        <f t="shared" ref="C22:D22" si="0">AVERAGE(C2:C20)</f>
        <v>1.2237496634130327</v>
      </c>
      <c r="D22">
        <f t="shared" si="0"/>
        <v>0.19855433829864969</v>
      </c>
    </row>
    <row r="23" spans="1:7">
      <c r="A23" s="4" t="s">
        <v>94</v>
      </c>
      <c r="B23">
        <f>STDEV(B2:B20)</f>
        <v>2.9158339215353744</v>
      </c>
      <c r="C23">
        <f>STDEV(C2:C20)</f>
        <v>0.10032035516179125</v>
      </c>
      <c r="D23">
        <f>STDEV(D2:D20)</f>
        <v>6.1060212565476474E-2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"/>
  <sheetViews>
    <sheetView tabSelected="1" workbookViewId="0">
      <selection activeCell="L16" sqref="L16"/>
    </sheetView>
  </sheetViews>
  <sheetFormatPr baseColWidth="10" defaultColWidth="11.1640625" defaultRowHeight="15" x14ac:dyDescent="0"/>
  <cols>
    <col min="3" max="3" width="9.5" bestFit="1" customWidth="1"/>
    <col min="4" max="4" width="6.1640625" bestFit="1" customWidth="1"/>
    <col min="5" max="5" width="6.1640625" customWidth="1"/>
    <col min="6" max="6" width="4.83203125" bestFit="1" customWidth="1"/>
    <col min="7" max="7" width="6.1640625" bestFit="1" customWidth="1"/>
    <col min="8" max="8" width="6.1640625" customWidth="1"/>
    <col min="9" max="9" width="4.83203125" bestFit="1" customWidth="1"/>
    <col min="10" max="10" width="6.1640625" bestFit="1" customWidth="1"/>
  </cols>
  <sheetData>
    <row r="1" spans="2:14">
      <c r="C1" t="s">
        <v>91</v>
      </c>
      <c r="D1" t="s">
        <v>92</v>
      </c>
      <c r="F1" t="s">
        <v>81</v>
      </c>
      <c r="G1" t="s">
        <v>92</v>
      </c>
      <c r="I1" t="s">
        <v>80</v>
      </c>
      <c r="J1" t="s">
        <v>92</v>
      </c>
      <c r="M1" t="s">
        <v>148</v>
      </c>
      <c r="N1" t="s">
        <v>149</v>
      </c>
    </row>
    <row r="2" spans="2:14">
      <c r="B2" t="s">
        <v>83</v>
      </c>
      <c r="C2" s="1">
        <v>0.13373808664169329</v>
      </c>
      <c r="D2" s="2">
        <v>1.4515625323440192E-2</v>
      </c>
      <c r="E2" s="2">
        <f>D2/C2</f>
        <v>0.10853770745449635</v>
      </c>
      <c r="F2" s="1">
        <v>1.1633634860760602</v>
      </c>
      <c r="G2" s="1">
        <v>2.2000757100411297E-2</v>
      </c>
      <c r="H2" s="2">
        <f>G2/F2</f>
        <v>1.8911335419867989E-2</v>
      </c>
      <c r="I2" s="1">
        <v>7.6157727842503924</v>
      </c>
      <c r="J2" s="3">
        <v>1.9088238398018107</v>
      </c>
      <c r="K2" s="2">
        <f>J2/I2</f>
        <v>0.25064085994651863</v>
      </c>
      <c r="M2">
        <v>17</v>
      </c>
      <c r="N2">
        <f>M2/$M$10</f>
        <v>0.13178294573643412</v>
      </c>
    </row>
    <row r="3" spans="2:14">
      <c r="B3" t="s">
        <v>84</v>
      </c>
      <c r="C3" s="1">
        <v>0.27966914870879672</v>
      </c>
      <c r="D3" s="1">
        <v>4.8327318060970612E-2</v>
      </c>
      <c r="E3" s="2">
        <f t="shared" ref="E3:E9" si="0">D3/C3</f>
        <v>0.17280174908134413</v>
      </c>
      <c r="F3" s="1">
        <v>1.4140277852170169</v>
      </c>
      <c r="G3" s="1">
        <v>9.6617977291612839E-2</v>
      </c>
      <c r="H3" s="2">
        <f t="shared" ref="H3:H9" si="1">G3/F3</f>
        <v>6.8328202813061747E-2</v>
      </c>
      <c r="I3" s="1">
        <v>8.9193965862807136</v>
      </c>
      <c r="J3" s="3">
        <v>1.3902257985996136</v>
      </c>
      <c r="K3" s="2">
        <f t="shared" ref="K3:K9" si="2">J3/I3</f>
        <v>0.15586545403059848</v>
      </c>
      <c r="M3">
        <v>9</v>
      </c>
      <c r="N3">
        <f t="shared" ref="N3:N9" si="3">M3/$M$10</f>
        <v>6.9767441860465115E-2</v>
      </c>
    </row>
    <row r="4" spans="2:14">
      <c r="B4" t="s">
        <v>85</v>
      </c>
      <c r="C4" s="1">
        <v>0.14057236310072885</v>
      </c>
      <c r="D4" s="1">
        <v>0.10968028700047634</v>
      </c>
      <c r="E4" s="2">
        <f t="shared" si="0"/>
        <v>0.7802407570105625</v>
      </c>
      <c r="F4" s="1">
        <v>1.2038532371750399</v>
      </c>
      <c r="G4" s="1">
        <v>0.35735552112997049</v>
      </c>
      <c r="H4" s="2">
        <f t="shared" si="1"/>
        <v>0.29684309523355223</v>
      </c>
      <c r="I4" s="1">
        <v>7.134325274928778</v>
      </c>
      <c r="J4" s="3">
        <v>1.767974501959896</v>
      </c>
      <c r="K4" s="2">
        <f t="shared" si="2"/>
        <v>0.24781243268692227</v>
      </c>
      <c r="M4">
        <v>15</v>
      </c>
      <c r="N4">
        <f t="shared" si="3"/>
        <v>0.11627906976744186</v>
      </c>
    </row>
    <row r="5" spans="2:14">
      <c r="B5" t="s">
        <v>86</v>
      </c>
      <c r="C5" s="1">
        <v>8.808821330474452E-2</v>
      </c>
      <c r="D5" s="1">
        <v>2.0812282957285294E-2</v>
      </c>
      <c r="E5" s="2">
        <f t="shared" si="0"/>
        <v>0.23626637635712294</v>
      </c>
      <c r="F5" s="1">
        <v>1.0845002062493672</v>
      </c>
      <c r="G5" s="1">
        <v>2.5688861321903428E-2</v>
      </c>
      <c r="H5" s="2">
        <f t="shared" si="1"/>
        <v>2.3687281176963278E-2</v>
      </c>
      <c r="I5" s="1">
        <v>6.9481068451456487</v>
      </c>
      <c r="J5" s="3">
        <v>1.6288173261268684</v>
      </c>
      <c r="K5" s="2">
        <f t="shared" si="2"/>
        <v>0.23442606200922986</v>
      </c>
      <c r="M5">
        <v>22</v>
      </c>
      <c r="N5">
        <f t="shared" si="3"/>
        <v>0.17054263565891473</v>
      </c>
    </row>
    <row r="6" spans="2:14">
      <c r="B6" t="s">
        <v>87</v>
      </c>
      <c r="C6" s="1">
        <v>0.15068829060608424</v>
      </c>
      <c r="D6" s="1">
        <v>8.2506983852981386E-2</v>
      </c>
      <c r="E6" s="2">
        <f t="shared" si="0"/>
        <v>0.54753414164517744</v>
      </c>
      <c r="F6" s="1">
        <v>1.1723450984413097</v>
      </c>
      <c r="G6" s="1">
        <v>0.18536369226539048</v>
      </c>
      <c r="H6" s="2">
        <f t="shared" si="1"/>
        <v>0.15811359002723738</v>
      </c>
      <c r="I6" s="1">
        <v>8.5399983728310449</v>
      </c>
      <c r="J6" s="3">
        <v>4.9660461927057877</v>
      </c>
      <c r="K6" s="2">
        <f t="shared" si="2"/>
        <v>0.58150434881868984</v>
      </c>
      <c r="M6">
        <v>15</v>
      </c>
      <c r="N6">
        <f t="shared" si="3"/>
        <v>0.11627906976744186</v>
      </c>
    </row>
    <row r="7" spans="2:14">
      <c r="B7" t="s">
        <v>88</v>
      </c>
      <c r="C7" s="1">
        <v>-0.14433968188673968</v>
      </c>
      <c r="D7" s="1">
        <v>5.1773801683552771E-2</v>
      </c>
      <c r="E7" s="2">
        <f t="shared" si="0"/>
        <v>-0.35869416508883945</v>
      </c>
      <c r="F7" s="1">
        <v>0.85803064880139124</v>
      </c>
      <c r="G7" s="1">
        <v>6.5174074554784328E-2</v>
      </c>
      <c r="H7" s="2">
        <f t="shared" si="1"/>
        <v>7.5957746551161026E-2</v>
      </c>
      <c r="I7" s="1">
        <v>8.3576017250335646</v>
      </c>
      <c r="J7" s="3">
        <v>1.6038442941552018</v>
      </c>
      <c r="K7" s="2">
        <f t="shared" si="2"/>
        <v>0.19190245562326802</v>
      </c>
      <c r="M7">
        <v>8</v>
      </c>
      <c r="N7">
        <f t="shared" si="3"/>
        <v>6.2015503875968991E-2</v>
      </c>
    </row>
    <row r="8" spans="2:14">
      <c r="B8" t="s">
        <v>89</v>
      </c>
      <c r="C8" s="1">
        <v>0.1654257589536148</v>
      </c>
      <c r="D8" s="1">
        <v>5.9368985091477942E-2</v>
      </c>
      <c r="E8" s="2">
        <f t="shared" si="0"/>
        <v>0.35888597680924006</v>
      </c>
      <c r="F8" s="1">
        <v>1.2520037228075862</v>
      </c>
      <c r="G8" s="1">
        <v>0.1011708749041401</v>
      </c>
      <c r="H8" s="2">
        <f t="shared" si="1"/>
        <v>8.0807167791216314E-2</v>
      </c>
      <c r="I8" s="1">
        <v>9.4147450708109073</v>
      </c>
      <c r="J8" s="3">
        <v>7.7585830910267273</v>
      </c>
      <c r="K8" s="2">
        <f t="shared" si="2"/>
        <v>0.82408849444910859</v>
      </c>
      <c r="M8">
        <v>24</v>
      </c>
      <c r="N8">
        <f t="shared" si="3"/>
        <v>0.18604651162790697</v>
      </c>
    </row>
    <row r="9" spans="2:14">
      <c r="B9" t="s">
        <v>90</v>
      </c>
      <c r="C9" s="2">
        <v>0.198554338</v>
      </c>
      <c r="D9" s="1">
        <v>6.1060212565476474E-2</v>
      </c>
      <c r="E9" s="2">
        <f t="shared" si="0"/>
        <v>0.30752394120684723</v>
      </c>
      <c r="F9" s="1">
        <v>1.2237496634130327</v>
      </c>
      <c r="G9" s="1">
        <v>0.10032035516179125</v>
      </c>
      <c r="H9" s="2">
        <f t="shared" si="1"/>
        <v>8.1977840861666262E-2</v>
      </c>
      <c r="I9" s="1">
        <v>8.0251816142642323</v>
      </c>
      <c r="J9" s="3">
        <v>2.9158339215353744</v>
      </c>
      <c r="K9" s="2">
        <f t="shared" si="2"/>
        <v>0.36333556817613588</v>
      </c>
      <c r="M9">
        <v>19</v>
      </c>
      <c r="N9">
        <f t="shared" si="3"/>
        <v>0.14728682170542637</v>
      </c>
    </row>
    <row r="10" spans="2:14">
      <c r="M10">
        <f>SUM(M2:M9)</f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Cluster 1</vt:lpstr>
      <vt:lpstr>Cluster 2</vt:lpstr>
      <vt:lpstr>Cluster 3</vt:lpstr>
      <vt:lpstr>Cluster 4</vt:lpstr>
      <vt:lpstr>Cluster 5</vt:lpstr>
      <vt:lpstr>Cluster 6</vt:lpstr>
      <vt:lpstr>Cluster 7</vt:lpstr>
      <vt:lpstr>Cluster 8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Johnston</dc:creator>
  <cp:lastModifiedBy>Kyle Johnston</cp:lastModifiedBy>
  <dcterms:created xsi:type="dcterms:W3CDTF">2018-03-02T21:37:19Z</dcterms:created>
  <dcterms:modified xsi:type="dcterms:W3CDTF">2018-05-31T01:59:59Z</dcterms:modified>
</cp:coreProperties>
</file>