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0800" windowHeight="696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E106" i="1" l="1"/>
  <c r="F106" i="1" s="1"/>
  <c r="G106" i="1" s="1"/>
  <c r="E56" i="1"/>
  <c r="F56" i="1" s="1"/>
  <c r="G56" i="1" s="1"/>
  <c r="E55" i="1"/>
  <c r="F55" i="1" s="1"/>
  <c r="G55" i="1" s="1"/>
  <c r="E6" i="1"/>
  <c r="F6" i="1" s="1"/>
  <c r="G6" i="1" s="1"/>
  <c r="E5" i="1"/>
  <c r="F5" i="1" s="1"/>
  <c r="G5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F103" i="1" s="1"/>
  <c r="G103" i="1" s="1"/>
  <c r="E104" i="1"/>
  <c r="F104" i="1" s="1"/>
  <c r="G104" i="1" s="1"/>
  <c r="E105" i="1"/>
  <c r="F105" i="1" s="1"/>
  <c r="G105" i="1" s="1"/>
  <c r="E107" i="1"/>
  <c r="F107" i="1" s="1"/>
  <c r="G107" i="1" s="1"/>
  <c r="E108" i="1"/>
  <c r="F108" i="1" s="1"/>
  <c r="G108" i="1" s="1"/>
  <c r="E109" i="1"/>
  <c r="F109" i="1" s="1"/>
  <c r="G109" i="1" s="1"/>
  <c r="E110" i="1"/>
  <c r="F110" i="1" s="1"/>
  <c r="G110" i="1" s="1"/>
  <c r="E111" i="1"/>
  <c r="F111" i="1" s="1"/>
  <c r="G111" i="1" s="1"/>
  <c r="E112" i="1"/>
  <c r="F112" i="1" s="1"/>
  <c r="G112" i="1" s="1"/>
  <c r="E113" i="1"/>
  <c r="F113" i="1" s="1"/>
  <c r="G113" i="1" s="1"/>
  <c r="E114" i="1"/>
  <c r="E115" i="1"/>
  <c r="F115" i="1" s="1"/>
  <c r="G115" i="1" s="1"/>
  <c r="E116" i="1"/>
  <c r="F116" i="1" s="1"/>
  <c r="G116" i="1" s="1"/>
  <c r="E117" i="1"/>
  <c r="F117" i="1" s="1"/>
  <c r="G117" i="1" s="1"/>
  <c r="E118" i="1"/>
  <c r="F118" i="1" s="1"/>
  <c r="G118" i="1" s="1"/>
  <c r="E119" i="1"/>
  <c r="F119" i="1" s="1"/>
  <c r="G119" i="1" s="1"/>
  <c r="E120" i="1"/>
  <c r="F120" i="1" s="1"/>
  <c r="G120" i="1" s="1"/>
  <c r="E121" i="1"/>
  <c r="F121" i="1" s="1"/>
  <c r="G121" i="1" s="1"/>
  <c r="E122" i="1"/>
  <c r="F122" i="1" s="1"/>
  <c r="G122" i="1" s="1"/>
  <c r="E123" i="1"/>
  <c r="F123" i="1" s="1"/>
  <c r="G123" i="1" s="1"/>
  <c r="E124" i="1"/>
  <c r="F124" i="1" s="1"/>
  <c r="G124" i="1" s="1"/>
  <c r="E125" i="1"/>
  <c r="F125" i="1" s="1"/>
  <c r="G125" i="1" s="1"/>
  <c r="E126" i="1"/>
  <c r="F126" i="1" s="1"/>
  <c r="G126" i="1" s="1"/>
  <c r="E127" i="1"/>
  <c r="F127" i="1" s="1"/>
  <c r="G127" i="1" s="1"/>
  <c r="E3" i="1"/>
  <c r="F3" i="1" s="1"/>
  <c r="G3" i="1" s="1"/>
  <c r="E4" i="1"/>
  <c r="F4" i="1" s="1"/>
  <c r="G4" i="1" s="1"/>
  <c r="F114" i="1" l="1"/>
  <c r="G114" i="1" s="1"/>
</calcChain>
</file>

<file path=xl/sharedStrings.xml><?xml version="1.0" encoding="utf-8"?>
<sst xmlns="http://schemas.openxmlformats.org/spreadsheetml/2006/main" count="381" uniqueCount="118">
  <si>
    <t>species</t>
  </si>
  <si>
    <t># / lbs</t>
  </si>
  <si>
    <t>grm/lbs</t>
  </si>
  <si>
    <t># / gram</t>
  </si>
  <si>
    <t>mg / seed</t>
  </si>
  <si>
    <t>g / seed</t>
  </si>
  <si>
    <t>AGROSTIS EXARATA</t>
  </si>
  <si>
    <t>JUNCUS OCCIDENTALIS</t>
  </si>
  <si>
    <t>IRIS DOUGLASIANA</t>
  </si>
  <si>
    <t>LUPINUS ADSURGENS</t>
  </si>
  <si>
    <t>LUPINUS RIVULARIS</t>
  </si>
  <si>
    <t>SAXIFRAGA OREGANA</t>
  </si>
  <si>
    <t>ACHNATHERUM LEMMONII</t>
  </si>
  <si>
    <t>dry</t>
  </si>
  <si>
    <t>wet/dry</t>
  </si>
  <si>
    <t>BECKMANNIA SYZIGACHNE</t>
  </si>
  <si>
    <t>wet</t>
  </si>
  <si>
    <t>BROMUS CARINATUS</t>
  </si>
  <si>
    <t>CAREX DENSA</t>
  </si>
  <si>
    <t>CAREX DEWEYANA</t>
  </si>
  <si>
    <t>CAREX FETA</t>
  </si>
  <si>
    <t>CAREX PACHYSTACHYA</t>
  </si>
  <si>
    <t>CAREX PANSA</t>
  </si>
  <si>
    <t>sand</t>
  </si>
  <si>
    <t>CAREX TUMLICOLA</t>
  </si>
  <si>
    <t>DANTHONIA CALIFORNICA</t>
  </si>
  <si>
    <t>DESCHAMPSIA CAESPITOSA</t>
  </si>
  <si>
    <t>DESCHAMPSIA DANTHONIOIDES</t>
  </si>
  <si>
    <t>DESCHAMPSIA ELONGATA</t>
  </si>
  <si>
    <t>DICHANTHELIUM ACUMINATUM</t>
  </si>
  <si>
    <t>ELYMUS ELYMOIDES</t>
  </si>
  <si>
    <t>ELYMUS GLAUCUS</t>
  </si>
  <si>
    <t>ELYMUS TRACHYCAULUS</t>
  </si>
  <si>
    <t>Poaceae</t>
  </si>
  <si>
    <t>Cyperaceae</t>
  </si>
  <si>
    <t>FESTUCA AMMOBIA</t>
  </si>
  <si>
    <t>FESTUCA CALIFORNICA</t>
  </si>
  <si>
    <t>FESTUCA ROEMERII</t>
  </si>
  <si>
    <t>HORDEUM BRACHYANTHERUM</t>
  </si>
  <si>
    <t>Juncaceae</t>
  </si>
  <si>
    <t>POA SECUNDA</t>
  </si>
  <si>
    <t>ACHILLEA MILLEFOLIUM</t>
  </si>
  <si>
    <t>Rosaceae</t>
  </si>
  <si>
    <t>AGOSERIS GRANDIFLORA</t>
  </si>
  <si>
    <t>Asteraceae</t>
  </si>
  <si>
    <t>ARTEMISIA SUKSDORFII</t>
  </si>
  <si>
    <t>CAMASSIA LEICHTLINII</t>
  </si>
  <si>
    <t>Asparagaceae</t>
  </si>
  <si>
    <t>CASTILLEJA LEVISECTA</t>
  </si>
  <si>
    <t>Orobancaceae</t>
  </si>
  <si>
    <t>CIRSIUM EDULE</t>
  </si>
  <si>
    <t>CLARKIA AMOENA</t>
  </si>
  <si>
    <t>Onagraceaceae</t>
  </si>
  <si>
    <t>CLARKIA RHOMBODIEA</t>
  </si>
  <si>
    <t>DOWNINGIA ELEGANS</t>
  </si>
  <si>
    <t>Campanulaceae</t>
  </si>
  <si>
    <t>ERIGERON DECUMBENS</t>
  </si>
  <si>
    <t>ERIOGONUM NUDUM</t>
  </si>
  <si>
    <t>Apiaceae</t>
  </si>
  <si>
    <t>ERIOPHYLLUM LANATUM</t>
  </si>
  <si>
    <t>ERYNGIUM PETIOLATUM</t>
  </si>
  <si>
    <t>GALIUM TRIFIDUM</t>
  </si>
  <si>
    <t>Rubiaceae</t>
  </si>
  <si>
    <t>GILIA CAPITATA</t>
  </si>
  <si>
    <t>Polemoniaceae</t>
  </si>
  <si>
    <t>Iridaceae</t>
  </si>
  <si>
    <t>ERIOGONUM UMBELLATUM</t>
  </si>
  <si>
    <t>IRIS TENAX</t>
  </si>
  <si>
    <t>LASTHENIA GLABERRIMA</t>
  </si>
  <si>
    <t>LOTUS FORMOSISSIMUS</t>
  </si>
  <si>
    <t>Fabaceae</t>
  </si>
  <si>
    <t>LOTUS MICRANTHUS</t>
  </si>
  <si>
    <t>LOTUS UNIFOLIOLATUS</t>
  </si>
  <si>
    <t>LUPINUS ALBIFRONS</t>
  </si>
  <si>
    <t>NA</t>
  </si>
  <si>
    <t>LUPINUS BICOLOR</t>
  </si>
  <si>
    <t>LUPINUS LATIFOLIUS</t>
  </si>
  <si>
    <t>LUPINUS OREGANUS</t>
  </si>
  <si>
    <t>LUPINUS POLYPHYLLUS</t>
  </si>
  <si>
    <t>MADIA ELEGANS</t>
  </si>
  <si>
    <t>MADIA GLOMERATA</t>
  </si>
  <si>
    <t>MADIA GRACILLIS</t>
  </si>
  <si>
    <t>MONTIA LINEARIS</t>
  </si>
  <si>
    <t>Portulcaceae</t>
  </si>
  <si>
    <t>MYOSOTIS LAXA</t>
  </si>
  <si>
    <t>Boraginaceae</t>
  </si>
  <si>
    <t>NAVARRETIA INTERTEXTA</t>
  </si>
  <si>
    <t>NEMOPHILA MENZIESII</t>
  </si>
  <si>
    <t>Hydrophyllaceae</t>
  </si>
  <si>
    <t>PENSTEMON CARDWELLII</t>
  </si>
  <si>
    <t>Scrophulariaceae</t>
  </si>
  <si>
    <t>PENSTEMON PROCERUS</t>
  </si>
  <si>
    <t>PENSTEMON ROEZLII</t>
  </si>
  <si>
    <t>PHLOX GRACILIS</t>
  </si>
  <si>
    <t>PLECTRITIS CONGESTA</t>
  </si>
  <si>
    <t>Valerianaceae</t>
  </si>
  <si>
    <t>POTENTILLA GLANDULOSA</t>
  </si>
  <si>
    <t>PRUNELLA VULGARIS</t>
  </si>
  <si>
    <t>Lamiaceae</t>
  </si>
  <si>
    <t>RANUNCULUS OCCIDENTALIS</t>
  </si>
  <si>
    <t>Ranunculaceae</t>
  </si>
  <si>
    <t>RUPERTIA PHYSODES</t>
  </si>
  <si>
    <t>dry forest</t>
  </si>
  <si>
    <t>Saxifragaceae</t>
  </si>
  <si>
    <t>SIDALCEA CAMPESTRIS</t>
  </si>
  <si>
    <t>Malvaceae</t>
  </si>
  <si>
    <t>SIDALCEA NELSONIANA</t>
  </si>
  <si>
    <t>SIDALCEA VIRGATA</t>
  </si>
  <si>
    <t>SISYRINCHIUM HITCHCOCKII</t>
  </si>
  <si>
    <t>SOLIDAGO CANADENSIS</t>
  </si>
  <si>
    <t>SOLIDAGO SPATHULATA</t>
  </si>
  <si>
    <t>SYMPHYOTRICHUM CHILENSE</t>
  </si>
  <si>
    <t>SYMPHYOTRICHUM HALLII</t>
  </si>
  <si>
    <t>TRIFOLIUM WORMSKIOLDII</t>
  </si>
  <si>
    <t>wet/sand</t>
  </si>
  <si>
    <t>VERONICA PEREGRINA</t>
  </si>
  <si>
    <t>VIOLA ADUNCA</t>
  </si>
  <si>
    <t>Violaceae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</si>
</sst>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zoomScale="110" zoomScaleNormal="110" workbookViewId="0">
      <selection activeCell="D2" sqref="D2"/>
    </sheetView>
  </sheetViews>
  <sheetFormatPr defaultRowHeight="15" x14ac:dyDescent="0.25"/>
  <cols>
    <col min="1" max="1" width="15.140625" bestFit="1" customWidth="1"/>
    <col min="2" max="2" width="29.85546875" bestFit="1" customWidth="1"/>
    <col min="3" max="3" width="11.140625" style="1" bestFit="1" customWidth="1"/>
  </cols>
  <sheetData>
    <row r="1" spans="1:8" x14ac:dyDescent="0.25">
      <c r="B1" t="s">
        <v>0</v>
      </c>
      <c r="C1" s="1" t="s">
        <v>1</v>
      </c>
      <c r="D1" t="s">
        <v>2</v>
      </c>
      <c r="E1" t="s">
        <v>3</v>
      </c>
      <c r="F1" t="s">
        <v>5</v>
      </c>
      <c r="G1" t="s">
        <v>4</v>
      </c>
    </row>
    <row r="2" spans="1:8" x14ac:dyDescent="0.25">
      <c r="D2">
        <v>453.59199999999998</v>
      </c>
    </row>
    <row r="3" spans="1:8" x14ac:dyDescent="0.25">
      <c r="A3" t="s">
        <v>33</v>
      </c>
      <c r="B3" t="s">
        <v>12</v>
      </c>
      <c r="C3" s="1">
        <v>95000</v>
      </c>
      <c r="E3">
        <f t="shared" ref="E3" si="0">C3/$D$2</f>
        <v>209.43931991745887</v>
      </c>
      <c r="F3">
        <f t="shared" ref="F3" si="1">1/E3</f>
        <v>4.774652631578947E-3</v>
      </c>
      <c r="G3">
        <f t="shared" ref="G3" si="2">F3*1000</f>
        <v>4.774652631578947</v>
      </c>
      <c r="H3" t="s">
        <v>13</v>
      </c>
    </row>
    <row r="4" spans="1:8" x14ac:dyDescent="0.25">
      <c r="A4" t="s">
        <v>33</v>
      </c>
      <c r="B4" t="s">
        <v>6</v>
      </c>
      <c r="C4" s="1">
        <v>5600000</v>
      </c>
      <c r="E4">
        <f>C4/$D$2</f>
        <v>12345.896753029154</v>
      </c>
      <c r="F4">
        <f>1/E4</f>
        <v>8.0998571428571425E-5</v>
      </c>
      <c r="G4">
        <f>F4*1000</f>
        <v>8.099857142857142E-2</v>
      </c>
      <c r="H4" t="s">
        <v>14</v>
      </c>
    </row>
    <row r="5" spans="1:8" x14ac:dyDescent="0.25">
      <c r="A5" t="s">
        <v>33</v>
      </c>
      <c r="B5" t="s">
        <v>15</v>
      </c>
      <c r="C5" s="1">
        <v>200000</v>
      </c>
      <c r="E5">
        <f t="shared" ref="E5:E71" si="3">C5/$D$2</f>
        <v>440.92488403675549</v>
      </c>
      <c r="F5">
        <f t="shared" ref="F5:F71" si="4">1/E5</f>
        <v>2.2679599999999999E-3</v>
      </c>
      <c r="G5">
        <f t="shared" ref="G5:G71" si="5">F5*1000</f>
        <v>2.26796</v>
      </c>
      <c r="H5" t="s">
        <v>16</v>
      </c>
    </row>
    <row r="6" spans="1:8" x14ac:dyDescent="0.25">
      <c r="A6" t="s">
        <v>33</v>
      </c>
      <c r="B6" t="s">
        <v>15</v>
      </c>
      <c r="C6" s="1">
        <v>700000</v>
      </c>
      <c r="E6">
        <f t="shared" si="3"/>
        <v>1543.2370941286442</v>
      </c>
      <c r="F6">
        <f t="shared" si="4"/>
        <v>6.479885714285714E-4</v>
      </c>
      <c r="G6">
        <f t="shared" si="5"/>
        <v>0.64798857142857136</v>
      </c>
    </row>
    <row r="7" spans="1:8" x14ac:dyDescent="0.25">
      <c r="A7" t="s">
        <v>33</v>
      </c>
      <c r="B7" t="s">
        <v>17</v>
      </c>
      <c r="C7" s="1">
        <v>60000</v>
      </c>
      <c r="E7">
        <f t="shared" si="3"/>
        <v>132.27746521102665</v>
      </c>
      <c r="F7">
        <f t="shared" si="4"/>
        <v>7.5598666666666665E-3</v>
      </c>
      <c r="G7">
        <f t="shared" si="5"/>
        <v>7.5598666666666663</v>
      </c>
      <c r="H7" t="s">
        <v>13</v>
      </c>
    </row>
    <row r="8" spans="1:8" x14ac:dyDescent="0.25">
      <c r="A8" t="s">
        <v>34</v>
      </c>
      <c r="B8" t="s">
        <v>18</v>
      </c>
      <c r="C8" s="1">
        <v>600000</v>
      </c>
      <c r="E8">
        <f t="shared" si="3"/>
        <v>1322.7746521102665</v>
      </c>
      <c r="F8">
        <f t="shared" si="4"/>
        <v>7.5598666666666669E-4</v>
      </c>
      <c r="G8">
        <f t="shared" si="5"/>
        <v>0.7559866666666667</v>
      </c>
      <c r="H8" t="s">
        <v>16</v>
      </c>
    </row>
    <row r="9" spans="1:8" x14ac:dyDescent="0.25">
      <c r="A9" t="s">
        <v>34</v>
      </c>
      <c r="B9" t="s">
        <v>18</v>
      </c>
      <c r="C9" s="1">
        <v>700000</v>
      </c>
      <c r="E9">
        <f t="shared" si="3"/>
        <v>1543.2370941286442</v>
      </c>
      <c r="F9">
        <f t="shared" si="4"/>
        <v>6.479885714285714E-4</v>
      </c>
      <c r="G9">
        <f t="shared" si="5"/>
        <v>0.64798857142857136</v>
      </c>
      <c r="H9" t="s">
        <v>16</v>
      </c>
    </row>
    <row r="10" spans="1:8" x14ac:dyDescent="0.25">
      <c r="A10" t="s">
        <v>34</v>
      </c>
      <c r="B10" t="s">
        <v>19</v>
      </c>
      <c r="C10" s="1">
        <v>760000</v>
      </c>
      <c r="E10">
        <f t="shared" si="3"/>
        <v>1675.514559339671</v>
      </c>
      <c r="F10">
        <f t="shared" si="4"/>
        <v>5.9683157894736838E-4</v>
      </c>
      <c r="G10">
        <f t="shared" si="5"/>
        <v>0.59683157894736838</v>
      </c>
      <c r="H10" t="s">
        <v>16</v>
      </c>
    </row>
    <row r="11" spans="1:8" x14ac:dyDescent="0.25">
      <c r="A11" t="s">
        <v>34</v>
      </c>
      <c r="B11" t="s">
        <v>20</v>
      </c>
      <c r="C11" s="1">
        <v>720000</v>
      </c>
      <c r="E11">
        <f t="shared" si="3"/>
        <v>1587.3295825323198</v>
      </c>
      <c r="F11">
        <f t="shared" si="4"/>
        <v>6.2998888888888887E-4</v>
      </c>
      <c r="G11">
        <f t="shared" si="5"/>
        <v>0.62998888888888882</v>
      </c>
      <c r="H11" t="s">
        <v>16</v>
      </c>
    </row>
    <row r="12" spans="1:8" x14ac:dyDescent="0.25">
      <c r="A12" t="s">
        <v>34</v>
      </c>
      <c r="B12" t="s">
        <v>21</v>
      </c>
      <c r="C12" s="1">
        <v>750000</v>
      </c>
      <c r="E12">
        <f t="shared" si="3"/>
        <v>1653.4683151378331</v>
      </c>
      <c r="F12">
        <f t="shared" si="4"/>
        <v>6.0478933333333337E-4</v>
      </c>
      <c r="G12">
        <f t="shared" si="5"/>
        <v>0.6047893333333334</v>
      </c>
      <c r="H12" t="s">
        <v>16</v>
      </c>
    </row>
    <row r="13" spans="1:8" x14ac:dyDescent="0.25">
      <c r="A13" t="s">
        <v>34</v>
      </c>
      <c r="B13" t="s">
        <v>21</v>
      </c>
      <c r="C13" s="1">
        <v>800000</v>
      </c>
      <c r="E13">
        <f t="shared" si="3"/>
        <v>1763.6995361470219</v>
      </c>
      <c r="F13">
        <f t="shared" si="4"/>
        <v>5.6698999999999996E-4</v>
      </c>
      <c r="G13">
        <f t="shared" si="5"/>
        <v>0.56698999999999999</v>
      </c>
      <c r="H13" t="s">
        <v>16</v>
      </c>
    </row>
    <row r="14" spans="1:8" x14ac:dyDescent="0.25">
      <c r="A14" t="s">
        <v>34</v>
      </c>
      <c r="B14" t="s">
        <v>22</v>
      </c>
      <c r="C14" s="1">
        <v>500000</v>
      </c>
      <c r="E14">
        <f t="shared" si="3"/>
        <v>1102.3122100918888</v>
      </c>
      <c r="F14">
        <f t="shared" si="4"/>
        <v>9.0718400000000001E-4</v>
      </c>
      <c r="G14">
        <f t="shared" si="5"/>
        <v>0.90718399999999999</v>
      </c>
      <c r="H14" t="s">
        <v>23</v>
      </c>
    </row>
    <row r="15" spans="1:8" x14ac:dyDescent="0.25">
      <c r="A15" t="s">
        <v>34</v>
      </c>
      <c r="B15" t="s">
        <v>24</v>
      </c>
      <c r="C15" s="1">
        <v>324000</v>
      </c>
      <c r="E15">
        <f t="shared" si="3"/>
        <v>714.2983121395439</v>
      </c>
      <c r="F15">
        <f t="shared" si="4"/>
        <v>1.3999753086419754E-3</v>
      </c>
      <c r="G15">
        <f t="shared" si="5"/>
        <v>1.3999753086419755</v>
      </c>
      <c r="H15" t="s">
        <v>13</v>
      </c>
    </row>
    <row r="16" spans="1:8" x14ac:dyDescent="0.25">
      <c r="A16" t="s">
        <v>33</v>
      </c>
      <c r="B16" t="s">
        <v>25</v>
      </c>
      <c r="C16" s="1">
        <v>90000</v>
      </c>
      <c r="E16">
        <f t="shared" si="3"/>
        <v>198.41619781653998</v>
      </c>
      <c r="F16">
        <f t="shared" si="4"/>
        <v>5.039911111111111E-3</v>
      </c>
      <c r="G16">
        <f t="shared" si="5"/>
        <v>5.0399111111111106</v>
      </c>
      <c r="H16" t="s">
        <v>13</v>
      </c>
    </row>
    <row r="17" spans="1:8" x14ac:dyDescent="0.25">
      <c r="A17" t="s">
        <v>33</v>
      </c>
      <c r="B17" t="s">
        <v>25</v>
      </c>
      <c r="C17" s="1">
        <v>165000</v>
      </c>
      <c r="E17">
        <f t="shared" si="3"/>
        <v>363.76302933032332</v>
      </c>
      <c r="F17">
        <f t="shared" si="4"/>
        <v>2.7490424242424239E-3</v>
      </c>
      <c r="G17">
        <f t="shared" si="5"/>
        <v>2.7490424242424241</v>
      </c>
      <c r="H17" t="s">
        <v>13</v>
      </c>
    </row>
    <row r="18" spans="1:8" x14ac:dyDescent="0.25">
      <c r="A18" t="s">
        <v>33</v>
      </c>
      <c r="B18" t="s">
        <v>26</v>
      </c>
      <c r="C18" s="1">
        <v>1100000</v>
      </c>
      <c r="E18">
        <f t="shared" si="3"/>
        <v>2425.0868622021553</v>
      </c>
      <c r="F18">
        <f t="shared" si="4"/>
        <v>4.1235636363636365E-4</v>
      </c>
      <c r="G18">
        <f t="shared" si="5"/>
        <v>0.41235636363636363</v>
      </c>
      <c r="H18" t="s">
        <v>16</v>
      </c>
    </row>
    <row r="19" spans="1:8" x14ac:dyDescent="0.25">
      <c r="A19" t="s">
        <v>33</v>
      </c>
      <c r="B19" t="s">
        <v>26</v>
      </c>
      <c r="C19" s="1">
        <v>2500000</v>
      </c>
      <c r="E19">
        <f t="shared" si="3"/>
        <v>5511.5610504594442</v>
      </c>
      <c r="F19">
        <f t="shared" si="4"/>
        <v>1.8143679999999999E-4</v>
      </c>
      <c r="G19">
        <f t="shared" si="5"/>
        <v>0.18143679999999998</v>
      </c>
      <c r="H19" t="s">
        <v>16</v>
      </c>
    </row>
    <row r="20" spans="1:8" x14ac:dyDescent="0.25">
      <c r="A20" t="s">
        <v>33</v>
      </c>
      <c r="B20" t="s">
        <v>27</v>
      </c>
      <c r="C20" s="1">
        <v>900000</v>
      </c>
      <c r="E20">
        <f t="shared" si="3"/>
        <v>1984.1619781653999</v>
      </c>
      <c r="F20">
        <f t="shared" si="4"/>
        <v>5.0399111111111105E-4</v>
      </c>
      <c r="G20">
        <f t="shared" si="5"/>
        <v>0.50399111111111106</v>
      </c>
      <c r="H20" t="s">
        <v>14</v>
      </c>
    </row>
    <row r="21" spans="1:8" x14ac:dyDescent="0.25">
      <c r="A21" t="s">
        <v>33</v>
      </c>
      <c r="B21" t="s">
        <v>27</v>
      </c>
      <c r="C21" s="1">
        <v>1100000</v>
      </c>
      <c r="E21">
        <f t="shared" si="3"/>
        <v>2425.0868622021553</v>
      </c>
      <c r="F21">
        <f t="shared" si="4"/>
        <v>4.1235636363636365E-4</v>
      </c>
      <c r="G21">
        <f t="shared" si="5"/>
        <v>0.41235636363636363</v>
      </c>
      <c r="H21" t="s">
        <v>14</v>
      </c>
    </row>
    <row r="22" spans="1:8" x14ac:dyDescent="0.25">
      <c r="A22" t="s">
        <v>33</v>
      </c>
      <c r="B22" t="s">
        <v>28</v>
      </c>
      <c r="C22" s="1">
        <v>2700000</v>
      </c>
      <c r="E22">
        <f t="shared" si="3"/>
        <v>5952.4859344961997</v>
      </c>
      <c r="F22">
        <f t="shared" si="4"/>
        <v>1.6799703703703704E-4</v>
      </c>
      <c r="G22">
        <f t="shared" si="5"/>
        <v>0.16799703703703703</v>
      </c>
      <c r="H22" t="s">
        <v>16</v>
      </c>
    </row>
    <row r="23" spans="1:8" x14ac:dyDescent="0.25">
      <c r="A23" t="s">
        <v>33</v>
      </c>
      <c r="B23" t="s">
        <v>29</v>
      </c>
      <c r="C23" s="1">
        <v>1050000</v>
      </c>
      <c r="E23">
        <f t="shared" si="3"/>
        <v>2314.8556411929662</v>
      </c>
      <c r="F23">
        <f t="shared" si="4"/>
        <v>4.3199238095238099E-4</v>
      </c>
      <c r="G23">
        <f t="shared" si="5"/>
        <v>0.43199238095238102</v>
      </c>
      <c r="H23" t="s">
        <v>16</v>
      </c>
    </row>
    <row r="24" spans="1:8" x14ac:dyDescent="0.25">
      <c r="A24" t="s">
        <v>33</v>
      </c>
      <c r="B24" t="s">
        <v>30</v>
      </c>
      <c r="C24" s="1">
        <v>93000</v>
      </c>
      <c r="E24">
        <f t="shared" si="3"/>
        <v>205.03007107709132</v>
      </c>
      <c r="F24">
        <f t="shared" si="4"/>
        <v>4.8773333333333333E-3</v>
      </c>
      <c r="G24">
        <f t="shared" si="5"/>
        <v>4.8773333333333335</v>
      </c>
      <c r="H24" t="s">
        <v>13</v>
      </c>
    </row>
    <row r="25" spans="1:8" x14ac:dyDescent="0.25">
      <c r="A25" t="s">
        <v>33</v>
      </c>
      <c r="B25" t="s">
        <v>30</v>
      </c>
      <c r="C25" s="1">
        <v>100000</v>
      </c>
      <c r="E25">
        <f t="shared" si="3"/>
        <v>220.46244201837774</v>
      </c>
      <c r="F25">
        <f t="shared" si="4"/>
        <v>4.5359199999999997E-3</v>
      </c>
      <c r="G25">
        <f t="shared" si="5"/>
        <v>4.53592</v>
      </c>
      <c r="H25" t="s">
        <v>13</v>
      </c>
    </row>
    <row r="26" spans="1:8" x14ac:dyDescent="0.25">
      <c r="A26" t="s">
        <v>33</v>
      </c>
      <c r="B26" t="s">
        <v>31</v>
      </c>
      <c r="C26" s="1">
        <v>120000</v>
      </c>
      <c r="E26">
        <f t="shared" si="3"/>
        <v>264.5549304220533</v>
      </c>
      <c r="F26">
        <f t="shared" si="4"/>
        <v>3.7799333333333332E-3</v>
      </c>
      <c r="G26">
        <f t="shared" si="5"/>
        <v>3.7799333333333331</v>
      </c>
      <c r="H26" t="s">
        <v>13</v>
      </c>
    </row>
    <row r="27" spans="1:8" x14ac:dyDescent="0.25">
      <c r="A27" t="s">
        <v>33</v>
      </c>
      <c r="B27" t="s">
        <v>32</v>
      </c>
      <c r="C27" s="1">
        <v>145000</v>
      </c>
      <c r="E27">
        <f t="shared" si="3"/>
        <v>319.67054092664773</v>
      </c>
      <c r="F27">
        <f t="shared" si="4"/>
        <v>3.1282206896551725E-3</v>
      </c>
      <c r="G27">
        <f t="shared" si="5"/>
        <v>3.1282206896551723</v>
      </c>
      <c r="H27" t="s">
        <v>13</v>
      </c>
    </row>
    <row r="28" spans="1:8" x14ac:dyDescent="0.25">
      <c r="A28" t="s">
        <v>33</v>
      </c>
      <c r="B28" t="s">
        <v>32</v>
      </c>
      <c r="C28" s="1">
        <v>165000</v>
      </c>
      <c r="E28">
        <f t="shared" si="3"/>
        <v>363.76302933032332</v>
      </c>
      <c r="F28">
        <f t="shared" si="4"/>
        <v>2.7490424242424239E-3</v>
      </c>
      <c r="G28">
        <f t="shared" si="5"/>
        <v>2.7490424242424241</v>
      </c>
      <c r="H28" t="s">
        <v>13</v>
      </c>
    </row>
    <row r="29" spans="1:8" x14ac:dyDescent="0.25">
      <c r="A29" t="s">
        <v>33</v>
      </c>
      <c r="B29" t="s">
        <v>35</v>
      </c>
      <c r="C29" s="1">
        <v>400000</v>
      </c>
      <c r="E29">
        <f t="shared" si="3"/>
        <v>881.84976807351097</v>
      </c>
      <c r="F29">
        <f t="shared" si="4"/>
        <v>1.1339799999999999E-3</v>
      </c>
      <c r="G29">
        <f t="shared" si="5"/>
        <v>1.13398</v>
      </c>
      <c r="H29" t="s">
        <v>23</v>
      </c>
    </row>
    <row r="30" spans="1:8" x14ac:dyDescent="0.25">
      <c r="A30" t="s">
        <v>33</v>
      </c>
      <c r="B30" t="s">
        <v>35</v>
      </c>
      <c r="C30" s="1">
        <v>500000</v>
      </c>
      <c r="E30">
        <f t="shared" si="3"/>
        <v>1102.3122100918888</v>
      </c>
      <c r="F30">
        <f t="shared" si="4"/>
        <v>9.0718400000000001E-4</v>
      </c>
      <c r="G30">
        <f t="shared" si="5"/>
        <v>0.90718399999999999</v>
      </c>
      <c r="H30" t="s">
        <v>23</v>
      </c>
    </row>
    <row r="31" spans="1:8" x14ac:dyDescent="0.25">
      <c r="A31" t="s">
        <v>33</v>
      </c>
      <c r="B31" t="s">
        <v>36</v>
      </c>
      <c r="C31" s="1">
        <v>130000</v>
      </c>
      <c r="E31">
        <f t="shared" si="3"/>
        <v>286.6011746238911</v>
      </c>
      <c r="F31">
        <f t="shared" si="4"/>
        <v>3.4891692307692304E-3</v>
      </c>
      <c r="G31">
        <f t="shared" si="5"/>
        <v>3.4891692307692304</v>
      </c>
      <c r="H31" t="s">
        <v>13</v>
      </c>
    </row>
    <row r="32" spans="1:8" x14ac:dyDescent="0.25">
      <c r="A32" t="s">
        <v>33</v>
      </c>
      <c r="B32" t="s">
        <v>36</v>
      </c>
      <c r="C32" s="1">
        <v>170000</v>
      </c>
      <c r="E32">
        <f t="shared" si="3"/>
        <v>374.78615143124216</v>
      </c>
      <c r="F32">
        <f t="shared" si="4"/>
        <v>2.6681882352941177E-3</v>
      </c>
      <c r="G32">
        <f t="shared" si="5"/>
        <v>2.6681882352941177</v>
      </c>
      <c r="H32" t="s">
        <v>13</v>
      </c>
    </row>
    <row r="33" spans="1:8" x14ac:dyDescent="0.25">
      <c r="A33" t="s">
        <v>33</v>
      </c>
      <c r="B33" t="s">
        <v>37</v>
      </c>
      <c r="C33" s="1">
        <v>420000</v>
      </c>
      <c r="E33">
        <f t="shared" si="3"/>
        <v>925.94225647718656</v>
      </c>
      <c r="F33">
        <f t="shared" si="4"/>
        <v>1.0799809523809524E-3</v>
      </c>
      <c r="G33">
        <f t="shared" si="5"/>
        <v>1.0799809523809525</v>
      </c>
      <c r="H33" t="s">
        <v>13</v>
      </c>
    </row>
    <row r="34" spans="1:8" x14ac:dyDescent="0.25">
      <c r="A34" t="s">
        <v>33</v>
      </c>
      <c r="B34" t="s">
        <v>37</v>
      </c>
      <c r="C34" s="1">
        <v>550000</v>
      </c>
      <c r="E34">
        <f t="shared" si="3"/>
        <v>1212.5434311010777</v>
      </c>
      <c r="F34">
        <f t="shared" si="4"/>
        <v>8.247127272727273E-4</v>
      </c>
      <c r="G34">
        <f t="shared" si="5"/>
        <v>0.82471272727272726</v>
      </c>
      <c r="H34" t="s">
        <v>13</v>
      </c>
    </row>
    <row r="35" spans="1:8" x14ac:dyDescent="0.25">
      <c r="A35" t="s">
        <v>33</v>
      </c>
      <c r="B35" t="s">
        <v>38</v>
      </c>
      <c r="C35" s="1">
        <v>70000</v>
      </c>
      <c r="E35">
        <f t="shared" si="3"/>
        <v>154.32370941286442</v>
      </c>
      <c r="F35">
        <f t="shared" si="4"/>
        <v>6.4798857142857142E-3</v>
      </c>
      <c r="G35">
        <f t="shared" si="5"/>
        <v>6.4798857142857145</v>
      </c>
      <c r="H35" t="s">
        <v>16</v>
      </c>
    </row>
    <row r="36" spans="1:8" x14ac:dyDescent="0.25">
      <c r="A36" t="s">
        <v>33</v>
      </c>
      <c r="B36" t="s">
        <v>38</v>
      </c>
      <c r="C36" s="1">
        <v>150000</v>
      </c>
      <c r="E36">
        <f t="shared" si="3"/>
        <v>330.69366302756663</v>
      </c>
      <c r="F36">
        <f t="shared" si="4"/>
        <v>3.0239466666666668E-3</v>
      </c>
      <c r="G36">
        <f t="shared" si="5"/>
        <v>3.0239466666666668</v>
      </c>
      <c r="H36" t="s">
        <v>16</v>
      </c>
    </row>
    <row r="37" spans="1:8" x14ac:dyDescent="0.25">
      <c r="A37" t="s">
        <v>39</v>
      </c>
      <c r="B37" t="s">
        <v>7</v>
      </c>
      <c r="C37" s="1">
        <v>9000000</v>
      </c>
      <c r="E37">
        <f t="shared" si="3"/>
        <v>19841.619781653997</v>
      </c>
      <c r="F37">
        <f t="shared" si="4"/>
        <v>5.0399111111111112E-5</v>
      </c>
      <c r="G37">
        <f t="shared" si="5"/>
        <v>5.039911111111111E-2</v>
      </c>
      <c r="H37" t="s">
        <v>14</v>
      </c>
    </row>
    <row r="38" spans="1:8" x14ac:dyDescent="0.25">
      <c r="A38" t="s">
        <v>39</v>
      </c>
      <c r="B38" t="s">
        <v>7</v>
      </c>
      <c r="C38" s="1">
        <v>20000000</v>
      </c>
      <c r="E38">
        <f t="shared" si="3"/>
        <v>44092.488403675554</v>
      </c>
      <c r="F38">
        <f t="shared" si="4"/>
        <v>2.2679599999999999E-5</v>
      </c>
      <c r="G38">
        <f t="shared" si="5"/>
        <v>2.2679599999999998E-2</v>
      </c>
      <c r="H38" t="s">
        <v>14</v>
      </c>
    </row>
    <row r="39" spans="1:8" x14ac:dyDescent="0.25">
      <c r="A39" t="s">
        <v>33</v>
      </c>
      <c r="B39" t="s">
        <v>40</v>
      </c>
      <c r="C39" s="1">
        <v>1200000</v>
      </c>
      <c r="E39">
        <f t="shared" si="3"/>
        <v>2645.549304220533</v>
      </c>
      <c r="F39">
        <f t="shared" si="4"/>
        <v>3.7799333333333335E-4</v>
      </c>
      <c r="G39">
        <f t="shared" si="5"/>
        <v>0.37799333333333335</v>
      </c>
      <c r="H39" t="s">
        <v>13</v>
      </c>
    </row>
    <row r="40" spans="1:8" x14ac:dyDescent="0.25">
      <c r="A40" t="s">
        <v>42</v>
      </c>
      <c r="B40" t="s">
        <v>41</v>
      </c>
      <c r="C40" s="1">
        <v>2000000</v>
      </c>
      <c r="E40">
        <f t="shared" si="3"/>
        <v>4409.2488403675552</v>
      </c>
      <c r="F40">
        <f t="shared" si="4"/>
        <v>2.26796E-4</v>
      </c>
      <c r="G40">
        <f t="shared" si="5"/>
        <v>0.226796</v>
      </c>
      <c r="H40" t="s">
        <v>14</v>
      </c>
    </row>
    <row r="41" spans="1:8" x14ac:dyDescent="0.25">
      <c r="A41" t="s">
        <v>42</v>
      </c>
      <c r="B41" t="s">
        <v>41</v>
      </c>
      <c r="C41" s="1">
        <v>3000000</v>
      </c>
      <c r="E41">
        <f t="shared" si="3"/>
        <v>6613.8732605513324</v>
      </c>
      <c r="F41">
        <f t="shared" si="4"/>
        <v>1.5119733333333334E-4</v>
      </c>
      <c r="G41">
        <f t="shared" si="5"/>
        <v>0.15119733333333335</v>
      </c>
      <c r="H41" t="s">
        <v>14</v>
      </c>
    </row>
    <row r="42" spans="1:8" x14ac:dyDescent="0.25">
      <c r="A42" t="s">
        <v>44</v>
      </c>
      <c r="B42" t="s">
        <v>43</v>
      </c>
      <c r="C42" s="1">
        <v>274000</v>
      </c>
      <c r="E42">
        <f t="shared" si="3"/>
        <v>604.06709113035504</v>
      </c>
      <c r="F42">
        <f t="shared" si="4"/>
        <v>1.6554452554744525E-3</v>
      </c>
      <c r="G42">
        <f t="shared" si="5"/>
        <v>1.6554452554744525</v>
      </c>
      <c r="H42" t="s">
        <v>14</v>
      </c>
    </row>
    <row r="43" spans="1:8" x14ac:dyDescent="0.25">
      <c r="A43" t="s">
        <v>44</v>
      </c>
      <c r="B43" t="s">
        <v>45</v>
      </c>
      <c r="C43" s="1">
        <v>2300000</v>
      </c>
      <c r="E43">
        <f t="shared" si="3"/>
        <v>5070.6361664226888</v>
      </c>
      <c r="F43">
        <f t="shared" si="4"/>
        <v>1.9721391304347824E-4</v>
      </c>
      <c r="G43">
        <f t="shared" si="5"/>
        <v>0.19721391304347824</v>
      </c>
      <c r="H43" t="s">
        <v>23</v>
      </c>
    </row>
    <row r="44" spans="1:8" x14ac:dyDescent="0.25">
      <c r="A44" t="s">
        <v>47</v>
      </c>
      <c r="B44" t="s">
        <v>46</v>
      </c>
      <c r="C44" s="1">
        <v>70000</v>
      </c>
      <c r="E44">
        <f t="shared" si="3"/>
        <v>154.32370941286442</v>
      </c>
      <c r="F44">
        <f t="shared" si="4"/>
        <v>6.4798857142857142E-3</v>
      </c>
      <c r="G44">
        <f t="shared" si="5"/>
        <v>6.4798857142857145</v>
      </c>
      <c r="H44" t="s">
        <v>16</v>
      </c>
    </row>
    <row r="45" spans="1:8" x14ac:dyDescent="0.25">
      <c r="A45" t="s">
        <v>47</v>
      </c>
      <c r="B45" t="s">
        <v>46</v>
      </c>
      <c r="C45" s="1">
        <v>80000</v>
      </c>
      <c r="E45">
        <f t="shared" si="3"/>
        <v>176.36995361470221</v>
      </c>
      <c r="F45">
        <f t="shared" si="4"/>
        <v>5.6698999999999994E-3</v>
      </c>
      <c r="G45">
        <f t="shared" si="5"/>
        <v>5.6698999999999993</v>
      </c>
      <c r="H45" t="s">
        <v>16</v>
      </c>
    </row>
    <row r="46" spans="1:8" x14ac:dyDescent="0.25">
      <c r="A46" t="s">
        <v>49</v>
      </c>
      <c r="B46" t="s">
        <v>48</v>
      </c>
      <c r="C46" s="1">
        <v>3300000</v>
      </c>
      <c r="E46">
        <f t="shared" si="3"/>
        <v>7275.2605866064659</v>
      </c>
      <c r="F46">
        <f t="shared" si="4"/>
        <v>1.3745212121212122E-4</v>
      </c>
      <c r="G46">
        <f t="shared" si="5"/>
        <v>0.13745212121212122</v>
      </c>
      <c r="H46" t="s">
        <v>14</v>
      </c>
    </row>
    <row r="47" spans="1:8" x14ac:dyDescent="0.25">
      <c r="A47" t="s">
        <v>44</v>
      </c>
      <c r="B47" t="s">
        <v>50</v>
      </c>
      <c r="C47" s="1">
        <v>175000</v>
      </c>
      <c r="E47">
        <f t="shared" si="3"/>
        <v>385.80927353216106</v>
      </c>
      <c r="F47">
        <f t="shared" si="4"/>
        <v>2.5919542857142856E-3</v>
      </c>
      <c r="G47">
        <f t="shared" si="5"/>
        <v>2.5919542857142854</v>
      </c>
      <c r="H47" t="s">
        <v>16</v>
      </c>
    </row>
    <row r="48" spans="1:8" x14ac:dyDescent="0.25">
      <c r="A48" t="s">
        <v>52</v>
      </c>
      <c r="B48" t="s">
        <v>51</v>
      </c>
      <c r="C48" s="1">
        <v>816000</v>
      </c>
      <c r="E48">
        <f t="shared" si="3"/>
        <v>1798.9735268699626</v>
      </c>
      <c r="F48">
        <f t="shared" si="4"/>
        <v>5.5587254901960778E-4</v>
      </c>
      <c r="G48">
        <f t="shared" si="5"/>
        <v>0.55587254901960781</v>
      </c>
      <c r="H48" t="s">
        <v>13</v>
      </c>
    </row>
    <row r="49" spans="1:8" x14ac:dyDescent="0.25">
      <c r="A49" t="s">
        <v>52</v>
      </c>
      <c r="B49" t="s">
        <v>51</v>
      </c>
      <c r="C49" s="1">
        <v>1100000</v>
      </c>
      <c r="E49">
        <f t="shared" si="3"/>
        <v>2425.0868622021553</v>
      </c>
      <c r="F49">
        <f t="shared" si="4"/>
        <v>4.1235636363636365E-4</v>
      </c>
      <c r="G49">
        <f t="shared" si="5"/>
        <v>0.41235636363636363</v>
      </c>
      <c r="H49" t="s">
        <v>13</v>
      </c>
    </row>
    <row r="50" spans="1:8" x14ac:dyDescent="0.25">
      <c r="A50" t="s">
        <v>52</v>
      </c>
      <c r="B50" t="s">
        <v>53</v>
      </c>
      <c r="C50" s="1">
        <v>582000</v>
      </c>
      <c r="E50">
        <f t="shared" si="3"/>
        <v>1283.0914125469585</v>
      </c>
      <c r="F50">
        <f t="shared" si="4"/>
        <v>7.7936769759450169E-4</v>
      </c>
      <c r="G50">
        <f t="shared" si="5"/>
        <v>0.77936769759450164</v>
      </c>
      <c r="H50" t="s">
        <v>13</v>
      </c>
    </row>
    <row r="51" spans="1:8" x14ac:dyDescent="0.25">
      <c r="A51" t="s">
        <v>55</v>
      </c>
      <c r="B51" t="s">
        <v>54</v>
      </c>
      <c r="C51" s="1">
        <v>4000000</v>
      </c>
      <c r="E51">
        <f t="shared" si="3"/>
        <v>8818.4976807351104</v>
      </c>
      <c r="F51">
        <f t="shared" si="4"/>
        <v>1.13398E-4</v>
      </c>
      <c r="G51">
        <f t="shared" si="5"/>
        <v>0.113398</v>
      </c>
      <c r="H51" t="s">
        <v>16</v>
      </c>
    </row>
    <row r="52" spans="1:8" x14ac:dyDescent="0.25">
      <c r="A52" t="s">
        <v>44</v>
      </c>
      <c r="B52" t="s">
        <v>56</v>
      </c>
      <c r="C52" s="1">
        <v>4000000</v>
      </c>
      <c r="E52">
        <f t="shared" si="3"/>
        <v>8818.4976807351104</v>
      </c>
      <c r="F52">
        <f t="shared" si="4"/>
        <v>1.13398E-4</v>
      </c>
      <c r="G52">
        <f t="shared" si="5"/>
        <v>0.113398</v>
      </c>
      <c r="H52" t="s">
        <v>14</v>
      </c>
    </row>
    <row r="53" spans="1:8" x14ac:dyDescent="0.25">
      <c r="A53" t="s">
        <v>58</v>
      </c>
      <c r="B53" t="s">
        <v>57</v>
      </c>
      <c r="C53" s="1">
        <v>400000</v>
      </c>
      <c r="E53">
        <f t="shared" si="3"/>
        <v>881.84976807351097</v>
      </c>
      <c r="F53">
        <f t="shared" si="4"/>
        <v>1.1339799999999999E-3</v>
      </c>
      <c r="G53">
        <f t="shared" si="5"/>
        <v>1.13398</v>
      </c>
      <c r="H53" t="s">
        <v>13</v>
      </c>
    </row>
    <row r="54" spans="1:8" x14ac:dyDescent="0.25">
      <c r="A54" t="s">
        <v>58</v>
      </c>
      <c r="B54" t="s">
        <v>57</v>
      </c>
      <c r="C54" s="1">
        <v>500000</v>
      </c>
      <c r="E54">
        <f t="shared" si="3"/>
        <v>1102.3122100918888</v>
      </c>
      <c r="F54">
        <f t="shared" si="4"/>
        <v>9.0718400000000001E-4</v>
      </c>
      <c r="G54">
        <f t="shared" si="5"/>
        <v>0.90718399999999999</v>
      </c>
      <c r="H54" t="s">
        <v>13</v>
      </c>
    </row>
    <row r="55" spans="1:8" x14ac:dyDescent="0.25">
      <c r="A55" t="s">
        <v>58</v>
      </c>
      <c r="B55" t="s">
        <v>66</v>
      </c>
      <c r="C55" s="1">
        <v>100000</v>
      </c>
      <c r="E55">
        <f t="shared" si="3"/>
        <v>220.46244201837774</v>
      </c>
      <c r="F55">
        <f t="shared" si="4"/>
        <v>4.5359199999999997E-3</v>
      </c>
      <c r="G55">
        <f t="shared" si="5"/>
        <v>4.53592</v>
      </c>
      <c r="H55" t="s">
        <v>16</v>
      </c>
    </row>
    <row r="56" spans="1:8" x14ac:dyDescent="0.25">
      <c r="A56" t="s">
        <v>58</v>
      </c>
      <c r="B56" t="s">
        <v>66</v>
      </c>
      <c r="C56" s="1">
        <v>200000</v>
      </c>
      <c r="E56">
        <f t="shared" si="3"/>
        <v>440.92488403675549</v>
      </c>
      <c r="F56">
        <f t="shared" si="4"/>
        <v>2.2679599999999999E-3</v>
      </c>
      <c r="G56">
        <f t="shared" si="5"/>
        <v>2.26796</v>
      </c>
      <c r="H56" t="s">
        <v>16</v>
      </c>
    </row>
    <row r="57" spans="1:8" x14ac:dyDescent="0.25">
      <c r="A57" t="s">
        <v>44</v>
      </c>
      <c r="B57" t="s">
        <v>59</v>
      </c>
      <c r="C57" s="1">
        <v>1200000</v>
      </c>
      <c r="E57">
        <f t="shared" si="3"/>
        <v>2645.549304220533</v>
      </c>
      <c r="F57">
        <f t="shared" si="4"/>
        <v>3.7799333333333335E-4</v>
      </c>
      <c r="G57">
        <f t="shared" si="5"/>
        <v>0.37799333333333335</v>
      </c>
      <c r="H57" t="s">
        <v>13</v>
      </c>
    </row>
    <row r="58" spans="1:8" x14ac:dyDescent="0.25">
      <c r="A58" t="s">
        <v>58</v>
      </c>
      <c r="B58" t="s">
        <v>60</v>
      </c>
      <c r="C58" s="1">
        <v>550000</v>
      </c>
      <c r="E58">
        <f t="shared" si="3"/>
        <v>1212.5434311010777</v>
      </c>
      <c r="F58">
        <f t="shared" si="4"/>
        <v>8.247127272727273E-4</v>
      </c>
      <c r="G58">
        <f t="shared" si="5"/>
        <v>0.82471272727272726</v>
      </c>
      <c r="H58" t="s">
        <v>16</v>
      </c>
    </row>
    <row r="59" spans="1:8" x14ac:dyDescent="0.25">
      <c r="A59" t="s">
        <v>62</v>
      </c>
      <c r="B59" t="s">
        <v>61</v>
      </c>
      <c r="C59" s="1">
        <v>350000</v>
      </c>
      <c r="E59">
        <f t="shared" si="3"/>
        <v>771.61854706432212</v>
      </c>
      <c r="F59">
        <f t="shared" si="4"/>
        <v>1.2959771428571428E-3</v>
      </c>
      <c r="G59">
        <f t="shared" si="5"/>
        <v>1.2959771428571427</v>
      </c>
      <c r="H59" t="s">
        <v>16</v>
      </c>
    </row>
    <row r="60" spans="1:8" x14ac:dyDescent="0.25">
      <c r="A60" t="s">
        <v>62</v>
      </c>
      <c r="B60" t="s">
        <v>61</v>
      </c>
      <c r="C60" s="1">
        <v>500000</v>
      </c>
      <c r="E60">
        <f t="shared" si="3"/>
        <v>1102.3122100918888</v>
      </c>
      <c r="F60">
        <f t="shared" si="4"/>
        <v>9.0718400000000001E-4</v>
      </c>
      <c r="G60">
        <f t="shared" si="5"/>
        <v>0.90718399999999999</v>
      </c>
      <c r="H60" t="s">
        <v>16</v>
      </c>
    </row>
    <row r="61" spans="1:8" x14ac:dyDescent="0.25">
      <c r="A61" t="s">
        <v>64</v>
      </c>
      <c r="B61" t="s">
        <v>63</v>
      </c>
      <c r="C61" s="1">
        <v>900000</v>
      </c>
      <c r="E61">
        <f t="shared" si="3"/>
        <v>1984.1619781653999</v>
      </c>
      <c r="F61">
        <f t="shared" si="4"/>
        <v>5.0399111111111105E-4</v>
      </c>
      <c r="G61">
        <f t="shared" si="5"/>
        <v>0.50399111111111106</v>
      </c>
      <c r="H61" t="s">
        <v>13</v>
      </c>
    </row>
    <row r="62" spans="1:8" x14ac:dyDescent="0.25">
      <c r="A62" t="s">
        <v>64</v>
      </c>
      <c r="B62" t="s">
        <v>63</v>
      </c>
      <c r="C62" s="1">
        <v>1300000</v>
      </c>
      <c r="E62">
        <f t="shared" si="3"/>
        <v>2866.0117462389107</v>
      </c>
      <c r="F62">
        <f t="shared" si="4"/>
        <v>3.4891692307692306E-4</v>
      </c>
      <c r="G62">
        <f t="shared" si="5"/>
        <v>0.34891692307692307</v>
      </c>
      <c r="H62" t="s">
        <v>13</v>
      </c>
    </row>
    <row r="63" spans="1:8" x14ac:dyDescent="0.25">
      <c r="A63" t="s">
        <v>65</v>
      </c>
      <c r="B63" t="s">
        <v>8</v>
      </c>
      <c r="C63" s="1">
        <v>25000</v>
      </c>
      <c r="E63">
        <f t="shared" si="3"/>
        <v>55.115610504594436</v>
      </c>
      <c r="F63">
        <f t="shared" si="4"/>
        <v>1.8143679999999999E-2</v>
      </c>
      <c r="G63">
        <f t="shared" si="5"/>
        <v>18.14368</v>
      </c>
      <c r="H63" t="s">
        <v>13</v>
      </c>
    </row>
    <row r="64" spans="1:8" x14ac:dyDescent="0.25">
      <c r="A64" t="s">
        <v>65</v>
      </c>
      <c r="B64" t="s">
        <v>67</v>
      </c>
      <c r="C64" s="1">
        <v>46000</v>
      </c>
      <c r="E64">
        <f t="shared" si="3"/>
        <v>101.41272332845377</v>
      </c>
      <c r="F64">
        <f t="shared" si="4"/>
        <v>9.860695652173913E-3</v>
      </c>
      <c r="G64">
        <f t="shared" si="5"/>
        <v>9.8606956521739129</v>
      </c>
      <c r="H64" t="s">
        <v>13</v>
      </c>
    </row>
    <row r="65" spans="1:8" x14ac:dyDescent="0.25">
      <c r="A65" t="s">
        <v>44</v>
      </c>
      <c r="B65" t="s">
        <v>68</v>
      </c>
      <c r="C65" s="1">
        <v>1000000</v>
      </c>
      <c r="E65">
        <f t="shared" si="3"/>
        <v>2204.6244201837776</v>
      </c>
      <c r="F65">
        <f t="shared" si="4"/>
        <v>4.53592E-4</v>
      </c>
      <c r="G65">
        <f t="shared" si="5"/>
        <v>0.453592</v>
      </c>
      <c r="H65" t="s">
        <v>16</v>
      </c>
    </row>
    <row r="66" spans="1:8" x14ac:dyDescent="0.25">
      <c r="A66" t="s">
        <v>44</v>
      </c>
      <c r="B66" t="s">
        <v>68</v>
      </c>
      <c r="C66" s="1">
        <v>1300000</v>
      </c>
      <c r="E66">
        <f t="shared" si="3"/>
        <v>2866.0117462389107</v>
      </c>
      <c r="F66">
        <f t="shared" si="4"/>
        <v>3.4891692307692306E-4</v>
      </c>
      <c r="G66">
        <f t="shared" si="5"/>
        <v>0.34891692307692307</v>
      </c>
      <c r="H66" t="s">
        <v>16</v>
      </c>
    </row>
    <row r="67" spans="1:8" x14ac:dyDescent="0.25">
      <c r="A67" t="s">
        <v>70</v>
      </c>
      <c r="B67" t="s">
        <v>69</v>
      </c>
      <c r="C67" s="1">
        <v>200000</v>
      </c>
      <c r="E67">
        <f t="shared" si="3"/>
        <v>440.92488403675549</v>
      </c>
      <c r="F67">
        <f t="shared" si="4"/>
        <v>2.2679599999999999E-3</v>
      </c>
      <c r="G67">
        <f t="shared" si="5"/>
        <v>2.26796</v>
      </c>
      <c r="H67" t="s">
        <v>16</v>
      </c>
    </row>
    <row r="68" spans="1:8" x14ac:dyDescent="0.25">
      <c r="A68" t="s">
        <v>70</v>
      </c>
      <c r="B68" t="s">
        <v>69</v>
      </c>
      <c r="C68" s="1">
        <v>300000</v>
      </c>
      <c r="E68">
        <f t="shared" si="3"/>
        <v>661.38732605513326</v>
      </c>
      <c r="F68">
        <f t="shared" si="4"/>
        <v>1.5119733333333334E-3</v>
      </c>
      <c r="G68">
        <f t="shared" si="5"/>
        <v>1.5119733333333334</v>
      </c>
      <c r="H68" t="s">
        <v>16</v>
      </c>
    </row>
    <row r="69" spans="1:8" x14ac:dyDescent="0.25">
      <c r="A69" t="s">
        <v>70</v>
      </c>
      <c r="B69" t="s">
        <v>71</v>
      </c>
      <c r="C69" s="1">
        <v>150000</v>
      </c>
      <c r="E69">
        <f t="shared" si="3"/>
        <v>330.69366302756663</v>
      </c>
      <c r="F69">
        <f t="shared" si="4"/>
        <v>3.0239466666666668E-3</v>
      </c>
      <c r="G69">
        <f t="shared" si="5"/>
        <v>3.0239466666666668</v>
      </c>
      <c r="H69" t="s">
        <v>13</v>
      </c>
    </row>
    <row r="70" spans="1:8" x14ac:dyDescent="0.25">
      <c r="A70" t="s">
        <v>70</v>
      </c>
      <c r="B70" t="s">
        <v>72</v>
      </c>
      <c r="C70" s="1">
        <v>80000</v>
      </c>
      <c r="E70">
        <f t="shared" si="3"/>
        <v>176.36995361470221</v>
      </c>
      <c r="F70">
        <f t="shared" si="4"/>
        <v>5.6698999999999994E-3</v>
      </c>
      <c r="G70">
        <f t="shared" si="5"/>
        <v>5.6698999999999993</v>
      </c>
      <c r="H70" t="s">
        <v>13</v>
      </c>
    </row>
    <row r="71" spans="1:8" x14ac:dyDescent="0.25">
      <c r="A71" t="s">
        <v>70</v>
      </c>
      <c r="B71" t="s">
        <v>72</v>
      </c>
      <c r="C71" s="1">
        <v>100000</v>
      </c>
      <c r="E71">
        <f t="shared" si="3"/>
        <v>220.46244201837774</v>
      </c>
      <c r="F71">
        <f t="shared" si="4"/>
        <v>4.5359199999999997E-3</v>
      </c>
      <c r="G71">
        <f t="shared" si="5"/>
        <v>4.53592</v>
      </c>
      <c r="H71" t="s">
        <v>13</v>
      </c>
    </row>
    <row r="72" spans="1:8" x14ac:dyDescent="0.25">
      <c r="A72" t="s">
        <v>70</v>
      </c>
      <c r="B72" t="s">
        <v>9</v>
      </c>
      <c r="C72" s="1">
        <v>16000</v>
      </c>
      <c r="E72">
        <f>C72/$D$2</f>
        <v>35.273990722940439</v>
      </c>
      <c r="F72">
        <f t="shared" ref="F72:F127" si="6">1/E72</f>
        <v>2.83495E-2</v>
      </c>
      <c r="G72">
        <f t="shared" ref="G72:G127" si="7">F72*1000</f>
        <v>28.349499999999999</v>
      </c>
      <c r="H72" t="s">
        <v>13</v>
      </c>
    </row>
    <row r="73" spans="1:8" x14ac:dyDescent="0.25">
      <c r="A73" t="s">
        <v>70</v>
      </c>
      <c r="B73" t="s">
        <v>9</v>
      </c>
      <c r="C73" s="1">
        <v>20000</v>
      </c>
      <c r="E73">
        <f>C73/$D$2</f>
        <v>44.092488403675553</v>
      </c>
      <c r="F73">
        <f t="shared" si="6"/>
        <v>2.2679599999999998E-2</v>
      </c>
      <c r="G73">
        <f t="shared" si="7"/>
        <v>22.679599999999997</v>
      </c>
      <c r="H73" t="s">
        <v>13</v>
      </c>
    </row>
    <row r="74" spans="1:8" x14ac:dyDescent="0.25">
      <c r="A74" t="s">
        <v>70</v>
      </c>
      <c r="B74" t="s">
        <v>73</v>
      </c>
      <c r="C74" s="1" t="s">
        <v>74</v>
      </c>
      <c r="E74" t="e">
        <f>C74/$D$2</f>
        <v>#VALUE!</v>
      </c>
      <c r="F74" t="e">
        <f t="shared" si="6"/>
        <v>#VALUE!</v>
      </c>
      <c r="G74" t="e">
        <f t="shared" si="7"/>
        <v>#VALUE!</v>
      </c>
      <c r="H74" t="s">
        <v>13</v>
      </c>
    </row>
    <row r="75" spans="1:8" x14ac:dyDescent="0.25">
      <c r="A75" t="s">
        <v>70</v>
      </c>
      <c r="B75" t="s">
        <v>75</v>
      </c>
      <c r="C75" s="1">
        <v>45000</v>
      </c>
      <c r="E75">
        <f>C75/$D$2</f>
        <v>99.208098908269989</v>
      </c>
      <c r="F75">
        <f t="shared" si="6"/>
        <v>1.0079822222222222E-2</v>
      </c>
      <c r="G75">
        <f t="shared" si="7"/>
        <v>10.079822222222221</v>
      </c>
      <c r="H75" t="s">
        <v>13</v>
      </c>
    </row>
    <row r="76" spans="1:8" x14ac:dyDescent="0.25">
      <c r="A76" t="s">
        <v>70</v>
      </c>
      <c r="B76" t="s">
        <v>75</v>
      </c>
      <c r="C76" s="1">
        <v>50000</v>
      </c>
      <c r="E76">
        <f>C76/$D$2</f>
        <v>110.23122100918887</v>
      </c>
      <c r="F76">
        <f t="shared" si="6"/>
        <v>9.0718399999999994E-3</v>
      </c>
      <c r="G76">
        <f t="shared" si="7"/>
        <v>9.0718399999999999</v>
      </c>
      <c r="H76" t="s">
        <v>13</v>
      </c>
    </row>
    <row r="77" spans="1:8" x14ac:dyDescent="0.25">
      <c r="A77" t="s">
        <v>70</v>
      </c>
      <c r="B77" t="s">
        <v>76</v>
      </c>
      <c r="C77" s="1">
        <v>38000</v>
      </c>
      <c r="E77">
        <f>C77/$D$2</f>
        <v>83.775727966983553</v>
      </c>
      <c r="F77">
        <f t="shared" si="6"/>
        <v>1.1936631578947367E-2</v>
      </c>
      <c r="G77">
        <f t="shared" si="7"/>
        <v>11.936631578947367</v>
      </c>
      <c r="H77" t="s">
        <v>13</v>
      </c>
    </row>
    <row r="78" spans="1:8" x14ac:dyDescent="0.25">
      <c r="A78" t="s">
        <v>70</v>
      </c>
      <c r="B78" t="s">
        <v>77</v>
      </c>
      <c r="C78" s="1">
        <v>20000</v>
      </c>
      <c r="E78">
        <f>C78/$D$2</f>
        <v>44.092488403675553</v>
      </c>
      <c r="F78">
        <f t="shared" si="6"/>
        <v>2.2679599999999998E-2</v>
      </c>
      <c r="G78">
        <f t="shared" si="7"/>
        <v>22.679599999999997</v>
      </c>
      <c r="H78" t="s">
        <v>13</v>
      </c>
    </row>
    <row r="79" spans="1:8" x14ac:dyDescent="0.25">
      <c r="A79" t="s">
        <v>70</v>
      </c>
      <c r="B79" t="s">
        <v>77</v>
      </c>
      <c r="C79" s="1">
        <v>30000</v>
      </c>
      <c r="E79">
        <f>C79/$D$2</f>
        <v>66.138732605513326</v>
      </c>
      <c r="F79">
        <f t="shared" si="6"/>
        <v>1.5119733333333333E-2</v>
      </c>
      <c r="G79">
        <f t="shared" si="7"/>
        <v>15.119733333333333</v>
      </c>
      <c r="H79" t="s">
        <v>13</v>
      </c>
    </row>
    <row r="80" spans="1:8" x14ac:dyDescent="0.25">
      <c r="A80" t="s">
        <v>70</v>
      </c>
      <c r="B80" t="s">
        <v>78</v>
      </c>
      <c r="C80" s="1">
        <v>25000</v>
      </c>
      <c r="E80">
        <f>C80/$D$2</f>
        <v>55.115610504594436</v>
      </c>
      <c r="F80">
        <f t="shared" si="6"/>
        <v>1.8143679999999999E-2</v>
      </c>
      <c r="G80">
        <f t="shared" si="7"/>
        <v>18.14368</v>
      </c>
      <c r="H80" t="s">
        <v>14</v>
      </c>
    </row>
    <row r="81" spans="1:8" x14ac:dyDescent="0.25">
      <c r="A81" t="s">
        <v>70</v>
      </c>
      <c r="B81" t="s">
        <v>78</v>
      </c>
      <c r="C81" s="1">
        <v>30000</v>
      </c>
      <c r="E81">
        <f>C81/$D$2</f>
        <v>66.138732605513326</v>
      </c>
      <c r="F81">
        <f t="shared" si="6"/>
        <v>1.5119733333333333E-2</v>
      </c>
      <c r="G81">
        <f t="shared" si="7"/>
        <v>15.119733333333333</v>
      </c>
      <c r="H81" t="s">
        <v>14</v>
      </c>
    </row>
    <row r="82" spans="1:8" x14ac:dyDescent="0.25">
      <c r="A82" t="s">
        <v>70</v>
      </c>
      <c r="B82" t="s">
        <v>10</v>
      </c>
      <c r="C82" s="1">
        <v>15000</v>
      </c>
      <c r="E82">
        <f>C82/$D$2</f>
        <v>33.069366302756663</v>
      </c>
      <c r="F82">
        <f t="shared" si="6"/>
        <v>3.0239466666666666E-2</v>
      </c>
      <c r="G82">
        <f t="shared" si="7"/>
        <v>30.239466666666665</v>
      </c>
      <c r="H82" t="s">
        <v>13</v>
      </c>
    </row>
    <row r="83" spans="1:8" x14ac:dyDescent="0.25">
      <c r="A83" t="s">
        <v>70</v>
      </c>
      <c r="B83" t="s">
        <v>10</v>
      </c>
      <c r="C83" s="1">
        <v>31000</v>
      </c>
      <c r="E83">
        <f>C83/$D$2</f>
        <v>68.343357025697102</v>
      </c>
      <c r="F83">
        <f t="shared" si="6"/>
        <v>1.4631999999999999E-2</v>
      </c>
      <c r="G83">
        <f t="shared" si="7"/>
        <v>14.632</v>
      </c>
      <c r="H83" t="s">
        <v>13</v>
      </c>
    </row>
    <row r="84" spans="1:8" x14ac:dyDescent="0.25">
      <c r="A84" t="s">
        <v>44</v>
      </c>
      <c r="B84" t="s">
        <v>79</v>
      </c>
      <c r="C84" s="1">
        <v>150000</v>
      </c>
      <c r="E84">
        <f>C84/$D$2</f>
        <v>330.69366302756663</v>
      </c>
      <c r="F84">
        <f t="shared" si="6"/>
        <v>3.0239466666666668E-3</v>
      </c>
      <c r="G84">
        <f t="shared" si="7"/>
        <v>3.0239466666666668</v>
      </c>
      <c r="H84" t="s">
        <v>13</v>
      </c>
    </row>
    <row r="85" spans="1:8" x14ac:dyDescent="0.25">
      <c r="A85" t="s">
        <v>44</v>
      </c>
      <c r="B85" t="s">
        <v>79</v>
      </c>
      <c r="C85" s="1">
        <v>200000</v>
      </c>
      <c r="E85">
        <f>C85/$D$2</f>
        <v>440.92488403675549</v>
      </c>
      <c r="F85">
        <f t="shared" si="6"/>
        <v>2.2679599999999999E-3</v>
      </c>
      <c r="G85">
        <f t="shared" si="7"/>
        <v>2.26796</v>
      </c>
      <c r="H85" t="s">
        <v>13</v>
      </c>
    </row>
    <row r="86" spans="1:8" x14ac:dyDescent="0.25">
      <c r="A86" t="s">
        <v>44</v>
      </c>
      <c r="B86" t="s">
        <v>80</v>
      </c>
      <c r="C86" s="1">
        <v>200000</v>
      </c>
      <c r="E86">
        <f>C86/$D$2</f>
        <v>440.92488403675549</v>
      </c>
      <c r="F86">
        <f t="shared" si="6"/>
        <v>2.2679599999999999E-3</v>
      </c>
      <c r="G86">
        <f t="shared" si="7"/>
        <v>2.26796</v>
      </c>
      <c r="H86" t="s">
        <v>14</v>
      </c>
    </row>
    <row r="87" spans="1:8" x14ac:dyDescent="0.25">
      <c r="A87" t="s">
        <v>44</v>
      </c>
      <c r="B87" t="s">
        <v>80</v>
      </c>
      <c r="C87" s="1">
        <v>250000</v>
      </c>
      <c r="E87">
        <f>C87/$D$2</f>
        <v>551.1561050459444</v>
      </c>
      <c r="F87">
        <f t="shared" si="6"/>
        <v>1.814368E-3</v>
      </c>
      <c r="G87">
        <f t="shared" si="7"/>
        <v>1.814368</v>
      </c>
      <c r="H87" t="s">
        <v>14</v>
      </c>
    </row>
    <row r="88" spans="1:8" x14ac:dyDescent="0.25">
      <c r="A88" t="s">
        <v>44</v>
      </c>
      <c r="B88" t="s">
        <v>81</v>
      </c>
      <c r="C88" s="1">
        <v>250000</v>
      </c>
      <c r="E88">
        <f>C88/$D$2</f>
        <v>551.1561050459444</v>
      </c>
      <c r="F88">
        <f t="shared" si="6"/>
        <v>1.814368E-3</v>
      </c>
      <c r="G88">
        <f t="shared" si="7"/>
        <v>1.814368</v>
      </c>
      <c r="H88" t="s">
        <v>13</v>
      </c>
    </row>
    <row r="89" spans="1:8" x14ac:dyDescent="0.25">
      <c r="A89" t="s">
        <v>44</v>
      </c>
      <c r="B89" t="s">
        <v>81</v>
      </c>
      <c r="C89" s="1">
        <v>400000</v>
      </c>
      <c r="E89">
        <f>C89/$D$2</f>
        <v>881.84976807351097</v>
      </c>
      <c r="F89">
        <f t="shared" si="6"/>
        <v>1.1339799999999999E-3</v>
      </c>
      <c r="G89">
        <f t="shared" si="7"/>
        <v>1.13398</v>
      </c>
      <c r="H89" t="s">
        <v>13</v>
      </c>
    </row>
    <row r="90" spans="1:8" x14ac:dyDescent="0.25">
      <c r="A90" t="s">
        <v>83</v>
      </c>
      <c r="B90" t="s">
        <v>82</v>
      </c>
      <c r="C90" s="1">
        <v>250000</v>
      </c>
      <c r="E90">
        <f>C90/$D$2</f>
        <v>551.1561050459444</v>
      </c>
      <c r="F90">
        <f t="shared" si="6"/>
        <v>1.814368E-3</v>
      </c>
      <c r="G90">
        <f t="shared" si="7"/>
        <v>1.814368</v>
      </c>
      <c r="H90" t="s">
        <v>16</v>
      </c>
    </row>
    <row r="91" spans="1:8" x14ac:dyDescent="0.25">
      <c r="A91" t="s">
        <v>83</v>
      </c>
      <c r="B91" t="s">
        <v>82</v>
      </c>
      <c r="C91" s="1">
        <v>300000</v>
      </c>
      <c r="E91">
        <f>C91/$D$2</f>
        <v>661.38732605513326</v>
      </c>
      <c r="F91">
        <f t="shared" si="6"/>
        <v>1.5119733333333334E-3</v>
      </c>
      <c r="G91">
        <f t="shared" si="7"/>
        <v>1.5119733333333334</v>
      </c>
      <c r="H91" t="s">
        <v>16</v>
      </c>
    </row>
    <row r="92" spans="1:8" x14ac:dyDescent="0.25">
      <c r="A92" t="s">
        <v>85</v>
      </c>
      <c r="B92" t="s">
        <v>84</v>
      </c>
      <c r="C92" s="1">
        <v>1200000</v>
      </c>
      <c r="E92">
        <f>C92/$D$2</f>
        <v>2645.549304220533</v>
      </c>
      <c r="F92">
        <f t="shared" si="6"/>
        <v>3.7799333333333335E-4</v>
      </c>
      <c r="G92">
        <f t="shared" si="7"/>
        <v>0.37799333333333335</v>
      </c>
      <c r="H92" t="s">
        <v>16</v>
      </c>
    </row>
    <row r="93" spans="1:8" x14ac:dyDescent="0.25">
      <c r="A93" t="s">
        <v>64</v>
      </c>
      <c r="B93" t="s">
        <v>86</v>
      </c>
      <c r="C93" s="1">
        <v>1100000</v>
      </c>
      <c r="E93">
        <f>C93/$D$2</f>
        <v>2425.0868622021553</v>
      </c>
      <c r="F93">
        <f t="shared" si="6"/>
        <v>4.1235636363636365E-4</v>
      </c>
      <c r="G93">
        <f t="shared" si="7"/>
        <v>0.41235636363636363</v>
      </c>
      <c r="H93" t="s">
        <v>16</v>
      </c>
    </row>
    <row r="94" spans="1:8" x14ac:dyDescent="0.25">
      <c r="A94" t="s">
        <v>88</v>
      </c>
      <c r="B94" t="s">
        <v>87</v>
      </c>
      <c r="C94" s="1">
        <v>190000</v>
      </c>
      <c r="E94">
        <f>C94/$D$2</f>
        <v>418.87863983491775</v>
      </c>
      <c r="F94">
        <f t="shared" si="6"/>
        <v>2.3873263157894735E-3</v>
      </c>
      <c r="G94">
        <f t="shared" si="7"/>
        <v>2.3873263157894735</v>
      </c>
      <c r="H94" t="s">
        <v>14</v>
      </c>
    </row>
    <row r="95" spans="1:8" x14ac:dyDescent="0.25">
      <c r="A95" t="s">
        <v>90</v>
      </c>
      <c r="B95" t="s">
        <v>89</v>
      </c>
      <c r="C95" s="1">
        <v>700000</v>
      </c>
      <c r="E95">
        <f>C95/$D$2</f>
        <v>1543.2370941286442</v>
      </c>
      <c r="F95">
        <f t="shared" si="6"/>
        <v>6.479885714285714E-4</v>
      </c>
      <c r="G95">
        <f t="shared" si="7"/>
        <v>0.64798857142857136</v>
      </c>
      <c r="H95" t="s">
        <v>13</v>
      </c>
    </row>
    <row r="96" spans="1:8" x14ac:dyDescent="0.25">
      <c r="A96" t="s">
        <v>90</v>
      </c>
      <c r="B96" t="s">
        <v>89</v>
      </c>
      <c r="C96" s="1">
        <v>900000</v>
      </c>
      <c r="E96">
        <f>C96/$D$2</f>
        <v>1984.1619781653999</v>
      </c>
      <c r="F96">
        <f t="shared" si="6"/>
        <v>5.0399111111111105E-4</v>
      </c>
      <c r="G96">
        <f t="shared" si="7"/>
        <v>0.50399111111111106</v>
      </c>
      <c r="H96" t="s">
        <v>13</v>
      </c>
    </row>
    <row r="97" spans="1:8" x14ac:dyDescent="0.25">
      <c r="A97" t="s">
        <v>90</v>
      </c>
      <c r="B97" t="s">
        <v>91</v>
      </c>
      <c r="C97" s="1">
        <v>800000</v>
      </c>
      <c r="E97">
        <f>C97/$D$2</f>
        <v>1763.6995361470219</v>
      </c>
      <c r="F97">
        <f t="shared" si="6"/>
        <v>5.6698999999999996E-4</v>
      </c>
      <c r="G97">
        <f t="shared" si="7"/>
        <v>0.56698999999999999</v>
      </c>
      <c r="H97" t="s">
        <v>13</v>
      </c>
    </row>
    <row r="98" spans="1:8" x14ac:dyDescent="0.25">
      <c r="A98" t="s">
        <v>90</v>
      </c>
      <c r="B98" t="s">
        <v>91</v>
      </c>
      <c r="C98" s="1">
        <v>1000000</v>
      </c>
      <c r="E98">
        <f>C98/$D$2</f>
        <v>2204.6244201837776</v>
      </c>
      <c r="F98">
        <f t="shared" si="6"/>
        <v>4.53592E-4</v>
      </c>
      <c r="G98">
        <f t="shared" si="7"/>
        <v>0.453592</v>
      </c>
      <c r="H98" t="s">
        <v>13</v>
      </c>
    </row>
    <row r="99" spans="1:8" x14ac:dyDescent="0.25">
      <c r="A99" t="s">
        <v>90</v>
      </c>
      <c r="B99" t="s">
        <v>92</v>
      </c>
      <c r="C99" s="1">
        <v>600000</v>
      </c>
      <c r="E99">
        <f>C99/$D$2</f>
        <v>1322.7746521102665</v>
      </c>
      <c r="F99">
        <f t="shared" si="6"/>
        <v>7.5598666666666669E-4</v>
      </c>
      <c r="G99">
        <f t="shared" si="7"/>
        <v>0.7559866666666667</v>
      </c>
      <c r="H99" t="s">
        <v>13</v>
      </c>
    </row>
    <row r="100" spans="1:8" x14ac:dyDescent="0.25">
      <c r="A100" t="s">
        <v>90</v>
      </c>
      <c r="B100" t="s">
        <v>92</v>
      </c>
      <c r="C100" s="1">
        <v>700000</v>
      </c>
      <c r="E100">
        <f>C100/$D$2</f>
        <v>1543.2370941286442</v>
      </c>
      <c r="F100">
        <f t="shared" si="6"/>
        <v>6.479885714285714E-4</v>
      </c>
      <c r="G100">
        <f t="shared" si="7"/>
        <v>0.64798857142857136</v>
      </c>
      <c r="H100" t="s">
        <v>13</v>
      </c>
    </row>
    <row r="101" spans="1:8" x14ac:dyDescent="0.25">
      <c r="A101" t="s">
        <v>64</v>
      </c>
      <c r="B101" t="s">
        <v>93</v>
      </c>
      <c r="C101" s="1">
        <v>300000</v>
      </c>
      <c r="E101">
        <f>C101/$D$2</f>
        <v>661.38732605513326</v>
      </c>
      <c r="F101">
        <f t="shared" si="6"/>
        <v>1.5119733333333334E-3</v>
      </c>
      <c r="G101">
        <f t="shared" si="7"/>
        <v>1.5119733333333334</v>
      </c>
      <c r="H101" t="s">
        <v>16</v>
      </c>
    </row>
    <row r="102" spans="1:8" x14ac:dyDescent="0.25">
      <c r="A102" t="s">
        <v>64</v>
      </c>
      <c r="B102" t="s">
        <v>93</v>
      </c>
      <c r="C102" s="1">
        <v>400000</v>
      </c>
      <c r="E102">
        <f>C102/$D$2</f>
        <v>881.84976807351097</v>
      </c>
      <c r="F102">
        <f t="shared" si="6"/>
        <v>1.1339799999999999E-3</v>
      </c>
      <c r="G102">
        <f t="shared" si="7"/>
        <v>1.13398</v>
      </c>
      <c r="H102" t="s">
        <v>16</v>
      </c>
    </row>
    <row r="103" spans="1:8" x14ac:dyDescent="0.25">
      <c r="A103" t="s">
        <v>95</v>
      </c>
      <c r="B103" t="s">
        <v>94</v>
      </c>
      <c r="C103" s="1">
        <v>1300000</v>
      </c>
      <c r="E103">
        <f>C103/$D$2</f>
        <v>2866.0117462389107</v>
      </c>
      <c r="F103">
        <f t="shared" si="6"/>
        <v>3.4891692307692306E-4</v>
      </c>
      <c r="G103">
        <f t="shared" si="7"/>
        <v>0.34891692307692307</v>
      </c>
      <c r="H103" t="s">
        <v>16</v>
      </c>
    </row>
    <row r="104" spans="1:8" x14ac:dyDescent="0.25">
      <c r="A104" t="s">
        <v>42</v>
      </c>
      <c r="B104" t="s">
        <v>96</v>
      </c>
      <c r="C104" s="1">
        <v>1135000</v>
      </c>
      <c r="E104">
        <f>C104/$D$2</f>
        <v>2502.2487169085875</v>
      </c>
      <c r="F104">
        <f t="shared" si="6"/>
        <v>3.9964052863436121E-4</v>
      </c>
      <c r="G104">
        <f t="shared" si="7"/>
        <v>0.39964052863436123</v>
      </c>
      <c r="H104" t="s">
        <v>14</v>
      </c>
    </row>
    <row r="105" spans="1:8" x14ac:dyDescent="0.25">
      <c r="A105" t="s">
        <v>98</v>
      </c>
      <c r="B105" t="s">
        <v>97</v>
      </c>
      <c r="C105" s="1">
        <v>400000</v>
      </c>
      <c r="E105">
        <f>C105/$D$2</f>
        <v>881.84976807351097</v>
      </c>
      <c r="F105">
        <f t="shared" si="6"/>
        <v>1.1339799999999999E-3</v>
      </c>
      <c r="G105">
        <f t="shared" si="7"/>
        <v>1.13398</v>
      </c>
      <c r="H105" t="s">
        <v>14</v>
      </c>
    </row>
    <row r="106" spans="1:8" x14ac:dyDescent="0.25">
      <c r="A106" t="s">
        <v>100</v>
      </c>
      <c r="B106" t="s">
        <v>99</v>
      </c>
      <c r="C106" s="1">
        <v>200000</v>
      </c>
      <c r="E106">
        <f>C106/$D$2</f>
        <v>440.92488403675549</v>
      </c>
      <c r="F106">
        <f t="shared" si="6"/>
        <v>2.2679599999999999E-3</v>
      </c>
      <c r="G106">
        <f t="shared" si="7"/>
        <v>2.26796</v>
      </c>
      <c r="H106" t="s">
        <v>13</v>
      </c>
    </row>
    <row r="107" spans="1:8" x14ac:dyDescent="0.25">
      <c r="A107" t="s">
        <v>70</v>
      </c>
      <c r="B107" t="s">
        <v>101</v>
      </c>
      <c r="C107" s="1">
        <v>20000</v>
      </c>
      <c r="E107">
        <f>C107/$D$2</f>
        <v>44.092488403675553</v>
      </c>
      <c r="F107">
        <f t="shared" si="6"/>
        <v>2.2679599999999998E-2</v>
      </c>
      <c r="G107">
        <f t="shared" si="7"/>
        <v>22.679599999999997</v>
      </c>
      <c r="H107" t="s">
        <v>102</v>
      </c>
    </row>
    <row r="108" spans="1:8" x14ac:dyDescent="0.25">
      <c r="A108" t="s">
        <v>70</v>
      </c>
      <c r="B108" t="s">
        <v>101</v>
      </c>
      <c r="C108" s="1">
        <v>30000</v>
      </c>
      <c r="E108">
        <f>C108/$D$2</f>
        <v>66.138732605513326</v>
      </c>
      <c r="F108">
        <f t="shared" si="6"/>
        <v>1.5119733333333333E-2</v>
      </c>
      <c r="G108">
        <f t="shared" si="7"/>
        <v>15.119733333333333</v>
      </c>
      <c r="H108" t="s">
        <v>102</v>
      </c>
    </row>
    <row r="109" spans="1:8" x14ac:dyDescent="0.25">
      <c r="A109" t="s">
        <v>103</v>
      </c>
      <c r="B109" t="s">
        <v>11</v>
      </c>
      <c r="C109" s="1">
        <v>14000000</v>
      </c>
      <c r="E109">
        <f>C109/$D$2</f>
        <v>30864.741882572886</v>
      </c>
      <c r="F109">
        <f t="shared" si="6"/>
        <v>3.2399428571428569E-5</v>
      </c>
      <c r="G109">
        <f t="shared" si="7"/>
        <v>3.2399428571428572E-2</v>
      </c>
      <c r="H109" t="s">
        <v>16</v>
      </c>
    </row>
    <row r="110" spans="1:8" x14ac:dyDescent="0.25">
      <c r="A110" t="s">
        <v>103</v>
      </c>
      <c r="B110" t="s">
        <v>11</v>
      </c>
      <c r="C110" s="1">
        <v>15000000</v>
      </c>
      <c r="E110">
        <f>C110/$D$2</f>
        <v>33069.366302756665</v>
      </c>
      <c r="F110">
        <f t="shared" si="6"/>
        <v>3.0239466666666664E-5</v>
      </c>
      <c r="G110">
        <f t="shared" si="7"/>
        <v>3.0239466666666662E-2</v>
      </c>
      <c r="H110" t="s">
        <v>16</v>
      </c>
    </row>
    <row r="111" spans="1:8" x14ac:dyDescent="0.25">
      <c r="A111" t="s">
        <v>105</v>
      </c>
      <c r="B111" t="s">
        <v>104</v>
      </c>
      <c r="C111" s="1">
        <v>100000</v>
      </c>
      <c r="E111">
        <f>C111/$D$2</f>
        <v>220.46244201837774</v>
      </c>
      <c r="F111">
        <f t="shared" si="6"/>
        <v>4.5359199999999997E-3</v>
      </c>
      <c r="G111">
        <f t="shared" si="7"/>
        <v>4.53592</v>
      </c>
      <c r="H111" t="s">
        <v>13</v>
      </c>
    </row>
    <row r="112" spans="1:8" x14ac:dyDescent="0.25">
      <c r="A112" t="s">
        <v>105</v>
      </c>
      <c r="B112" t="s">
        <v>106</v>
      </c>
      <c r="C112" s="1">
        <v>100000</v>
      </c>
      <c r="E112">
        <f>C112/$D$2</f>
        <v>220.46244201837774</v>
      </c>
      <c r="F112">
        <f t="shared" si="6"/>
        <v>4.5359199999999997E-3</v>
      </c>
      <c r="G112">
        <f t="shared" si="7"/>
        <v>4.53592</v>
      </c>
      <c r="H112" t="s">
        <v>13</v>
      </c>
    </row>
    <row r="113" spans="1:8" x14ac:dyDescent="0.25">
      <c r="A113" t="s">
        <v>105</v>
      </c>
      <c r="B113" t="s">
        <v>106</v>
      </c>
      <c r="C113" s="1">
        <v>150000</v>
      </c>
      <c r="E113">
        <f>C113/$D$2</f>
        <v>330.69366302756663</v>
      </c>
      <c r="F113">
        <f t="shared" si="6"/>
        <v>3.0239466666666668E-3</v>
      </c>
      <c r="G113">
        <f t="shared" si="7"/>
        <v>3.0239466666666668</v>
      </c>
      <c r="H113" t="s">
        <v>13</v>
      </c>
    </row>
    <row r="114" spans="1:8" x14ac:dyDescent="0.25">
      <c r="A114" t="s">
        <v>105</v>
      </c>
      <c r="B114" t="s">
        <v>107</v>
      </c>
      <c r="C114" s="1">
        <v>100000</v>
      </c>
      <c r="E114">
        <f>C114/$D$2</f>
        <v>220.46244201837774</v>
      </c>
      <c r="F114">
        <f>1/E114</f>
        <v>4.5359199999999997E-3</v>
      </c>
      <c r="G114">
        <f t="shared" si="7"/>
        <v>4.53592</v>
      </c>
      <c r="H114" t="s">
        <v>13</v>
      </c>
    </row>
    <row r="115" spans="1:8" x14ac:dyDescent="0.25">
      <c r="A115" t="s">
        <v>105</v>
      </c>
      <c r="B115" t="s">
        <v>107</v>
      </c>
      <c r="C115" s="1">
        <v>150000</v>
      </c>
      <c r="E115">
        <f>C115/$D$2</f>
        <v>330.69366302756663</v>
      </c>
      <c r="F115">
        <f t="shared" si="6"/>
        <v>3.0239466666666668E-3</v>
      </c>
      <c r="G115">
        <f t="shared" si="7"/>
        <v>3.0239466666666668</v>
      </c>
      <c r="H115" t="s">
        <v>13</v>
      </c>
    </row>
    <row r="116" spans="1:8" x14ac:dyDescent="0.25">
      <c r="A116" t="s">
        <v>65</v>
      </c>
      <c r="B116" t="s">
        <v>108</v>
      </c>
      <c r="C116" s="1">
        <v>250000</v>
      </c>
      <c r="E116">
        <f>C116/$D$2</f>
        <v>551.1561050459444</v>
      </c>
      <c r="F116">
        <f t="shared" si="6"/>
        <v>1.814368E-3</v>
      </c>
      <c r="G116">
        <f t="shared" si="7"/>
        <v>1.814368</v>
      </c>
      <c r="H116" t="s">
        <v>16</v>
      </c>
    </row>
    <row r="117" spans="1:8" x14ac:dyDescent="0.25">
      <c r="A117" t="s">
        <v>65</v>
      </c>
      <c r="B117" t="s">
        <v>108</v>
      </c>
      <c r="C117" s="1">
        <v>350000</v>
      </c>
      <c r="E117">
        <f>C117/$D$2</f>
        <v>771.61854706432212</v>
      </c>
      <c r="F117">
        <f t="shared" si="6"/>
        <v>1.2959771428571428E-3</v>
      </c>
      <c r="G117">
        <f t="shared" si="7"/>
        <v>1.2959771428571427</v>
      </c>
      <c r="H117" t="s">
        <v>16</v>
      </c>
    </row>
    <row r="118" spans="1:8" x14ac:dyDescent="0.25">
      <c r="A118" t="s">
        <v>44</v>
      </c>
      <c r="B118" t="s">
        <v>109</v>
      </c>
      <c r="C118" s="1">
        <v>4600000</v>
      </c>
      <c r="E118">
        <f>C118/$D$2</f>
        <v>10141.272332845378</v>
      </c>
      <c r="F118">
        <f t="shared" si="6"/>
        <v>9.8606956521739118E-5</v>
      </c>
      <c r="G118">
        <f t="shared" si="7"/>
        <v>9.860695652173912E-2</v>
      </c>
      <c r="H118" t="s">
        <v>13</v>
      </c>
    </row>
    <row r="119" spans="1:8" x14ac:dyDescent="0.25">
      <c r="A119" t="s">
        <v>44</v>
      </c>
      <c r="B119" t="s">
        <v>110</v>
      </c>
      <c r="C119" s="1">
        <v>2000000</v>
      </c>
      <c r="E119">
        <f>C119/$D$2</f>
        <v>4409.2488403675552</v>
      </c>
      <c r="F119">
        <f t="shared" si="6"/>
        <v>2.26796E-4</v>
      </c>
      <c r="G119">
        <f t="shared" si="7"/>
        <v>0.226796</v>
      </c>
      <c r="H119" t="s">
        <v>23</v>
      </c>
    </row>
    <row r="120" spans="1:8" x14ac:dyDescent="0.25">
      <c r="A120" t="s">
        <v>44</v>
      </c>
      <c r="B120" t="s">
        <v>111</v>
      </c>
      <c r="C120" s="1">
        <v>800000</v>
      </c>
      <c r="E120">
        <f>C120/$D$2</f>
        <v>1763.6995361470219</v>
      </c>
      <c r="F120">
        <f t="shared" si="6"/>
        <v>5.6698999999999996E-4</v>
      </c>
      <c r="G120">
        <f t="shared" si="7"/>
        <v>0.56698999999999999</v>
      </c>
      <c r="H120" t="s">
        <v>14</v>
      </c>
    </row>
    <row r="121" spans="1:8" x14ac:dyDescent="0.25">
      <c r="A121" t="s">
        <v>44</v>
      </c>
      <c r="B121" t="s">
        <v>111</v>
      </c>
      <c r="C121" s="1">
        <v>1300000</v>
      </c>
      <c r="E121">
        <f>C121/$D$2</f>
        <v>2866.0117462389107</v>
      </c>
      <c r="F121">
        <f t="shared" si="6"/>
        <v>3.4891692307692306E-4</v>
      </c>
      <c r="G121">
        <f t="shared" si="7"/>
        <v>0.34891692307692307</v>
      </c>
      <c r="H121" t="s">
        <v>14</v>
      </c>
    </row>
    <row r="122" spans="1:8" x14ac:dyDescent="0.25">
      <c r="A122" t="s">
        <v>44</v>
      </c>
      <c r="B122" t="s">
        <v>112</v>
      </c>
      <c r="C122" s="1">
        <v>1600000</v>
      </c>
      <c r="E122">
        <f>C122/$D$2</f>
        <v>3527.3990722940439</v>
      </c>
      <c r="F122">
        <f t="shared" si="6"/>
        <v>2.8349499999999998E-4</v>
      </c>
      <c r="G122">
        <f t="shared" si="7"/>
        <v>0.283495</v>
      </c>
      <c r="H122" t="s">
        <v>16</v>
      </c>
    </row>
    <row r="123" spans="1:8" x14ac:dyDescent="0.25">
      <c r="A123" t="s">
        <v>44</v>
      </c>
      <c r="B123" t="s">
        <v>112</v>
      </c>
      <c r="C123" s="1">
        <v>1800000</v>
      </c>
      <c r="E123">
        <f>C123/$D$2</f>
        <v>3968.3239563307998</v>
      </c>
      <c r="F123">
        <f t="shared" si="6"/>
        <v>2.5199555555555553E-4</v>
      </c>
      <c r="G123">
        <f t="shared" si="7"/>
        <v>0.25199555555555553</v>
      </c>
      <c r="H123" t="s">
        <v>16</v>
      </c>
    </row>
    <row r="124" spans="1:8" x14ac:dyDescent="0.25">
      <c r="A124" t="s">
        <v>70</v>
      </c>
      <c r="B124" t="s">
        <v>113</v>
      </c>
      <c r="C124" s="1">
        <v>348000</v>
      </c>
      <c r="E124">
        <f>C124/$D$2</f>
        <v>767.20929822395465</v>
      </c>
      <c r="F124">
        <f t="shared" si="6"/>
        <v>1.3034252873563217E-3</v>
      </c>
      <c r="G124">
        <f>F124*1000</f>
        <v>1.3034252873563217</v>
      </c>
      <c r="H124" t="s">
        <v>114</v>
      </c>
    </row>
    <row r="125" spans="1:8" x14ac:dyDescent="0.25">
      <c r="A125" t="s">
        <v>90</v>
      </c>
      <c r="B125" t="s">
        <v>115</v>
      </c>
      <c r="C125" s="1">
        <v>5000000</v>
      </c>
      <c r="E125">
        <f>C125/$D$2</f>
        <v>11023.122100918888</v>
      </c>
      <c r="F125">
        <f t="shared" si="6"/>
        <v>9.0718399999999995E-5</v>
      </c>
      <c r="G125">
        <f t="shared" si="7"/>
        <v>9.0718399999999991E-2</v>
      </c>
      <c r="H125" t="s">
        <v>16</v>
      </c>
    </row>
    <row r="126" spans="1:8" x14ac:dyDescent="0.25">
      <c r="A126" t="s">
        <v>90</v>
      </c>
      <c r="B126" t="s">
        <v>115</v>
      </c>
      <c r="C126" s="1">
        <v>7000000</v>
      </c>
      <c r="E126">
        <f>C126/$D$2</f>
        <v>15432.370941286443</v>
      </c>
      <c r="F126">
        <f t="shared" si="6"/>
        <v>6.4798857142857138E-5</v>
      </c>
      <c r="G126">
        <f t="shared" si="7"/>
        <v>6.4798857142857144E-2</v>
      </c>
      <c r="H126" t="s">
        <v>16</v>
      </c>
    </row>
    <row r="127" spans="1:8" x14ac:dyDescent="0.25">
      <c r="A127" t="s">
        <v>117</v>
      </c>
      <c r="B127" t="s">
        <v>116</v>
      </c>
      <c r="C127" s="1">
        <v>470000</v>
      </c>
      <c r="E127">
        <f>C127/$D$2</f>
        <v>1036.1734774863755</v>
      </c>
      <c r="F127">
        <f t="shared" si="6"/>
        <v>9.6508936170212759E-4</v>
      </c>
      <c r="G127">
        <f t="shared" si="7"/>
        <v>0.96508936170212756</v>
      </c>
      <c r="H127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NEON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Jones</dc:creator>
  <cp:lastModifiedBy>Katie Jones</cp:lastModifiedBy>
  <dcterms:created xsi:type="dcterms:W3CDTF">2016-03-25T01:28:29Z</dcterms:created>
  <dcterms:modified xsi:type="dcterms:W3CDTF">2016-03-29T17:46:02Z</dcterms:modified>
</cp:coreProperties>
</file>