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915" windowHeight="13320"/>
  </bookViews>
  <sheets>
    <sheet name="2LUOR4r" sheetId="1" r:id="rId1"/>
  </sheets>
  <calcPr calcId="0"/>
</workbook>
</file>

<file path=xl/calcChain.xml><?xml version="1.0" encoding="utf-8"?>
<calcChain xmlns="http://schemas.openxmlformats.org/spreadsheetml/2006/main">
  <c r="K22" i="1" l="1"/>
  <c r="L22" i="1"/>
  <c r="N22" i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<sst xmlns="http://schemas.openxmlformats.org/spreadsheetml/2006/main" count="144" uniqueCount="32">
  <si>
    <t>Site</t>
  </si>
  <si>
    <t>trt unit</t>
  </si>
  <si>
    <t>Treatment</t>
  </si>
  <si>
    <t>LUOR.ns.2010</t>
  </si>
  <si>
    <t>LUOR.s.2010</t>
  </si>
  <si>
    <t>noestab.ns</t>
  </si>
  <si>
    <t>noestab.s</t>
  </si>
  <si>
    <t>odds</t>
  </si>
  <si>
    <t>log(odds)</t>
  </si>
  <si>
    <t>LUOR.ns.2011</t>
  </si>
  <si>
    <t>LUOR.s.2011</t>
  </si>
  <si>
    <t>die.ns.2011</t>
  </si>
  <si>
    <t>die.s.2011</t>
  </si>
  <si>
    <t>odds.survive</t>
  </si>
  <si>
    <t>log(odds.survive)</t>
  </si>
  <si>
    <t>G2010</t>
  </si>
  <si>
    <t>F2010</t>
  </si>
  <si>
    <t>Veg2010</t>
  </si>
  <si>
    <t>M2010</t>
  </si>
  <si>
    <t>B2010</t>
  </si>
  <si>
    <t>D2010</t>
  </si>
  <si>
    <t>LD2010</t>
  </si>
  <si>
    <t>Bellfountain</t>
  </si>
  <si>
    <t>Control</t>
  </si>
  <si>
    <t>Poast+Mow</t>
  </si>
  <si>
    <t>Mow+Burn</t>
  </si>
  <si>
    <t>Mow+Mow</t>
  </si>
  <si>
    <t>Poast+Burn</t>
  </si>
  <si>
    <t>Ft. Hoskins</t>
  </si>
  <si>
    <t>Pigeon Butte</t>
  </si>
  <si>
    <t>LUOR.s.odds</t>
  </si>
  <si>
    <t>LUOR.ns.odds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</si>
</sst>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workbookViewId="0">
      <selection activeCell="N66" sqref="M63:N66"/>
    </sheetView>
  </sheetViews>
  <sheetFormatPr defaultRowHeight="15" x14ac:dyDescent="0.25"/>
  <cols>
    <col min="1" max="1" width="12.42578125" bestFit="1" customWidth="1"/>
    <col min="3" max="3" width="11.28515625" bestFit="1" customWidth="1"/>
    <col min="4" max="4" width="12.85546875" bestFit="1" customWidth="1"/>
    <col min="5" max="5" width="11.7109375" bestFit="1" customWidth="1"/>
    <col min="6" max="6" width="10.7109375" bestFit="1" customWidth="1"/>
    <col min="7" max="7" width="9.5703125" bestFit="1" customWidth="1"/>
    <col min="11" max="11" width="12" bestFit="1" customWidth="1"/>
    <col min="12" max="12" width="13.28515625" bestFit="1" customWidth="1"/>
    <col min="16" max="16" width="12.85546875" bestFit="1" customWidth="1"/>
    <col min="17" max="17" width="11.7109375" bestFit="1" customWidth="1"/>
    <col min="18" max="18" width="11" bestFit="1" customWidth="1"/>
    <col min="19" max="19" width="9.85546875" bestFit="1" customWidth="1"/>
    <col min="21" max="21" width="16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30</v>
      </c>
      <c r="L1" t="s">
        <v>31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</row>
    <row r="2" spans="1:28" x14ac:dyDescent="0.25">
      <c r="A2" t="s">
        <v>22</v>
      </c>
      <c r="B2">
        <v>3</v>
      </c>
      <c r="C2" t="s">
        <v>23</v>
      </c>
      <c r="D2">
        <v>26</v>
      </c>
      <c r="E2">
        <v>1</v>
      </c>
      <c r="F2">
        <v>74</v>
      </c>
      <c r="G2">
        <v>99</v>
      </c>
      <c r="H2">
        <f>(E2*F2)/(G2*D2)</f>
        <v>2.8749028749028748E-2</v>
      </c>
      <c r="I2">
        <v>-1.541376823</v>
      </c>
      <c r="K2">
        <f>E2/G2</f>
        <v>1.0101010101010102E-2</v>
      </c>
      <c r="L2">
        <f>D2/F2</f>
        <v>0.35135135135135137</v>
      </c>
      <c r="M2">
        <f>L2/K2</f>
        <v>34.783783783783782</v>
      </c>
      <c r="N2">
        <f t="shared" ref="N2:N61" si="0">LOG(M2)</f>
        <v>1.5413768228373916</v>
      </c>
      <c r="P2">
        <v>25</v>
      </c>
      <c r="Q2">
        <v>0</v>
      </c>
      <c r="R2">
        <v>1</v>
      </c>
      <c r="S2">
        <v>1</v>
      </c>
      <c r="T2">
        <v>0</v>
      </c>
      <c r="U2" t="e">
        <v>#NUM!</v>
      </c>
      <c r="V2">
        <v>58.5</v>
      </c>
      <c r="W2">
        <v>31.5</v>
      </c>
      <c r="X2">
        <v>90</v>
      </c>
      <c r="Y2">
        <v>4.25</v>
      </c>
      <c r="Z2">
        <v>0.25</v>
      </c>
      <c r="AA2">
        <v>0</v>
      </c>
      <c r="AB2">
        <v>2.7</v>
      </c>
    </row>
    <row r="3" spans="1:28" x14ac:dyDescent="0.25">
      <c r="A3" t="s">
        <v>22</v>
      </c>
      <c r="B3">
        <v>6</v>
      </c>
      <c r="C3" t="s">
        <v>24</v>
      </c>
      <c r="D3">
        <v>46</v>
      </c>
      <c r="E3">
        <v>19</v>
      </c>
      <c r="F3">
        <v>54</v>
      </c>
      <c r="G3">
        <v>81</v>
      </c>
      <c r="H3">
        <f t="shared" ref="H3:H61" si="1">(E3*F3)/(G3*D3)</f>
        <v>0.27536231884057971</v>
      </c>
      <c r="I3">
        <v>-0.56009549000000003</v>
      </c>
      <c r="K3">
        <f t="shared" ref="K3:K21" si="2">E3/G3</f>
        <v>0.23456790123456789</v>
      </c>
      <c r="L3">
        <f t="shared" ref="L3:L21" si="3">D3/F3</f>
        <v>0.85185185185185186</v>
      </c>
      <c r="M3">
        <f t="shared" ref="M3:M21" si="4">L3/K3</f>
        <v>3.6315789473684212</v>
      </c>
      <c r="N3">
        <f t="shared" si="0"/>
        <v>0.56009548978442636</v>
      </c>
      <c r="P3">
        <v>7</v>
      </c>
      <c r="Q3">
        <v>4</v>
      </c>
      <c r="R3">
        <v>39</v>
      </c>
      <c r="S3">
        <v>15</v>
      </c>
      <c r="T3">
        <v>1.4857142860000001</v>
      </c>
      <c r="U3">
        <v>0.17193529900000001</v>
      </c>
      <c r="V3">
        <v>34.25</v>
      </c>
      <c r="W3">
        <v>44.5</v>
      </c>
      <c r="X3">
        <v>78.75</v>
      </c>
      <c r="Y3">
        <v>15.75</v>
      </c>
      <c r="Z3">
        <v>0.25</v>
      </c>
      <c r="AA3">
        <v>6.25</v>
      </c>
      <c r="AB3">
        <v>1.35</v>
      </c>
    </row>
    <row r="4" spans="1:28" x14ac:dyDescent="0.25">
      <c r="A4" t="s">
        <v>22</v>
      </c>
      <c r="B4">
        <v>8</v>
      </c>
      <c r="C4" t="s">
        <v>25</v>
      </c>
      <c r="D4">
        <v>21</v>
      </c>
      <c r="E4">
        <v>47</v>
      </c>
      <c r="F4">
        <v>79</v>
      </c>
      <c r="G4">
        <v>53</v>
      </c>
      <c r="H4">
        <f t="shared" si="1"/>
        <v>3.3360287511230906</v>
      </c>
      <c r="I4">
        <v>0.52322978499999995</v>
      </c>
      <c r="K4">
        <f t="shared" si="2"/>
        <v>0.8867924528301887</v>
      </c>
      <c r="L4">
        <f t="shared" si="3"/>
        <v>0.26582278481012656</v>
      </c>
      <c r="M4">
        <f t="shared" si="4"/>
        <v>0.29975760840290866</v>
      </c>
      <c r="N4">
        <f t="shared" si="0"/>
        <v>-0.52322978489145067</v>
      </c>
      <c r="P4">
        <v>5</v>
      </c>
      <c r="Q4">
        <v>6</v>
      </c>
      <c r="R4">
        <v>16</v>
      </c>
      <c r="S4">
        <v>41</v>
      </c>
      <c r="T4">
        <v>0.46829268299999999</v>
      </c>
      <c r="U4">
        <v>-0.329482628</v>
      </c>
      <c r="V4">
        <v>62.25</v>
      </c>
      <c r="W4">
        <v>38</v>
      </c>
      <c r="X4">
        <v>100.25</v>
      </c>
      <c r="Y4">
        <v>15.5</v>
      </c>
      <c r="Z4">
        <v>1.5</v>
      </c>
      <c r="AA4">
        <v>0.5</v>
      </c>
      <c r="AB4">
        <v>2.25</v>
      </c>
    </row>
    <row r="5" spans="1:28" x14ac:dyDescent="0.25">
      <c r="A5" t="s">
        <v>22</v>
      </c>
      <c r="B5">
        <v>10</v>
      </c>
      <c r="C5" t="s">
        <v>25</v>
      </c>
      <c r="D5">
        <v>44</v>
      </c>
      <c r="E5">
        <v>15</v>
      </c>
      <c r="F5">
        <v>56</v>
      </c>
      <c r="G5">
        <v>85</v>
      </c>
      <c r="H5">
        <f t="shared" si="1"/>
        <v>0.22459893048128343</v>
      </c>
      <c r="I5">
        <v>-0.648592316</v>
      </c>
      <c r="K5">
        <f t="shared" si="2"/>
        <v>0.17647058823529413</v>
      </c>
      <c r="L5">
        <f t="shared" si="3"/>
        <v>0.7857142857142857</v>
      </c>
      <c r="M5">
        <f t="shared" si="4"/>
        <v>4.4523809523809517</v>
      </c>
      <c r="N5">
        <f t="shared" si="0"/>
        <v>0.64859231613859847</v>
      </c>
      <c r="P5">
        <v>14</v>
      </c>
      <c r="Q5">
        <v>4</v>
      </c>
      <c r="R5">
        <v>30</v>
      </c>
      <c r="S5">
        <v>11</v>
      </c>
      <c r="T5">
        <v>0.77922077899999997</v>
      </c>
      <c r="U5">
        <v>-0.108339475</v>
      </c>
      <c r="V5">
        <v>40.25</v>
      </c>
      <c r="W5">
        <v>51</v>
      </c>
      <c r="X5">
        <v>91.25</v>
      </c>
      <c r="Y5">
        <v>5.75</v>
      </c>
      <c r="Z5">
        <v>4</v>
      </c>
      <c r="AA5">
        <v>2.25</v>
      </c>
      <c r="AB5">
        <v>1.35</v>
      </c>
    </row>
    <row r="6" spans="1:28" x14ac:dyDescent="0.25">
      <c r="A6" t="s">
        <v>22</v>
      </c>
      <c r="B6">
        <v>12</v>
      </c>
      <c r="C6" t="s">
        <v>26</v>
      </c>
      <c r="D6">
        <v>31</v>
      </c>
      <c r="E6">
        <v>2</v>
      </c>
      <c r="F6">
        <v>69</v>
      </c>
      <c r="G6">
        <v>98</v>
      </c>
      <c r="H6">
        <f t="shared" si="1"/>
        <v>4.5424621461487819E-2</v>
      </c>
      <c r="I6">
        <v>-1.3427086829999999</v>
      </c>
      <c r="K6">
        <f t="shared" si="2"/>
        <v>2.0408163265306121E-2</v>
      </c>
      <c r="L6">
        <f t="shared" si="3"/>
        <v>0.44927536231884058</v>
      </c>
      <c r="M6">
        <f t="shared" si="4"/>
        <v>22.014492753623191</v>
      </c>
      <c r="N6">
        <f t="shared" si="0"/>
        <v>1.342708683125531</v>
      </c>
      <c r="P6">
        <v>13</v>
      </c>
      <c r="Q6">
        <v>1</v>
      </c>
      <c r="R6">
        <v>18</v>
      </c>
      <c r="S6">
        <v>1</v>
      </c>
      <c r="T6">
        <v>1.384615385</v>
      </c>
      <c r="U6">
        <v>0.14132915300000001</v>
      </c>
      <c r="V6">
        <v>44.25</v>
      </c>
      <c r="W6">
        <v>54.25</v>
      </c>
      <c r="X6">
        <v>98.5</v>
      </c>
      <c r="Y6">
        <v>7.25</v>
      </c>
      <c r="Z6">
        <v>1</v>
      </c>
      <c r="AA6">
        <v>0</v>
      </c>
      <c r="AB6">
        <v>3.95</v>
      </c>
    </row>
    <row r="7" spans="1:28" x14ac:dyDescent="0.25">
      <c r="A7" t="s">
        <v>22</v>
      </c>
      <c r="B7">
        <v>13</v>
      </c>
      <c r="C7" t="s">
        <v>24</v>
      </c>
      <c r="D7">
        <v>17</v>
      </c>
      <c r="E7">
        <v>6</v>
      </c>
      <c r="F7">
        <v>83</v>
      </c>
      <c r="G7">
        <v>94</v>
      </c>
      <c r="H7">
        <f t="shared" si="1"/>
        <v>0.311639549436796</v>
      </c>
      <c r="I7">
        <v>-0.50634743199999999</v>
      </c>
      <c r="K7">
        <f t="shared" si="2"/>
        <v>6.3829787234042548E-2</v>
      </c>
      <c r="L7">
        <f t="shared" si="3"/>
        <v>0.20481927710843373</v>
      </c>
      <c r="M7">
        <f t="shared" si="4"/>
        <v>3.2088353413654618</v>
      </c>
      <c r="N7">
        <f t="shared" si="0"/>
        <v>0.50634743221825507</v>
      </c>
      <c r="P7">
        <v>6</v>
      </c>
      <c r="Q7">
        <v>2</v>
      </c>
      <c r="R7">
        <v>11</v>
      </c>
      <c r="S7">
        <v>4</v>
      </c>
      <c r="T7">
        <v>0.91666666699999999</v>
      </c>
      <c r="U7">
        <v>-3.7788560999999998E-2</v>
      </c>
      <c r="V7">
        <v>26.5</v>
      </c>
      <c r="W7">
        <v>64.5</v>
      </c>
      <c r="X7">
        <v>91</v>
      </c>
      <c r="Y7">
        <v>16.75</v>
      </c>
      <c r="Z7">
        <v>0.75</v>
      </c>
      <c r="AA7">
        <v>0.25</v>
      </c>
      <c r="AB7">
        <v>0.85</v>
      </c>
    </row>
    <row r="8" spans="1:28" x14ac:dyDescent="0.25">
      <c r="A8" t="s">
        <v>22</v>
      </c>
      <c r="B8">
        <v>15</v>
      </c>
      <c r="C8" t="s">
        <v>27</v>
      </c>
      <c r="D8">
        <v>16</v>
      </c>
      <c r="E8">
        <v>3</v>
      </c>
      <c r="F8">
        <v>84</v>
      </c>
      <c r="G8">
        <v>97</v>
      </c>
      <c r="H8">
        <f t="shared" si="1"/>
        <v>0.16237113402061856</v>
      </c>
      <c r="I8">
        <v>-0.78949117599999996</v>
      </c>
      <c r="K8">
        <f t="shared" si="2"/>
        <v>3.0927835051546393E-2</v>
      </c>
      <c r="L8">
        <f t="shared" si="3"/>
        <v>0.19047619047619047</v>
      </c>
      <c r="M8">
        <f t="shared" si="4"/>
        <v>6.1587301587301582</v>
      </c>
      <c r="N8">
        <f t="shared" si="0"/>
        <v>0.78949117614062547</v>
      </c>
      <c r="P8">
        <v>2</v>
      </c>
      <c r="Q8">
        <v>0</v>
      </c>
      <c r="R8">
        <v>14</v>
      </c>
      <c r="S8">
        <v>3</v>
      </c>
      <c r="T8">
        <v>0</v>
      </c>
      <c r="U8" t="e">
        <v>#NUM!</v>
      </c>
      <c r="V8">
        <v>7.25</v>
      </c>
      <c r="W8">
        <v>80.25</v>
      </c>
      <c r="X8">
        <v>87.5</v>
      </c>
      <c r="Y8">
        <v>8</v>
      </c>
      <c r="Z8">
        <v>2</v>
      </c>
      <c r="AA8">
        <v>6.75</v>
      </c>
      <c r="AB8">
        <v>0.7</v>
      </c>
    </row>
    <row r="9" spans="1:28" x14ac:dyDescent="0.25">
      <c r="A9" t="s">
        <v>22</v>
      </c>
      <c r="B9">
        <v>17</v>
      </c>
      <c r="C9" t="s">
        <v>23</v>
      </c>
      <c r="D9">
        <v>41</v>
      </c>
      <c r="E9">
        <v>17</v>
      </c>
      <c r="F9">
        <v>59</v>
      </c>
      <c r="G9">
        <v>83</v>
      </c>
      <c r="H9">
        <f t="shared" si="1"/>
        <v>0.29473993535116072</v>
      </c>
      <c r="I9">
        <v>-0.53056101600000005</v>
      </c>
      <c r="K9">
        <f t="shared" si="2"/>
        <v>0.20481927710843373</v>
      </c>
      <c r="L9">
        <f t="shared" si="3"/>
        <v>0.69491525423728817</v>
      </c>
      <c r="M9">
        <f t="shared" si="4"/>
        <v>3.3928215353938187</v>
      </c>
      <c r="N9">
        <f t="shared" si="0"/>
        <v>0.5305610160753913</v>
      </c>
      <c r="P9">
        <v>20</v>
      </c>
      <c r="Q9">
        <v>3</v>
      </c>
      <c r="R9">
        <v>21</v>
      </c>
      <c r="S9">
        <v>14</v>
      </c>
      <c r="T9">
        <v>0.22500000000000001</v>
      </c>
      <c r="U9">
        <v>-0.647817482</v>
      </c>
      <c r="V9">
        <v>59</v>
      </c>
      <c r="W9">
        <v>30.25</v>
      </c>
      <c r="X9">
        <v>89.25</v>
      </c>
      <c r="Y9">
        <v>8.25</v>
      </c>
      <c r="Z9">
        <v>1.5</v>
      </c>
      <c r="AA9">
        <v>4</v>
      </c>
      <c r="AB9">
        <v>2.2999999999999998</v>
      </c>
    </row>
    <row r="10" spans="1:28" x14ac:dyDescent="0.25">
      <c r="A10" t="s">
        <v>22</v>
      </c>
      <c r="B10">
        <v>18</v>
      </c>
      <c r="C10" t="s">
        <v>24</v>
      </c>
      <c r="D10">
        <v>21</v>
      </c>
      <c r="E10">
        <v>5</v>
      </c>
      <c r="F10">
        <v>79</v>
      </c>
      <c r="G10">
        <v>95</v>
      </c>
      <c r="H10">
        <f t="shared" si="1"/>
        <v>0.19799498746867167</v>
      </c>
      <c r="I10">
        <v>-0.70334580400000002</v>
      </c>
      <c r="K10">
        <f t="shared" si="2"/>
        <v>5.2631578947368418E-2</v>
      </c>
      <c r="L10">
        <f t="shared" si="3"/>
        <v>0.26582278481012656</v>
      </c>
      <c r="M10">
        <f t="shared" si="4"/>
        <v>5.0506329113924044</v>
      </c>
      <c r="N10">
        <f t="shared" si="0"/>
        <v>0.70334580439630678</v>
      </c>
      <c r="P10">
        <v>5</v>
      </c>
      <c r="Q10">
        <v>0</v>
      </c>
      <c r="R10">
        <v>16</v>
      </c>
      <c r="S10">
        <v>5</v>
      </c>
      <c r="T10">
        <v>0</v>
      </c>
      <c r="U10" t="e">
        <v>#NUM!</v>
      </c>
      <c r="V10">
        <v>4.75</v>
      </c>
      <c r="W10">
        <v>63.75</v>
      </c>
      <c r="X10">
        <v>68.5</v>
      </c>
      <c r="Y10">
        <v>34.75</v>
      </c>
      <c r="Z10">
        <v>2</v>
      </c>
      <c r="AA10">
        <v>0.25</v>
      </c>
      <c r="AB10">
        <v>0.55000000000000004</v>
      </c>
    </row>
    <row r="11" spans="1:28" x14ac:dyDescent="0.25">
      <c r="A11" t="s">
        <v>22</v>
      </c>
      <c r="B11">
        <v>20</v>
      </c>
      <c r="C11" t="s">
        <v>27</v>
      </c>
      <c r="D11">
        <v>59</v>
      </c>
      <c r="E11">
        <v>31</v>
      </c>
      <c r="F11">
        <v>41</v>
      </c>
      <c r="G11">
        <v>69</v>
      </c>
      <c r="H11">
        <f t="shared" si="1"/>
        <v>0.31220830262834687</v>
      </c>
      <c r="I11">
        <v>-0.50555555200000002</v>
      </c>
      <c r="K11">
        <f t="shared" si="2"/>
        <v>0.44927536231884058</v>
      </c>
      <c r="L11">
        <f t="shared" si="3"/>
        <v>1.4390243902439024</v>
      </c>
      <c r="M11">
        <f t="shared" si="4"/>
        <v>3.2029897718332023</v>
      </c>
      <c r="N11">
        <f t="shared" si="0"/>
        <v>0.50555555182539136</v>
      </c>
      <c r="P11">
        <v>18</v>
      </c>
      <c r="Q11">
        <v>9</v>
      </c>
      <c r="R11">
        <v>41</v>
      </c>
      <c r="S11">
        <v>22</v>
      </c>
      <c r="T11">
        <v>0.93181818199999999</v>
      </c>
      <c r="U11">
        <v>-3.0668819999999999E-2</v>
      </c>
      <c r="V11">
        <v>3</v>
      </c>
      <c r="W11">
        <v>72.75</v>
      </c>
      <c r="X11">
        <v>75.75</v>
      </c>
      <c r="Y11">
        <v>16.75</v>
      </c>
      <c r="Z11">
        <v>2</v>
      </c>
      <c r="AA11">
        <v>9.5</v>
      </c>
      <c r="AB11">
        <v>0.55000000000000004</v>
      </c>
    </row>
    <row r="12" spans="1:28" x14ac:dyDescent="0.25">
      <c r="A12" t="s">
        <v>22</v>
      </c>
      <c r="B12">
        <v>23</v>
      </c>
      <c r="C12" t="s">
        <v>27</v>
      </c>
      <c r="D12">
        <v>23</v>
      </c>
      <c r="E12">
        <v>3</v>
      </c>
      <c r="F12">
        <v>77</v>
      </c>
      <c r="G12">
        <v>97</v>
      </c>
      <c r="H12">
        <f t="shared" si="1"/>
        <v>0.10354101299865531</v>
      </c>
      <c r="I12">
        <v>-0.98488759000000003</v>
      </c>
      <c r="K12">
        <f t="shared" si="2"/>
        <v>3.0927835051546393E-2</v>
      </c>
      <c r="L12">
        <f t="shared" si="3"/>
        <v>0.29870129870129869</v>
      </c>
      <c r="M12">
        <f t="shared" si="4"/>
        <v>9.6580086580086579</v>
      </c>
      <c r="N12">
        <f t="shared" si="0"/>
        <v>0.98488759039169338</v>
      </c>
      <c r="P12">
        <v>3</v>
      </c>
      <c r="Q12">
        <v>0</v>
      </c>
      <c r="R12">
        <v>20</v>
      </c>
      <c r="S12">
        <v>3</v>
      </c>
      <c r="T12">
        <v>0</v>
      </c>
      <c r="U12" t="e">
        <v>#NUM!</v>
      </c>
      <c r="V12">
        <v>1</v>
      </c>
      <c r="W12">
        <v>62.25</v>
      </c>
      <c r="X12">
        <v>63.25</v>
      </c>
      <c r="Y12">
        <v>6.25</v>
      </c>
      <c r="Z12">
        <v>3</v>
      </c>
      <c r="AA12">
        <v>31.5</v>
      </c>
      <c r="AB12">
        <v>0.95</v>
      </c>
    </row>
    <row r="13" spans="1:28" x14ac:dyDescent="0.25">
      <c r="A13" t="s">
        <v>22</v>
      </c>
      <c r="B13">
        <v>24</v>
      </c>
      <c r="C13" t="s">
        <v>24</v>
      </c>
      <c r="D13">
        <v>12</v>
      </c>
      <c r="E13">
        <v>3</v>
      </c>
      <c r="F13">
        <v>88</v>
      </c>
      <c r="G13">
        <v>97</v>
      </c>
      <c r="H13">
        <f t="shared" si="1"/>
        <v>0.22680412371134021</v>
      </c>
      <c r="I13">
        <v>-0.644349053</v>
      </c>
      <c r="K13">
        <f t="shared" si="2"/>
        <v>3.0927835051546393E-2</v>
      </c>
      <c r="L13">
        <f t="shared" si="3"/>
        <v>0.13636363636363635</v>
      </c>
      <c r="M13">
        <f t="shared" si="4"/>
        <v>4.4090909090909083</v>
      </c>
      <c r="N13">
        <f t="shared" si="0"/>
        <v>0.64434905344403859</v>
      </c>
      <c r="P13">
        <v>1</v>
      </c>
      <c r="Q13">
        <v>2</v>
      </c>
      <c r="R13">
        <v>11</v>
      </c>
      <c r="S13">
        <v>1</v>
      </c>
      <c r="T13">
        <v>22</v>
      </c>
      <c r="U13">
        <v>1.342422681</v>
      </c>
      <c r="V13">
        <v>7.75</v>
      </c>
      <c r="W13">
        <v>81</v>
      </c>
      <c r="X13">
        <v>88.75</v>
      </c>
      <c r="Y13">
        <v>18.25</v>
      </c>
      <c r="Z13">
        <v>2.25</v>
      </c>
      <c r="AA13">
        <v>0</v>
      </c>
      <c r="AB13">
        <v>1.2</v>
      </c>
    </row>
    <row r="14" spans="1:28" x14ac:dyDescent="0.25">
      <c r="A14" t="s">
        <v>22</v>
      </c>
      <c r="B14">
        <v>26</v>
      </c>
      <c r="C14" t="s">
        <v>25</v>
      </c>
      <c r="D14">
        <v>21</v>
      </c>
      <c r="E14">
        <v>3</v>
      </c>
      <c r="F14">
        <v>79</v>
      </c>
      <c r="G14">
        <v>97</v>
      </c>
      <c r="H14">
        <f t="shared" si="1"/>
        <v>0.11634756995581738</v>
      </c>
      <c r="I14">
        <v>-0.93424268300000002</v>
      </c>
      <c r="K14">
        <f t="shared" si="2"/>
        <v>3.0927835051546393E-2</v>
      </c>
      <c r="L14">
        <f t="shared" si="3"/>
        <v>0.26582278481012656</v>
      </c>
      <c r="M14">
        <f t="shared" si="4"/>
        <v>8.5949367088607591</v>
      </c>
      <c r="N14">
        <f t="shared" si="0"/>
        <v>0.93424268299006019</v>
      </c>
      <c r="P14">
        <v>4</v>
      </c>
      <c r="Q14">
        <v>1</v>
      </c>
      <c r="R14">
        <v>17</v>
      </c>
      <c r="S14">
        <v>2</v>
      </c>
      <c r="T14">
        <v>2.125</v>
      </c>
      <c r="U14">
        <v>0.32735893399999999</v>
      </c>
      <c r="V14">
        <v>49.5</v>
      </c>
      <c r="W14">
        <v>25</v>
      </c>
      <c r="X14">
        <v>74.5</v>
      </c>
      <c r="Y14">
        <v>14.5</v>
      </c>
      <c r="Z14">
        <v>0</v>
      </c>
      <c r="AA14">
        <v>8.75</v>
      </c>
      <c r="AB14">
        <v>0.8</v>
      </c>
    </row>
    <row r="15" spans="1:28" x14ac:dyDescent="0.25">
      <c r="A15" t="s">
        <v>22</v>
      </c>
      <c r="B15">
        <v>27</v>
      </c>
      <c r="C15" t="s">
        <v>23</v>
      </c>
      <c r="D15">
        <v>25</v>
      </c>
      <c r="E15">
        <v>12</v>
      </c>
      <c r="F15">
        <v>75</v>
      </c>
      <c r="G15">
        <v>88</v>
      </c>
      <c r="H15">
        <f t="shared" si="1"/>
        <v>0.40909090909090912</v>
      </c>
      <c r="I15">
        <v>-0.38818017100000002</v>
      </c>
      <c r="K15">
        <f t="shared" si="2"/>
        <v>0.13636363636363635</v>
      </c>
      <c r="L15">
        <f t="shared" si="3"/>
        <v>0.33333333333333331</v>
      </c>
      <c r="M15">
        <f t="shared" si="4"/>
        <v>2.4444444444444446</v>
      </c>
      <c r="N15">
        <f t="shared" si="0"/>
        <v>0.38818017138288141</v>
      </c>
      <c r="P15">
        <v>7</v>
      </c>
      <c r="Q15">
        <v>2</v>
      </c>
      <c r="R15">
        <v>18</v>
      </c>
      <c r="S15">
        <v>10</v>
      </c>
      <c r="T15">
        <v>0.514285714</v>
      </c>
      <c r="U15">
        <v>-0.28879553899999999</v>
      </c>
      <c r="V15">
        <v>47.5</v>
      </c>
      <c r="W15">
        <v>49</v>
      </c>
      <c r="X15">
        <v>96.5</v>
      </c>
      <c r="Y15">
        <v>4.5</v>
      </c>
      <c r="Z15">
        <v>0.25</v>
      </c>
      <c r="AA15">
        <v>0</v>
      </c>
      <c r="AB15">
        <v>2</v>
      </c>
    </row>
    <row r="16" spans="1:28" x14ac:dyDescent="0.25">
      <c r="A16" t="s">
        <v>22</v>
      </c>
      <c r="B16">
        <v>33</v>
      </c>
      <c r="C16" t="s">
        <v>26</v>
      </c>
      <c r="D16">
        <v>36</v>
      </c>
      <c r="E16">
        <v>26</v>
      </c>
      <c r="F16">
        <v>64</v>
      </c>
      <c r="G16">
        <v>74</v>
      </c>
      <c r="H16">
        <f t="shared" si="1"/>
        <v>0.62462462462462465</v>
      </c>
      <c r="I16">
        <v>-0.204380899</v>
      </c>
      <c r="K16">
        <f t="shared" si="2"/>
        <v>0.35135135135135137</v>
      </c>
      <c r="L16">
        <f t="shared" si="3"/>
        <v>0.5625</v>
      </c>
      <c r="M16">
        <f t="shared" si="4"/>
        <v>1.6009615384615383</v>
      </c>
      <c r="N16">
        <f t="shared" si="0"/>
        <v>0.20438089854355829</v>
      </c>
      <c r="P16">
        <v>19</v>
      </c>
      <c r="Q16">
        <v>17</v>
      </c>
      <c r="R16">
        <v>17</v>
      </c>
      <c r="S16">
        <v>9</v>
      </c>
      <c r="T16">
        <v>1.69005848</v>
      </c>
      <c r="U16">
        <v>0.227901732</v>
      </c>
      <c r="V16">
        <v>52.5</v>
      </c>
      <c r="W16">
        <v>32.75</v>
      </c>
      <c r="X16">
        <v>85.25</v>
      </c>
      <c r="Y16">
        <v>27</v>
      </c>
      <c r="Z16">
        <v>0</v>
      </c>
      <c r="AA16">
        <v>0</v>
      </c>
      <c r="AB16">
        <v>5.05</v>
      </c>
    </row>
    <row r="17" spans="1:28" x14ac:dyDescent="0.25">
      <c r="A17" t="s">
        <v>22</v>
      </c>
      <c r="B17">
        <v>34</v>
      </c>
      <c r="C17" t="s">
        <v>26</v>
      </c>
      <c r="D17">
        <v>26</v>
      </c>
      <c r="E17">
        <v>2</v>
      </c>
      <c r="F17">
        <v>74</v>
      </c>
      <c r="G17">
        <v>98</v>
      </c>
      <c r="H17">
        <f t="shared" si="1"/>
        <v>5.8084772370486655E-2</v>
      </c>
      <c r="I17">
        <v>-1.235937708</v>
      </c>
      <c r="K17">
        <f t="shared" si="2"/>
        <v>2.0408163265306121E-2</v>
      </c>
      <c r="L17">
        <f t="shared" si="3"/>
        <v>0.35135135135135137</v>
      </c>
      <c r="M17">
        <f t="shared" si="4"/>
        <v>17.216216216216218</v>
      </c>
      <c r="N17">
        <f t="shared" si="0"/>
        <v>1.2359377082683554</v>
      </c>
      <c r="P17">
        <v>15</v>
      </c>
      <c r="Q17">
        <v>1</v>
      </c>
      <c r="R17">
        <v>11</v>
      </c>
      <c r="S17">
        <v>1</v>
      </c>
      <c r="T17">
        <v>0.73333333300000003</v>
      </c>
      <c r="U17">
        <v>-0.13469857399999999</v>
      </c>
      <c r="V17">
        <v>67.75</v>
      </c>
      <c r="W17">
        <v>29.25</v>
      </c>
      <c r="X17">
        <v>97</v>
      </c>
      <c r="Y17">
        <v>7.75</v>
      </c>
      <c r="Z17">
        <v>0</v>
      </c>
      <c r="AA17">
        <v>0</v>
      </c>
      <c r="AB17">
        <v>3.35</v>
      </c>
    </row>
    <row r="18" spans="1:28" x14ac:dyDescent="0.25">
      <c r="A18" t="s">
        <v>22</v>
      </c>
      <c r="B18">
        <v>35</v>
      </c>
      <c r="C18" t="s">
        <v>23</v>
      </c>
      <c r="D18">
        <v>49</v>
      </c>
      <c r="E18">
        <v>31</v>
      </c>
      <c r="F18">
        <v>51</v>
      </c>
      <c r="G18">
        <v>69</v>
      </c>
      <c r="H18">
        <f t="shared" si="1"/>
        <v>0.46761313220940548</v>
      </c>
      <c r="I18">
        <v>-0.33011330100000003</v>
      </c>
      <c r="K18">
        <f t="shared" si="2"/>
        <v>0.44927536231884058</v>
      </c>
      <c r="L18">
        <f t="shared" si="3"/>
        <v>0.96078431372549022</v>
      </c>
      <c r="M18">
        <f t="shared" si="4"/>
        <v>2.1385199240986719</v>
      </c>
      <c r="N18">
        <f t="shared" si="0"/>
        <v>0.33011330083355994</v>
      </c>
      <c r="P18">
        <v>30</v>
      </c>
      <c r="Q18">
        <v>23</v>
      </c>
      <c r="R18">
        <v>19</v>
      </c>
      <c r="S18">
        <v>8</v>
      </c>
      <c r="T18">
        <v>1.8208333329999999</v>
      </c>
      <c r="U18">
        <v>0.26027019499999998</v>
      </c>
      <c r="V18">
        <v>9.5</v>
      </c>
      <c r="W18">
        <v>85.25</v>
      </c>
      <c r="X18">
        <v>94.75</v>
      </c>
      <c r="Y18">
        <v>5.25</v>
      </c>
      <c r="Z18">
        <v>0</v>
      </c>
      <c r="AA18">
        <v>0</v>
      </c>
      <c r="AB18">
        <v>2.4500000000000002</v>
      </c>
    </row>
    <row r="19" spans="1:28" x14ac:dyDescent="0.25">
      <c r="A19" t="s">
        <v>22</v>
      </c>
      <c r="B19">
        <v>37</v>
      </c>
      <c r="C19" t="s">
        <v>25</v>
      </c>
      <c r="D19">
        <v>20</v>
      </c>
      <c r="E19">
        <v>2</v>
      </c>
      <c r="F19">
        <v>80</v>
      </c>
      <c r="G19">
        <v>98</v>
      </c>
      <c r="H19">
        <f t="shared" si="1"/>
        <v>8.1632653061224483E-2</v>
      </c>
      <c r="I19">
        <v>-1.088136089</v>
      </c>
      <c r="K19">
        <f t="shared" si="2"/>
        <v>2.0408163265306121E-2</v>
      </c>
      <c r="L19">
        <f t="shared" si="3"/>
        <v>0.25</v>
      </c>
      <c r="M19">
        <f t="shared" si="4"/>
        <v>12.250000000000002</v>
      </c>
      <c r="N19">
        <f t="shared" si="0"/>
        <v>1.0881360887005513</v>
      </c>
      <c r="P19">
        <v>7</v>
      </c>
      <c r="Q19">
        <v>0</v>
      </c>
      <c r="R19">
        <v>13</v>
      </c>
      <c r="S19">
        <v>2</v>
      </c>
      <c r="T19">
        <v>0</v>
      </c>
      <c r="U19" t="e">
        <v>#NUM!</v>
      </c>
      <c r="V19">
        <v>19</v>
      </c>
      <c r="W19">
        <v>73.25</v>
      </c>
      <c r="X19">
        <v>92.25</v>
      </c>
      <c r="Y19">
        <v>5.25</v>
      </c>
      <c r="Z19">
        <v>1.75</v>
      </c>
      <c r="AA19">
        <v>0</v>
      </c>
      <c r="AB19">
        <v>1.55</v>
      </c>
    </row>
    <row r="20" spans="1:28" x14ac:dyDescent="0.25">
      <c r="A20" t="s">
        <v>22</v>
      </c>
      <c r="B20">
        <v>40</v>
      </c>
      <c r="C20" t="s">
        <v>26</v>
      </c>
      <c r="D20">
        <v>19</v>
      </c>
      <c r="E20">
        <v>8</v>
      </c>
      <c r="F20">
        <v>81</v>
      </c>
      <c r="G20">
        <v>92</v>
      </c>
      <c r="H20">
        <f t="shared" si="1"/>
        <v>0.37070938215102978</v>
      </c>
      <c r="I20">
        <v>-0.43096642200000002</v>
      </c>
      <c r="K20">
        <f t="shared" si="2"/>
        <v>8.6956521739130432E-2</v>
      </c>
      <c r="L20">
        <f t="shared" si="3"/>
        <v>0.23456790123456789</v>
      </c>
      <c r="M20">
        <f t="shared" si="4"/>
        <v>2.6975308641975309</v>
      </c>
      <c r="N20">
        <f t="shared" si="0"/>
        <v>0.43096642242779087</v>
      </c>
      <c r="P20">
        <v>10</v>
      </c>
      <c r="Q20">
        <v>6</v>
      </c>
      <c r="R20">
        <v>9</v>
      </c>
      <c r="S20">
        <v>2</v>
      </c>
      <c r="T20">
        <v>2.7</v>
      </c>
      <c r="U20">
        <v>0.43136376399999998</v>
      </c>
      <c r="V20">
        <v>80.25</v>
      </c>
      <c r="W20">
        <v>21</v>
      </c>
      <c r="X20">
        <v>101.25</v>
      </c>
      <c r="Y20">
        <v>3.25</v>
      </c>
      <c r="Z20">
        <v>0</v>
      </c>
      <c r="AA20">
        <v>0</v>
      </c>
      <c r="AB20">
        <v>3.75</v>
      </c>
    </row>
    <row r="21" spans="1:28" x14ac:dyDescent="0.25">
      <c r="A21" t="s">
        <v>22</v>
      </c>
      <c r="B21">
        <v>44</v>
      </c>
      <c r="C21" t="s">
        <v>27</v>
      </c>
      <c r="D21">
        <v>14</v>
      </c>
      <c r="E21">
        <v>1</v>
      </c>
      <c r="F21">
        <v>86</v>
      </c>
      <c r="G21">
        <v>99</v>
      </c>
      <c r="H21">
        <f t="shared" si="1"/>
        <v>6.2049062049062048E-2</v>
      </c>
      <c r="I21">
        <v>-1.207264779</v>
      </c>
      <c r="K21">
        <f t="shared" si="2"/>
        <v>1.0101010101010102E-2</v>
      </c>
      <c r="L21">
        <f t="shared" si="3"/>
        <v>0.16279069767441862</v>
      </c>
      <c r="M21">
        <f t="shared" si="4"/>
        <v>16.11627906976744</v>
      </c>
      <c r="N21">
        <f t="shared" si="0"/>
        <v>1.2072647790322202</v>
      </c>
      <c r="P21">
        <v>11</v>
      </c>
      <c r="Q21">
        <v>3</v>
      </c>
      <c r="R21">
        <v>3</v>
      </c>
      <c r="S21">
        <v>-2</v>
      </c>
      <c r="T21">
        <v>-0.409090909</v>
      </c>
      <c r="U21" t="e">
        <v>#NUM!</v>
      </c>
      <c r="V21">
        <v>1</v>
      </c>
      <c r="W21">
        <v>92.5</v>
      </c>
      <c r="X21">
        <v>93.5</v>
      </c>
      <c r="Y21">
        <v>13.25</v>
      </c>
      <c r="Z21">
        <v>0.75</v>
      </c>
      <c r="AA21">
        <v>0</v>
      </c>
      <c r="AB21">
        <v>0.8</v>
      </c>
    </row>
    <row r="22" spans="1:28" x14ac:dyDescent="0.25">
      <c r="A22" t="s">
        <v>28</v>
      </c>
      <c r="B22">
        <v>2</v>
      </c>
      <c r="C22" t="s">
        <v>26</v>
      </c>
      <c r="D22">
        <v>2</v>
      </c>
      <c r="E22">
        <v>0</v>
      </c>
      <c r="F22">
        <v>98</v>
      </c>
      <c r="G22">
        <v>100</v>
      </c>
      <c r="H22">
        <f t="shared" si="1"/>
        <v>0</v>
      </c>
      <c r="K22">
        <f t="shared" ref="K22:K61" si="5">E22/G22</f>
        <v>0</v>
      </c>
      <c r="L22">
        <f t="shared" ref="L22:L61" si="6">D22/F22</f>
        <v>2.0408163265306121E-2</v>
      </c>
      <c r="N22" t="e">
        <f t="shared" si="0"/>
        <v>#NUM!</v>
      </c>
      <c r="P22">
        <v>0</v>
      </c>
      <c r="Q22">
        <v>0</v>
      </c>
      <c r="R22">
        <v>2</v>
      </c>
      <c r="S22">
        <v>0</v>
      </c>
      <c r="T22" t="e">
        <v>#DIV/0!</v>
      </c>
      <c r="U22" t="e">
        <v>#DIV/0!</v>
      </c>
      <c r="V22">
        <v>10.75</v>
      </c>
      <c r="W22">
        <v>41.5</v>
      </c>
      <c r="X22">
        <v>52.25</v>
      </c>
      <c r="Y22">
        <v>92.75</v>
      </c>
      <c r="Z22">
        <v>0.75</v>
      </c>
      <c r="AA22">
        <v>1</v>
      </c>
      <c r="AB22">
        <v>1.65</v>
      </c>
    </row>
    <row r="23" spans="1:28" x14ac:dyDescent="0.25">
      <c r="A23" t="s">
        <v>28</v>
      </c>
      <c r="B23">
        <v>6</v>
      </c>
      <c r="C23" t="s">
        <v>24</v>
      </c>
      <c r="D23">
        <v>5</v>
      </c>
      <c r="E23">
        <v>3</v>
      </c>
      <c r="F23">
        <v>95</v>
      </c>
      <c r="G23">
        <v>97</v>
      </c>
      <c r="H23">
        <f t="shared" si="1"/>
        <v>0.58762886597938147</v>
      </c>
      <c r="I23">
        <v>-0.230896879</v>
      </c>
      <c r="K23">
        <f t="shared" si="5"/>
        <v>3.0927835051546393E-2</v>
      </c>
      <c r="L23">
        <f t="shared" si="6"/>
        <v>5.2631578947368418E-2</v>
      </c>
      <c r="M23">
        <f t="shared" ref="M22:M61" si="7">L23/K23</f>
        <v>1.701754385964912</v>
      </c>
      <c r="N23">
        <f t="shared" si="0"/>
        <v>0.23089687859375338</v>
      </c>
      <c r="P23">
        <v>1</v>
      </c>
      <c r="Q23">
        <v>2</v>
      </c>
      <c r="R23">
        <v>4</v>
      </c>
      <c r="S23">
        <v>1</v>
      </c>
      <c r="T23">
        <v>8</v>
      </c>
      <c r="U23">
        <v>0.90308998699999998</v>
      </c>
      <c r="V23">
        <v>31.25</v>
      </c>
      <c r="W23">
        <v>57.25</v>
      </c>
      <c r="X23">
        <v>88.5</v>
      </c>
      <c r="Y23">
        <v>9.75</v>
      </c>
      <c r="Z23">
        <v>3.75</v>
      </c>
      <c r="AA23">
        <v>0</v>
      </c>
      <c r="AB23">
        <v>1.65</v>
      </c>
    </row>
    <row r="24" spans="1:28" x14ac:dyDescent="0.25">
      <c r="A24" t="s">
        <v>28</v>
      </c>
      <c r="B24">
        <v>9</v>
      </c>
      <c r="C24" t="s">
        <v>25</v>
      </c>
      <c r="D24">
        <v>11</v>
      </c>
      <c r="E24">
        <v>5</v>
      </c>
      <c r="F24">
        <v>89</v>
      </c>
      <c r="G24">
        <v>95</v>
      </c>
      <c r="H24">
        <f t="shared" si="1"/>
        <v>0.42583732057416268</v>
      </c>
      <c r="I24">
        <v>-0.37075627900000002</v>
      </c>
      <c r="K24">
        <f t="shared" si="5"/>
        <v>5.2631578947368418E-2</v>
      </c>
      <c r="L24">
        <f t="shared" si="6"/>
        <v>0.12359550561797752</v>
      </c>
      <c r="M24">
        <f t="shared" si="7"/>
        <v>2.3483146067415732</v>
      </c>
      <c r="N24">
        <f t="shared" si="0"/>
        <v>0.37075627946614126</v>
      </c>
      <c r="P24">
        <v>3</v>
      </c>
      <c r="Q24">
        <v>1</v>
      </c>
      <c r="R24">
        <v>8</v>
      </c>
      <c r="S24">
        <v>4</v>
      </c>
      <c r="T24">
        <v>0.66666666699999999</v>
      </c>
      <c r="U24">
        <v>-0.176091259</v>
      </c>
      <c r="V24">
        <v>42.75</v>
      </c>
      <c r="W24">
        <v>47</v>
      </c>
      <c r="X24">
        <v>89.75</v>
      </c>
      <c r="Y24">
        <v>3.5</v>
      </c>
      <c r="Z24">
        <v>0.75</v>
      </c>
      <c r="AA24">
        <v>0</v>
      </c>
      <c r="AB24">
        <v>3.4</v>
      </c>
    </row>
    <row r="25" spans="1:28" x14ac:dyDescent="0.25">
      <c r="A25" t="s">
        <v>28</v>
      </c>
      <c r="B25">
        <v>11</v>
      </c>
      <c r="C25" t="s">
        <v>23</v>
      </c>
      <c r="D25">
        <v>0</v>
      </c>
      <c r="E25">
        <v>1</v>
      </c>
      <c r="F25">
        <v>100</v>
      </c>
      <c r="G25">
        <v>99</v>
      </c>
      <c r="K25">
        <f t="shared" si="5"/>
        <v>1.0101010101010102E-2</v>
      </c>
      <c r="L25">
        <f t="shared" si="6"/>
        <v>0</v>
      </c>
      <c r="M25">
        <f t="shared" si="7"/>
        <v>0</v>
      </c>
      <c r="N25" t="e">
        <f t="shared" si="0"/>
        <v>#NUM!</v>
      </c>
      <c r="P25">
        <v>0</v>
      </c>
      <c r="Q25">
        <v>0</v>
      </c>
      <c r="R25">
        <v>0</v>
      </c>
      <c r="S25">
        <v>1</v>
      </c>
      <c r="T25" t="e">
        <v>#DIV/0!</v>
      </c>
      <c r="U25" t="e">
        <v>#DIV/0!</v>
      </c>
      <c r="V25">
        <v>7</v>
      </c>
      <c r="W25">
        <v>80.25</v>
      </c>
      <c r="X25">
        <v>87.25</v>
      </c>
      <c r="Y25">
        <v>17.75</v>
      </c>
      <c r="Z25">
        <v>3</v>
      </c>
      <c r="AA25">
        <v>0.25</v>
      </c>
      <c r="AB25">
        <v>2.0499999999999998</v>
      </c>
    </row>
    <row r="26" spans="1:28" x14ac:dyDescent="0.25">
      <c r="A26" t="s">
        <v>28</v>
      </c>
      <c r="B26">
        <v>16</v>
      </c>
      <c r="C26" t="s">
        <v>27</v>
      </c>
      <c r="D26">
        <v>35</v>
      </c>
      <c r="E26">
        <v>7</v>
      </c>
      <c r="F26">
        <v>65</v>
      </c>
      <c r="G26">
        <v>93</v>
      </c>
      <c r="H26">
        <f t="shared" si="1"/>
        <v>0.13978494623655913</v>
      </c>
      <c r="I26">
        <v>-0.85453959599999996</v>
      </c>
      <c r="K26">
        <f t="shared" si="5"/>
        <v>7.5268817204301078E-2</v>
      </c>
      <c r="L26">
        <f t="shared" si="6"/>
        <v>0.53846153846153844</v>
      </c>
      <c r="M26">
        <f t="shared" si="7"/>
        <v>7.1538461538461533</v>
      </c>
      <c r="N26">
        <f t="shared" si="0"/>
        <v>0.8545395962470983</v>
      </c>
      <c r="P26">
        <v>9</v>
      </c>
      <c r="Q26">
        <v>1</v>
      </c>
      <c r="R26">
        <v>26</v>
      </c>
      <c r="S26">
        <v>6</v>
      </c>
      <c r="T26">
        <v>0.48148148099999999</v>
      </c>
      <c r="U26">
        <v>-0.31742041199999999</v>
      </c>
      <c r="V26">
        <v>76.25</v>
      </c>
      <c r="W26">
        <v>18.5</v>
      </c>
      <c r="X26">
        <v>94.75</v>
      </c>
      <c r="Y26">
        <v>0</v>
      </c>
      <c r="Z26">
        <v>0.75</v>
      </c>
      <c r="AA26">
        <v>5</v>
      </c>
      <c r="AB26">
        <v>2.1</v>
      </c>
    </row>
    <row r="27" spans="1:28" x14ac:dyDescent="0.25">
      <c r="A27" t="s">
        <v>28</v>
      </c>
      <c r="B27">
        <v>20</v>
      </c>
      <c r="C27" t="s">
        <v>24</v>
      </c>
      <c r="D27">
        <v>11</v>
      </c>
      <c r="E27">
        <v>15</v>
      </c>
      <c r="F27">
        <v>89</v>
      </c>
      <c r="G27">
        <v>85</v>
      </c>
      <c r="H27">
        <f t="shared" si="1"/>
        <v>1.427807486631016</v>
      </c>
      <c r="I27">
        <v>0.15466965499999999</v>
      </c>
      <c r="K27">
        <f t="shared" si="5"/>
        <v>0.17647058823529413</v>
      </c>
      <c r="L27">
        <f t="shared" si="6"/>
        <v>0.12359550561797752</v>
      </c>
      <c r="M27">
        <f t="shared" si="7"/>
        <v>0.70037453183520593</v>
      </c>
      <c r="N27">
        <f t="shared" si="0"/>
        <v>-0.15466965482807629</v>
      </c>
      <c r="P27">
        <v>2</v>
      </c>
      <c r="Q27">
        <v>3</v>
      </c>
      <c r="R27">
        <v>9</v>
      </c>
      <c r="S27">
        <v>12</v>
      </c>
      <c r="T27">
        <v>1.125</v>
      </c>
      <c r="U27">
        <v>5.1152521999999999E-2</v>
      </c>
      <c r="V27">
        <v>2.25</v>
      </c>
      <c r="W27">
        <v>86</v>
      </c>
      <c r="X27">
        <v>88.25</v>
      </c>
      <c r="Y27">
        <v>23.5</v>
      </c>
      <c r="Z27">
        <v>4</v>
      </c>
      <c r="AA27">
        <v>1</v>
      </c>
      <c r="AB27">
        <v>1</v>
      </c>
    </row>
    <row r="28" spans="1:28" x14ac:dyDescent="0.25">
      <c r="A28" t="s">
        <v>28</v>
      </c>
      <c r="B28">
        <v>21</v>
      </c>
      <c r="C28" t="s">
        <v>25</v>
      </c>
      <c r="D28">
        <v>14</v>
      </c>
      <c r="E28">
        <v>11</v>
      </c>
      <c r="F28">
        <v>86</v>
      </c>
      <c r="G28">
        <v>89</v>
      </c>
      <c r="H28">
        <f t="shared" si="1"/>
        <v>0.7592295345104334</v>
      </c>
      <c r="I28">
        <v>-0.11962690600000001</v>
      </c>
      <c r="K28">
        <f t="shared" si="5"/>
        <v>0.12359550561797752</v>
      </c>
      <c r="L28">
        <f t="shared" si="6"/>
        <v>0.16279069767441862</v>
      </c>
      <c r="M28">
        <f t="shared" si="7"/>
        <v>1.3171247357293869</v>
      </c>
      <c r="N28">
        <f t="shared" si="0"/>
        <v>0.11962690592135806</v>
      </c>
      <c r="P28">
        <v>0</v>
      </c>
      <c r="Q28">
        <v>0</v>
      </c>
      <c r="R28">
        <v>14</v>
      </c>
      <c r="S28">
        <v>11</v>
      </c>
      <c r="T28" t="e">
        <v>#DIV/0!</v>
      </c>
      <c r="U28" t="e">
        <v>#DIV/0!</v>
      </c>
      <c r="V28">
        <v>25.25</v>
      </c>
      <c r="W28">
        <v>65.75</v>
      </c>
      <c r="X28">
        <v>91</v>
      </c>
      <c r="Y28">
        <v>2.75</v>
      </c>
      <c r="Z28">
        <v>3.25</v>
      </c>
      <c r="AA28">
        <v>0</v>
      </c>
      <c r="AB28">
        <v>1.75</v>
      </c>
    </row>
    <row r="29" spans="1:28" x14ac:dyDescent="0.25">
      <c r="A29" t="s">
        <v>28</v>
      </c>
      <c r="B29">
        <v>25</v>
      </c>
      <c r="C29" t="s">
        <v>25</v>
      </c>
      <c r="D29">
        <v>24</v>
      </c>
      <c r="E29">
        <v>8</v>
      </c>
      <c r="F29">
        <v>76</v>
      </c>
      <c r="G29">
        <v>92</v>
      </c>
      <c r="H29">
        <f t="shared" si="1"/>
        <v>0.27536231884057971</v>
      </c>
      <c r="I29">
        <v>-0.56009549000000003</v>
      </c>
      <c r="K29">
        <f t="shared" si="5"/>
        <v>8.6956521739130432E-2</v>
      </c>
      <c r="L29">
        <f t="shared" si="6"/>
        <v>0.31578947368421051</v>
      </c>
      <c r="M29">
        <f t="shared" si="7"/>
        <v>3.6315789473684208</v>
      </c>
      <c r="N29">
        <f t="shared" si="0"/>
        <v>0.56009548978442636</v>
      </c>
      <c r="P29">
        <v>7</v>
      </c>
      <c r="Q29">
        <v>4</v>
      </c>
      <c r="R29">
        <v>17</v>
      </c>
      <c r="S29">
        <v>4</v>
      </c>
      <c r="T29">
        <v>2.4285714289999998</v>
      </c>
      <c r="U29">
        <v>0.38535088099999998</v>
      </c>
      <c r="V29">
        <v>21.75</v>
      </c>
      <c r="W29">
        <v>43.25</v>
      </c>
      <c r="X29">
        <v>65</v>
      </c>
      <c r="Y29">
        <v>2</v>
      </c>
      <c r="Z29">
        <v>19.75</v>
      </c>
      <c r="AA29">
        <v>12.5</v>
      </c>
      <c r="AB29">
        <v>1.5</v>
      </c>
    </row>
    <row r="30" spans="1:28" x14ac:dyDescent="0.25">
      <c r="A30" t="s">
        <v>28</v>
      </c>
      <c r="B30">
        <v>30</v>
      </c>
      <c r="C30" t="s">
        <v>24</v>
      </c>
      <c r="D30">
        <v>5</v>
      </c>
      <c r="E30">
        <v>11</v>
      </c>
      <c r="F30">
        <v>95</v>
      </c>
      <c r="G30">
        <v>89</v>
      </c>
      <c r="H30">
        <f t="shared" si="1"/>
        <v>2.3483146067415732</v>
      </c>
      <c r="I30">
        <v>0.37075627900000002</v>
      </c>
      <c r="K30">
        <f t="shared" si="5"/>
        <v>0.12359550561797752</v>
      </c>
      <c r="L30">
        <f t="shared" si="6"/>
        <v>5.2631578947368418E-2</v>
      </c>
      <c r="M30">
        <f t="shared" si="7"/>
        <v>0.42583732057416268</v>
      </c>
      <c r="N30">
        <f t="shared" si="0"/>
        <v>-0.3707562794661412</v>
      </c>
      <c r="P30">
        <v>1</v>
      </c>
      <c r="Q30">
        <v>1</v>
      </c>
      <c r="R30">
        <v>4</v>
      </c>
      <c r="S30">
        <v>10</v>
      </c>
      <c r="T30">
        <v>0.4</v>
      </c>
      <c r="U30">
        <v>-0.39794000899999998</v>
      </c>
      <c r="V30">
        <v>30.25</v>
      </c>
      <c r="W30">
        <v>66</v>
      </c>
      <c r="X30">
        <v>96.25</v>
      </c>
      <c r="Y30">
        <v>0</v>
      </c>
      <c r="Z30">
        <v>1.25</v>
      </c>
      <c r="AA30">
        <v>2.75</v>
      </c>
      <c r="AB30">
        <v>2.0249999999999999</v>
      </c>
    </row>
    <row r="31" spans="1:28" x14ac:dyDescent="0.25">
      <c r="A31" t="s">
        <v>28</v>
      </c>
      <c r="B31">
        <v>32</v>
      </c>
      <c r="C31" t="s">
        <v>27</v>
      </c>
      <c r="D31">
        <v>34</v>
      </c>
      <c r="E31">
        <v>5</v>
      </c>
      <c r="F31">
        <v>66</v>
      </c>
      <c r="G31">
        <v>95</v>
      </c>
      <c r="H31">
        <f t="shared" si="1"/>
        <v>0.1021671826625387</v>
      </c>
      <c r="I31">
        <v>-0.99068858199999998</v>
      </c>
      <c r="K31">
        <f t="shared" si="5"/>
        <v>5.2631578947368418E-2</v>
      </c>
      <c r="L31">
        <f t="shared" si="6"/>
        <v>0.51515151515151514</v>
      </c>
      <c r="M31">
        <f t="shared" si="7"/>
        <v>9.787878787878789</v>
      </c>
      <c r="N31">
        <f t="shared" si="0"/>
        <v>0.99068858245321545</v>
      </c>
      <c r="P31">
        <v>0</v>
      </c>
      <c r="Q31">
        <v>0</v>
      </c>
      <c r="R31">
        <v>34</v>
      </c>
      <c r="S31">
        <v>5</v>
      </c>
      <c r="T31" t="e">
        <v>#DIV/0!</v>
      </c>
      <c r="U31" t="e">
        <v>#DIV/0!</v>
      </c>
      <c r="V31">
        <v>21.75</v>
      </c>
      <c r="W31">
        <v>73.75</v>
      </c>
      <c r="X31">
        <v>95.5</v>
      </c>
      <c r="Y31">
        <v>1.5</v>
      </c>
      <c r="Z31">
        <v>3</v>
      </c>
      <c r="AA31">
        <v>0</v>
      </c>
      <c r="AB31">
        <v>2.5</v>
      </c>
    </row>
    <row r="32" spans="1:28" x14ac:dyDescent="0.25">
      <c r="A32" t="s">
        <v>28</v>
      </c>
      <c r="B32">
        <v>33</v>
      </c>
      <c r="C32" t="s">
        <v>27</v>
      </c>
      <c r="D32">
        <v>58</v>
      </c>
      <c r="E32">
        <v>33</v>
      </c>
      <c r="F32">
        <v>42</v>
      </c>
      <c r="G32">
        <v>67</v>
      </c>
      <c r="H32">
        <f t="shared" si="1"/>
        <v>0.35666495110653629</v>
      </c>
      <c r="I32">
        <v>-0.44773956599999998</v>
      </c>
      <c r="K32">
        <f t="shared" si="5"/>
        <v>0.4925373134328358</v>
      </c>
      <c r="L32">
        <f t="shared" si="6"/>
        <v>1.3809523809523809</v>
      </c>
      <c r="M32">
        <f t="shared" si="7"/>
        <v>2.8037518037518039</v>
      </c>
      <c r="N32">
        <f t="shared" si="0"/>
        <v>0.44773956598797582</v>
      </c>
      <c r="P32">
        <v>4</v>
      </c>
      <c r="Q32">
        <v>2</v>
      </c>
      <c r="R32">
        <v>54</v>
      </c>
      <c r="S32">
        <v>31</v>
      </c>
      <c r="T32">
        <v>0.87096774200000004</v>
      </c>
      <c r="U32">
        <v>-5.9997929999999998E-2</v>
      </c>
      <c r="V32">
        <v>42.25</v>
      </c>
      <c r="W32">
        <v>54.25</v>
      </c>
      <c r="X32">
        <v>96.5</v>
      </c>
      <c r="Y32">
        <v>1</v>
      </c>
      <c r="Z32">
        <v>3.5</v>
      </c>
      <c r="AA32">
        <v>0.5</v>
      </c>
      <c r="AB32">
        <v>2.15</v>
      </c>
    </row>
    <row r="33" spans="1:28" x14ac:dyDescent="0.25">
      <c r="A33" t="s">
        <v>28</v>
      </c>
      <c r="B33">
        <v>37</v>
      </c>
      <c r="C33" t="s">
        <v>24</v>
      </c>
      <c r="D33">
        <v>23</v>
      </c>
      <c r="E33">
        <v>15</v>
      </c>
      <c r="F33">
        <v>77</v>
      </c>
      <c r="G33">
        <v>85</v>
      </c>
      <c r="H33">
        <f t="shared" si="1"/>
        <v>0.59079283887468026</v>
      </c>
      <c r="I33">
        <v>-0.228564778</v>
      </c>
      <c r="K33">
        <f t="shared" si="5"/>
        <v>0.17647058823529413</v>
      </c>
      <c r="L33">
        <f t="shared" si="6"/>
        <v>0.29870129870129869</v>
      </c>
      <c r="M33">
        <f t="shared" si="7"/>
        <v>1.6926406926406925</v>
      </c>
      <c r="N33">
        <f t="shared" si="0"/>
        <v>0.22856477750372245</v>
      </c>
      <c r="P33">
        <v>8</v>
      </c>
      <c r="Q33">
        <v>2</v>
      </c>
      <c r="R33">
        <v>15</v>
      </c>
      <c r="S33">
        <v>13</v>
      </c>
      <c r="T33">
        <v>0.28846153800000002</v>
      </c>
      <c r="U33">
        <v>-0.53991208499999999</v>
      </c>
      <c r="V33">
        <v>42.5</v>
      </c>
      <c r="W33">
        <v>52</v>
      </c>
      <c r="X33">
        <v>94.5</v>
      </c>
      <c r="Y33">
        <v>24.75</v>
      </c>
      <c r="Z33">
        <v>0.75</v>
      </c>
      <c r="AA33">
        <v>2.75</v>
      </c>
      <c r="AB33">
        <v>2.95</v>
      </c>
    </row>
    <row r="34" spans="1:28" x14ac:dyDescent="0.25">
      <c r="A34" t="s">
        <v>28</v>
      </c>
      <c r="B34">
        <v>38</v>
      </c>
      <c r="C34" t="s">
        <v>23</v>
      </c>
      <c r="D34">
        <v>24</v>
      </c>
      <c r="E34">
        <v>17</v>
      </c>
      <c r="F34">
        <v>76</v>
      </c>
      <c r="G34">
        <v>83</v>
      </c>
      <c r="H34">
        <f t="shared" si="1"/>
        <v>0.64859437751004012</v>
      </c>
      <c r="I34">
        <v>-0.18802682000000001</v>
      </c>
      <c r="K34">
        <f t="shared" si="5"/>
        <v>0.20481927710843373</v>
      </c>
      <c r="L34">
        <f t="shared" si="6"/>
        <v>0.31578947368421051</v>
      </c>
      <c r="M34">
        <f t="shared" si="7"/>
        <v>1.541795665634675</v>
      </c>
      <c r="N34">
        <f t="shared" si="0"/>
        <v>0.18802682042861465</v>
      </c>
      <c r="P34">
        <v>0</v>
      </c>
      <c r="Q34">
        <v>2</v>
      </c>
      <c r="R34">
        <v>24</v>
      </c>
      <c r="S34">
        <v>15</v>
      </c>
      <c r="T34" t="e">
        <v>#DIV/0!</v>
      </c>
      <c r="U34" t="e">
        <v>#DIV/0!</v>
      </c>
      <c r="V34">
        <v>65</v>
      </c>
      <c r="W34">
        <v>32.25</v>
      </c>
      <c r="X34">
        <v>97.25</v>
      </c>
      <c r="Y34">
        <v>6.75</v>
      </c>
      <c r="Z34">
        <v>1.75</v>
      </c>
      <c r="AA34">
        <v>0.5</v>
      </c>
      <c r="AB34">
        <v>2.1</v>
      </c>
    </row>
    <row r="35" spans="1:28" x14ac:dyDescent="0.25">
      <c r="A35" t="s">
        <v>28</v>
      </c>
      <c r="B35">
        <v>39</v>
      </c>
      <c r="C35" t="s">
        <v>23</v>
      </c>
      <c r="D35">
        <v>13</v>
      </c>
      <c r="E35">
        <v>6</v>
      </c>
      <c r="F35">
        <v>87</v>
      </c>
      <c r="G35">
        <v>94</v>
      </c>
      <c r="H35">
        <f t="shared" si="1"/>
        <v>0.42716857610474634</v>
      </c>
      <c r="I35">
        <v>-0.369400703</v>
      </c>
      <c r="K35">
        <f t="shared" si="5"/>
        <v>6.3829787234042548E-2</v>
      </c>
      <c r="L35">
        <f t="shared" si="6"/>
        <v>0.14942528735632185</v>
      </c>
      <c r="M35">
        <f t="shared" si="7"/>
        <v>2.3409961685823757</v>
      </c>
      <c r="N35">
        <f t="shared" si="0"/>
        <v>0.36940070290427329</v>
      </c>
      <c r="P35">
        <v>1</v>
      </c>
      <c r="Q35">
        <v>0</v>
      </c>
      <c r="R35">
        <v>12</v>
      </c>
      <c r="S35">
        <v>6</v>
      </c>
      <c r="T35">
        <v>0</v>
      </c>
      <c r="U35" t="e">
        <v>#NUM!</v>
      </c>
      <c r="V35">
        <v>17.5</v>
      </c>
      <c r="W35">
        <v>75.25</v>
      </c>
      <c r="X35">
        <v>92.75</v>
      </c>
      <c r="Y35">
        <v>11.25</v>
      </c>
      <c r="Z35">
        <v>0</v>
      </c>
      <c r="AA35">
        <v>0.75</v>
      </c>
      <c r="AB35">
        <v>1.5</v>
      </c>
    </row>
    <row r="36" spans="1:28" x14ac:dyDescent="0.25">
      <c r="A36" t="s">
        <v>28</v>
      </c>
      <c r="B36">
        <v>40</v>
      </c>
      <c r="C36" t="s">
        <v>26</v>
      </c>
      <c r="D36">
        <v>14</v>
      </c>
      <c r="E36">
        <v>15</v>
      </c>
      <c r="F36">
        <v>86</v>
      </c>
      <c r="G36">
        <v>85</v>
      </c>
      <c r="H36">
        <f t="shared" si="1"/>
        <v>1.0840336134453781</v>
      </c>
      <c r="I36">
        <v>3.5042748999999998E-2</v>
      </c>
      <c r="K36">
        <f t="shared" si="5"/>
        <v>0.17647058823529413</v>
      </c>
      <c r="L36">
        <f t="shared" si="6"/>
        <v>0.16279069767441862</v>
      </c>
      <c r="M36">
        <f t="shared" si="7"/>
        <v>0.92248062015503873</v>
      </c>
      <c r="N36">
        <f t="shared" si="0"/>
        <v>-3.504274890671822E-2</v>
      </c>
      <c r="P36">
        <v>0</v>
      </c>
      <c r="Q36">
        <v>1</v>
      </c>
      <c r="R36">
        <v>14</v>
      </c>
      <c r="S36">
        <v>14</v>
      </c>
      <c r="T36" t="e">
        <v>#DIV/0!</v>
      </c>
      <c r="U36" t="e">
        <v>#DIV/0!</v>
      </c>
      <c r="V36">
        <v>37.75</v>
      </c>
      <c r="W36">
        <v>58</v>
      </c>
      <c r="X36">
        <v>95.75</v>
      </c>
      <c r="Y36">
        <v>1.25</v>
      </c>
      <c r="Z36">
        <v>1.25</v>
      </c>
      <c r="AA36">
        <v>1.5</v>
      </c>
      <c r="AB36">
        <v>1.5</v>
      </c>
    </row>
    <row r="37" spans="1:28" x14ac:dyDescent="0.25">
      <c r="A37" t="s">
        <v>28</v>
      </c>
      <c r="B37">
        <v>42</v>
      </c>
      <c r="C37" t="s">
        <v>26</v>
      </c>
      <c r="D37">
        <v>61</v>
      </c>
      <c r="E37">
        <v>34</v>
      </c>
      <c r="F37">
        <v>39</v>
      </c>
      <c r="G37">
        <v>66</v>
      </c>
      <c r="H37">
        <f t="shared" si="1"/>
        <v>0.3293591654247392</v>
      </c>
      <c r="I37">
        <v>-0.48233024600000002</v>
      </c>
      <c r="K37">
        <f t="shared" si="5"/>
        <v>0.51515151515151514</v>
      </c>
      <c r="L37">
        <f t="shared" si="6"/>
        <v>1.5641025641025641</v>
      </c>
      <c r="M37">
        <f t="shared" si="7"/>
        <v>3.0361990950226243</v>
      </c>
      <c r="N37">
        <f t="shared" si="0"/>
        <v>0.48233024648388134</v>
      </c>
      <c r="P37">
        <v>1</v>
      </c>
      <c r="Q37">
        <v>0</v>
      </c>
      <c r="R37">
        <v>60</v>
      </c>
      <c r="S37">
        <v>34</v>
      </c>
      <c r="T37">
        <v>0</v>
      </c>
      <c r="U37" t="e">
        <v>#NUM!</v>
      </c>
      <c r="V37">
        <v>9.75</v>
      </c>
      <c r="W37">
        <v>79.25</v>
      </c>
      <c r="X37">
        <v>89</v>
      </c>
      <c r="Y37">
        <v>29.5</v>
      </c>
      <c r="Z37">
        <v>0</v>
      </c>
      <c r="AA37">
        <v>0</v>
      </c>
      <c r="AB37">
        <v>1.9</v>
      </c>
    </row>
    <row r="38" spans="1:28" x14ac:dyDescent="0.25">
      <c r="A38" t="s">
        <v>28</v>
      </c>
      <c r="B38">
        <v>43</v>
      </c>
      <c r="C38" t="s">
        <v>25</v>
      </c>
      <c r="D38">
        <v>41</v>
      </c>
      <c r="E38">
        <v>35</v>
      </c>
      <c r="F38">
        <v>59</v>
      </c>
      <c r="G38">
        <v>65</v>
      </c>
      <c r="H38">
        <f t="shared" si="1"/>
        <v>0.77485928705440899</v>
      </c>
      <c r="I38">
        <v>-0.110777157</v>
      </c>
      <c r="K38">
        <f t="shared" si="5"/>
        <v>0.53846153846153844</v>
      </c>
      <c r="L38">
        <f t="shared" si="6"/>
        <v>0.69491525423728817</v>
      </c>
      <c r="M38">
        <f t="shared" si="7"/>
        <v>1.2905569007263924</v>
      </c>
      <c r="N38">
        <f t="shared" si="0"/>
        <v>0.1107771573701713</v>
      </c>
      <c r="P38">
        <v>2</v>
      </c>
      <c r="Q38">
        <v>3</v>
      </c>
      <c r="R38">
        <v>39</v>
      </c>
      <c r="S38">
        <v>32</v>
      </c>
      <c r="T38">
        <v>1.828125</v>
      </c>
      <c r="U38">
        <v>0.26200588800000002</v>
      </c>
      <c r="V38">
        <v>58.75</v>
      </c>
      <c r="W38">
        <v>46.25</v>
      </c>
      <c r="X38">
        <v>105</v>
      </c>
      <c r="Y38">
        <v>0.5</v>
      </c>
      <c r="Z38">
        <v>2</v>
      </c>
      <c r="AA38">
        <v>0</v>
      </c>
      <c r="AB38">
        <v>4.5999999999999996</v>
      </c>
    </row>
    <row r="39" spans="1:28" x14ac:dyDescent="0.25">
      <c r="A39" t="s">
        <v>28</v>
      </c>
      <c r="B39">
        <v>44</v>
      </c>
      <c r="C39" t="s">
        <v>26</v>
      </c>
      <c r="D39">
        <v>40</v>
      </c>
      <c r="E39">
        <v>27</v>
      </c>
      <c r="F39">
        <v>60</v>
      </c>
      <c r="G39">
        <v>73</v>
      </c>
      <c r="H39">
        <f t="shared" si="1"/>
        <v>0.5547945205479452</v>
      </c>
      <c r="I39">
        <v>-0.25586783699999999</v>
      </c>
      <c r="K39">
        <f t="shared" si="5"/>
        <v>0.36986301369863012</v>
      </c>
      <c r="L39">
        <f t="shared" si="6"/>
        <v>0.66666666666666663</v>
      </c>
      <c r="M39">
        <f t="shared" si="7"/>
        <v>1.8024691358024691</v>
      </c>
      <c r="N39">
        <f t="shared" si="0"/>
        <v>0.25586783690578735</v>
      </c>
      <c r="P39">
        <v>4</v>
      </c>
      <c r="Q39">
        <v>0</v>
      </c>
      <c r="R39">
        <v>36</v>
      </c>
      <c r="S39">
        <v>27</v>
      </c>
      <c r="T39">
        <v>0</v>
      </c>
      <c r="U39" t="e">
        <v>#NUM!</v>
      </c>
      <c r="V39">
        <v>12.75</v>
      </c>
      <c r="W39">
        <v>66.5</v>
      </c>
      <c r="X39">
        <v>79.25</v>
      </c>
      <c r="Y39">
        <v>42</v>
      </c>
      <c r="Z39">
        <v>1</v>
      </c>
      <c r="AA39">
        <v>0</v>
      </c>
      <c r="AB39">
        <v>2.8</v>
      </c>
    </row>
    <row r="40" spans="1:28" x14ac:dyDescent="0.25">
      <c r="A40" t="s">
        <v>28</v>
      </c>
      <c r="B40">
        <v>49</v>
      </c>
      <c r="C40" t="s">
        <v>27</v>
      </c>
      <c r="D40">
        <v>34</v>
      </c>
      <c r="E40">
        <v>19</v>
      </c>
      <c r="F40">
        <v>66</v>
      </c>
      <c r="G40">
        <v>81</v>
      </c>
      <c r="H40">
        <f t="shared" si="1"/>
        <v>0.45533769063180829</v>
      </c>
      <c r="I40">
        <v>-0.34166639900000001</v>
      </c>
      <c r="K40">
        <f t="shared" si="5"/>
        <v>0.23456790123456789</v>
      </c>
      <c r="L40">
        <f t="shared" si="6"/>
        <v>0.51515151515151514</v>
      </c>
      <c r="M40">
        <f t="shared" si="7"/>
        <v>2.196172248803828</v>
      </c>
      <c r="N40">
        <f t="shared" si="0"/>
        <v>0.3416663994262073</v>
      </c>
      <c r="P40">
        <v>9</v>
      </c>
      <c r="Q40">
        <v>6</v>
      </c>
      <c r="R40">
        <v>25</v>
      </c>
      <c r="S40">
        <v>13</v>
      </c>
      <c r="T40">
        <v>1.2820512820000001</v>
      </c>
      <c r="U40">
        <v>0.107905397</v>
      </c>
      <c r="V40">
        <v>20.25</v>
      </c>
      <c r="W40">
        <v>68</v>
      </c>
      <c r="X40">
        <v>88.25</v>
      </c>
      <c r="Y40">
        <v>1</v>
      </c>
      <c r="Z40">
        <v>5.5</v>
      </c>
      <c r="AA40">
        <v>1</v>
      </c>
      <c r="AB40">
        <v>1.65</v>
      </c>
    </row>
    <row r="41" spans="1:28" x14ac:dyDescent="0.25">
      <c r="A41" t="s">
        <v>28</v>
      </c>
      <c r="B41">
        <v>50</v>
      </c>
      <c r="C41" t="s">
        <v>23</v>
      </c>
      <c r="D41">
        <v>14</v>
      </c>
      <c r="E41">
        <v>21</v>
      </c>
      <c r="F41">
        <v>86</v>
      </c>
      <c r="G41">
        <v>79</v>
      </c>
      <c r="H41">
        <f t="shared" si="1"/>
        <v>1.6329113924050633</v>
      </c>
      <c r="I41">
        <v>0.21296261899999999</v>
      </c>
      <c r="K41">
        <f t="shared" si="5"/>
        <v>0.26582278481012656</v>
      </c>
      <c r="L41">
        <f t="shared" si="6"/>
        <v>0.16279069767441862</v>
      </c>
      <c r="M41">
        <f t="shared" si="7"/>
        <v>0.61240310077519389</v>
      </c>
      <c r="N41">
        <f t="shared" si="0"/>
        <v>-0.21296261900880747</v>
      </c>
      <c r="P41">
        <v>2</v>
      </c>
      <c r="Q41">
        <v>3</v>
      </c>
      <c r="R41">
        <v>12</v>
      </c>
      <c r="S41">
        <v>18</v>
      </c>
      <c r="T41">
        <v>1</v>
      </c>
      <c r="U41">
        <v>0</v>
      </c>
      <c r="V41">
        <v>15.5</v>
      </c>
      <c r="W41">
        <v>69.25</v>
      </c>
      <c r="X41">
        <v>84.75</v>
      </c>
      <c r="Y41">
        <v>1.5</v>
      </c>
      <c r="Z41">
        <v>2.25</v>
      </c>
      <c r="AA41">
        <v>7.25</v>
      </c>
      <c r="AB41">
        <v>1.95</v>
      </c>
    </row>
    <row r="42" spans="1:28" x14ac:dyDescent="0.25">
      <c r="A42" t="s">
        <v>29</v>
      </c>
      <c r="B42">
        <v>2</v>
      </c>
      <c r="C42" t="s">
        <v>27</v>
      </c>
      <c r="D42">
        <v>27</v>
      </c>
      <c r="E42">
        <v>3</v>
      </c>
      <c r="F42">
        <v>73</v>
      </c>
      <c r="G42">
        <v>97</v>
      </c>
      <c r="H42">
        <f t="shared" si="1"/>
        <v>8.3619702176403202E-2</v>
      </c>
      <c r="I42">
        <v>-1.077691384</v>
      </c>
      <c r="K42">
        <f t="shared" si="5"/>
        <v>3.0927835051546393E-2</v>
      </c>
      <c r="L42">
        <f t="shared" si="6"/>
        <v>0.36986301369863012</v>
      </c>
      <c r="M42">
        <f t="shared" si="7"/>
        <v>11.95890410958904</v>
      </c>
      <c r="N42">
        <f t="shared" si="0"/>
        <v>1.0776913835851138</v>
      </c>
      <c r="P42">
        <v>16</v>
      </c>
      <c r="Q42">
        <v>0</v>
      </c>
      <c r="R42">
        <v>11</v>
      </c>
      <c r="S42">
        <v>3</v>
      </c>
      <c r="T42">
        <v>0</v>
      </c>
      <c r="U42" t="e">
        <v>#NUM!</v>
      </c>
      <c r="V42">
        <v>3</v>
      </c>
      <c r="W42">
        <v>71</v>
      </c>
      <c r="X42">
        <v>74</v>
      </c>
      <c r="Y42">
        <v>0</v>
      </c>
      <c r="Z42">
        <v>25</v>
      </c>
      <c r="AA42">
        <v>0</v>
      </c>
      <c r="AB42">
        <v>0.25</v>
      </c>
    </row>
    <row r="43" spans="1:28" x14ac:dyDescent="0.25">
      <c r="A43" t="s">
        <v>29</v>
      </c>
      <c r="B43">
        <v>3</v>
      </c>
      <c r="C43" t="s">
        <v>24</v>
      </c>
      <c r="D43">
        <v>42</v>
      </c>
      <c r="E43">
        <v>9</v>
      </c>
      <c r="F43">
        <v>58</v>
      </c>
      <c r="G43">
        <v>91</v>
      </c>
      <c r="H43">
        <f t="shared" si="1"/>
        <v>0.13657770800627944</v>
      </c>
      <c r="I43">
        <v>-0.86462017999999996</v>
      </c>
      <c r="K43">
        <f t="shared" si="5"/>
        <v>9.8901098901098897E-2</v>
      </c>
      <c r="L43">
        <f t="shared" si="6"/>
        <v>0.72413793103448276</v>
      </c>
      <c r="M43">
        <f t="shared" si="7"/>
        <v>7.3218390804597702</v>
      </c>
      <c r="N43">
        <f t="shared" si="0"/>
        <v>0.86462017971673188</v>
      </c>
      <c r="P43">
        <v>15</v>
      </c>
      <c r="Q43">
        <v>5</v>
      </c>
      <c r="R43">
        <v>27</v>
      </c>
      <c r="S43">
        <v>4</v>
      </c>
      <c r="T43">
        <v>2.25</v>
      </c>
      <c r="U43">
        <v>0.352182518</v>
      </c>
      <c r="V43">
        <v>12.25</v>
      </c>
      <c r="W43">
        <v>67</v>
      </c>
      <c r="X43">
        <v>79.25</v>
      </c>
      <c r="Y43">
        <v>3.25</v>
      </c>
      <c r="Z43">
        <v>7.75</v>
      </c>
      <c r="AA43">
        <v>7</v>
      </c>
      <c r="AB43">
        <v>2.4</v>
      </c>
    </row>
    <row r="44" spans="1:28" x14ac:dyDescent="0.25">
      <c r="A44" t="s">
        <v>29</v>
      </c>
      <c r="B44">
        <v>5</v>
      </c>
      <c r="C44" t="s">
        <v>23</v>
      </c>
      <c r="D44">
        <v>41</v>
      </c>
      <c r="E44">
        <v>34</v>
      </c>
      <c r="F44">
        <v>59</v>
      </c>
      <c r="G44">
        <v>66</v>
      </c>
      <c r="H44">
        <f t="shared" si="1"/>
        <v>0.74131559497413158</v>
      </c>
      <c r="I44">
        <v>-0.12999686399999999</v>
      </c>
      <c r="K44">
        <f t="shared" si="5"/>
        <v>0.51515151515151514</v>
      </c>
      <c r="L44">
        <f t="shared" si="6"/>
        <v>0.69491525423728817</v>
      </c>
      <c r="M44">
        <f t="shared" si="7"/>
        <v>1.3489531405782653</v>
      </c>
      <c r="N44">
        <f t="shared" si="0"/>
        <v>0.12999686357720489</v>
      </c>
      <c r="P44">
        <v>21</v>
      </c>
      <c r="Q44">
        <v>25</v>
      </c>
      <c r="R44">
        <v>20</v>
      </c>
      <c r="S44">
        <v>9</v>
      </c>
      <c r="T44">
        <v>2.6455026460000002</v>
      </c>
      <c r="U44">
        <v>0.4225082</v>
      </c>
      <c r="V44">
        <v>13.75</v>
      </c>
      <c r="W44">
        <v>78.75</v>
      </c>
      <c r="X44">
        <v>92.5</v>
      </c>
      <c r="Y44">
        <v>1</v>
      </c>
      <c r="Z44">
        <v>2.25</v>
      </c>
      <c r="AA44">
        <v>0</v>
      </c>
      <c r="AB44">
        <v>3.25</v>
      </c>
    </row>
    <row r="45" spans="1:28" x14ac:dyDescent="0.25">
      <c r="A45" t="s">
        <v>29</v>
      </c>
      <c r="B45">
        <v>6</v>
      </c>
      <c r="C45" t="s">
        <v>25</v>
      </c>
      <c r="D45">
        <v>11</v>
      </c>
      <c r="E45">
        <v>8</v>
      </c>
      <c r="F45">
        <v>89</v>
      </c>
      <c r="G45">
        <v>92</v>
      </c>
      <c r="H45">
        <f t="shared" si="1"/>
        <v>0.70355731225296447</v>
      </c>
      <c r="I45">
        <v>-0.15270051900000001</v>
      </c>
      <c r="K45">
        <f t="shared" si="5"/>
        <v>8.6956521739130432E-2</v>
      </c>
      <c r="L45">
        <f t="shared" si="6"/>
        <v>0.12359550561797752</v>
      </c>
      <c r="M45">
        <f t="shared" si="7"/>
        <v>1.4213483146067416</v>
      </c>
      <c r="N45">
        <f t="shared" si="0"/>
        <v>0.15270051886692396</v>
      </c>
      <c r="P45">
        <v>7</v>
      </c>
      <c r="Q45">
        <v>5</v>
      </c>
      <c r="R45">
        <v>4</v>
      </c>
      <c r="S45">
        <v>3</v>
      </c>
      <c r="T45">
        <v>0.95238095199999995</v>
      </c>
      <c r="U45">
        <v>-2.1189299000000002E-2</v>
      </c>
      <c r="V45">
        <v>2.5</v>
      </c>
      <c r="W45">
        <v>74</v>
      </c>
      <c r="X45">
        <v>76.5</v>
      </c>
      <c r="Y45">
        <v>0</v>
      </c>
      <c r="Z45">
        <v>4.5</v>
      </c>
      <c r="AA45">
        <v>16</v>
      </c>
      <c r="AB45">
        <v>0.5</v>
      </c>
    </row>
    <row r="46" spans="1:28" x14ac:dyDescent="0.25">
      <c r="A46" t="s">
        <v>29</v>
      </c>
      <c r="B46">
        <v>9</v>
      </c>
      <c r="C46" t="s">
        <v>26</v>
      </c>
      <c r="D46">
        <v>27</v>
      </c>
      <c r="E46">
        <v>9</v>
      </c>
      <c r="F46">
        <v>73</v>
      </c>
      <c r="G46">
        <v>91</v>
      </c>
      <c r="H46">
        <f t="shared" si="1"/>
        <v>0.26739926739926739</v>
      </c>
      <c r="I46">
        <v>-0.57283978700000004</v>
      </c>
      <c r="K46">
        <f t="shared" si="5"/>
        <v>9.8901098901098897E-2</v>
      </c>
      <c r="L46">
        <f t="shared" si="6"/>
        <v>0.36986301369863012</v>
      </c>
      <c r="M46">
        <f t="shared" si="7"/>
        <v>3.7397260273972601</v>
      </c>
      <c r="N46">
        <f t="shared" si="0"/>
        <v>0.57283978692030013</v>
      </c>
      <c r="P46">
        <v>9</v>
      </c>
      <c r="Q46">
        <v>5</v>
      </c>
      <c r="R46">
        <v>18</v>
      </c>
      <c r="S46">
        <v>4</v>
      </c>
      <c r="T46">
        <v>2.5</v>
      </c>
      <c r="U46">
        <v>0.39794000899999998</v>
      </c>
      <c r="V46">
        <v>43</v>
      </c>
      <c r="W46">
        <v>52.25</v>
      </c>
      <c r="X46">
        <v>95.25</v>
      </c>
      <c r="Y46">
        <v>0.75</v>
      </c>
      <c r="Z46">
        <v>3.25</v>
      </c>
      <c r="AA46">
        <v>0</v>
      </c>
      <c r="AB46">
        <v>3.1</v>
      </c>
    </row>
    <row r="47" spans="1:28" x14ac:dyDescent="0.25">
      <c r="A47" t="s">
        <v>29</v>
      </c>
      <c r="B47">
        <v>12</v>
      </c>
      <c r="C47" t="s">
        <v>23</v>
      </c>
      <c r="D47">
        <v>21</v>
      </c>
      <c r="E47">
        <v>7</v>
      </c>
      <c r="F47">
        <v>79</v>
      </c>
      <c r="G47">
        <v>93</v>
      </c>
      <c r="H47">
        <f t="shared" si="1"/>
        <v>0.28315412186379929</v>
      </c>
      <c r="I47">
        <v>-0.54797711199999999</v>
      </c>
      <c r="K47">
        <f t="shared" si="5"/>
        <v>7.5268817204301078E-2</v>
      </c>
      <c r="L47">
        <f t="shared" si="6"/>
        <v>0.26582278481012656</v>
      </c>
      <c r="M47">
        <f t="shared" si="7"/>
        <v>3.5316455696202529</v>
      </c>
      <c r="N47">
        <f t="shared" si="0"/>
        <v>0.54797711198315613</v>
      </c>
      <c r="P47">
        <v>8</v>
      </c>
      <c r="Q47">
        <v>2</v>
      </c>
      <c r="R47">
        <v>13</v>
      </c>
      <c r="S47">
        <v>5</v>
      </c>
      <c r="T47">
        <v>0.65</v>
      </c>
      <c r="U47">
        <v>-0.187086643</v>
      </c>
      <c r="V47">
        <v>0</v>
      </c>
      <c r="X47">
        <v>0</v>
      </c>
    </row>
    <row r="48" spans="1:28" x14ac:dyDescent="0.25">
      <c r="A48" t="s">
        <v>29</v>
      </c>
      <c r="B48">
        <v>17</v>
      </c>
      <c r="C48" t="s">
        <v>25</v>
      </c>
      <c r="D48">
        <v>14</v>
      </c>
      <c r="E48">
        <v>15</v>
      </c>
      <c r="F48">
        <v>86</v>
      </c>
      <c r="G48">
        <v>85</v>
      </c>
      <c r="H48">
        <f t="shared" si="1"/>
        <v>1.0840336134453781</v>
      </c>
      <c r="I48">
        <v>3.5042748999999998E-2</v>
      </c>
      <c r="K48">
        <f t="shared" si="5"/>
        <v>0.17647058823529413</v>
      </c>
      <c r="L48">
        <f t="shared" si="6"/>
        <v>0.16279069767441862</v>
      </c>
      <c r="M48">
        <f t="shared" si="7"/>
        <v>0.92248062015503873</v>
      </c>
      <c r="N48">
        <f t="shared" si="0"/>
        <v>-3.504274890671822E-2</v>
      </c>
      <c r="P48">
        <v>0</v>
      </c>
      <c r="Q48">
        <v>1</v>
      </c>
      <c r="R48">
        <v>14</v>
      </c>
      <c r="S48">
        <v>14</v>
      </c>
      <c r="T48" t="e">
        <v>#DIV/0!</v>
      </c>
      <c r="U48" t="e">
        <v>#DIV/0!</v>
      </c>
      <c r="V48">
        <v>24.5</v>
      </c>
      <c r="W48">
        <v>46.75</v>
      </c>
      <c r="X48">
        <v>71.25</v>
      </c>
      <c r="Y48">
        <v>0</v>
      </c>
      <c r="Z48">
        <v>0.5</v>
      </c>
      <c r="AA48">
        <v>26.5</v>
      </c>
      <c r="AB48">
        <v>1</v>
      </c>
    </row>
    <row r="49" spans="1:28" x14ac:dyDescent="0.25">
      <c r="A49" t="s">
        <v>29</v>
      </c>
      <c r="B49">
        <v>18</v>
      </c>
      <c r="C49" t="s">
        <v>24</v>
      </c>
      <c r="D49">
        <v>12</v>
      </c>
      <c r="E49">
        <v>5</v>
      </c>
      <c r="F49">
        <v>88</v>
      </c>
      <c r="G49">
        <v>95</v>
      </c>
      <c r="H49">
        <f t="shared" si="1"/>
        <v>0.38596491228070173</v>
      </c>
      <c r="I49">
        <v>-0.41345217499999998</v>
      </c>
      <c r="K49">
        <f t="shared" si="5"/>
        <v>5.2631578947368418E-2</v>
      </c>
      <c r="L49">
        <f t="shared" si="6"/>
        <v>0.13636363636363635</v>
      </c>
      <c r="M49">
        <f t="shared" si="7"/>
        <v>2.5909090909090908</v>
      </c>
      <c r="N49">
        <f t="shared" si="0"/>
        <v>0.41345217485028513</v>
      </c>
      <c r="P49">
        <v>1</v>
      </c>
      <c r="Q49">
        <v>1</v>
      </c>
      <c r="R49">
        <v>11</v>
      </c>
      <c r="S49">
        <v>4</v>
      </c>
      <c r="T49">
        <v>2.75</v>
      </c>
      <c r="U49">
        <v>0.43933269400000002</v>
      </c>
      <c r="V49">
        <v>9.75</v>
      </c>
      <c r="W49">
        <v>73.5</v>
      </c>
      <c r="X49">
        <v>83.25</v>
      </c>
      <c r="Y49">
        <v>0</v>
      </c>
      <c r="Z49">
        <v>1</v>
      </c>
      <c r="AA49">
        <v>20.25</v>
      </c>
      <c r="AB49">
        <v>1.2</v>
      </c>
    </row>
    <row r="50" spans="1:28" x14ac:dyDescent="0.25">
      <c r="A50" t="s">
        <v>29</v>
      </c>
      <c r="B50">
        <v>24</v>
      </c>
      <c r="C50" t="s">
        <v>26</v>
      </c>
      <c r="D50">
        <v>37</v>
      </c>
      <c r="E50">
        <v>14</v>
      </c>
      <c r="F50">
        <v>63</v>
      </c>
      <c r="G50">
        <v>86</v>
      </c>
      <c r="H50">
        <f t="shared" si="1"/>
        <v>0.27718416090509113</v>
      </c>
      <c r="I50">
        <v>-0.55723159</v>
      </c>
      <c r="K50">
        <f t="shared" si="5"/>
        <v>0.16279069767441862</v>
      </c>
      <c r="L50">
        <f t="shared" si="6"/>
        <v>0.58730158730158732</v>
      </c>
      <c r="M50">
        <f t="shared" si="7"/>
        <v>3.6077097505668934</v>
      </c>
      <c r="N50">
        <f t="shared" si="0"/>
        <v>0.55723159017874302</v>
      </c>
      <c r="P50">
        <v>23</v>
      </c>
      <c r="Q50">
        <v>7</v>
      </c>
      <c r="R50">
        <v>14</v>
      </c>
      <c r="S50">
        <v>7</v>
      </c>
      <c r="T50">
        <v>0.60869565199999998</v>
      </c>
      <c r="U50">
        <v>-0.21559980000000001</v>
      </c>
      <c r="V50">
        <v>10.25</v>
      </c>
      <c r="W50">
        <v>76</v>
      </c>
      <c r="X50">
        <v>86.25</v>
      </c>
      <c r="Y50">
        <v>0</v>
      </c>
      <c r="Z50">
        <v>9</v>
      </c>
      <c r="AA50">
        <v>0</v>
      </c>
      <c r="AB50">
        <v>0.8</v>
      </c>
    </row>
    <row r="51" spans="1:28" x14ac:dyDescent="0.25">
      <c r="A51" t="s">
        <v>29</v>
      </c>
      <c r="B51">
        <v>26</v>
      </c>
      <c r="C51" t="s">
        <v>23</v>
      </c>
      <c r="D51">
        <v>21</v>
      </c>
      <c r="E51">
        <v>18</v>
      </c>
      <c r="F51">
        <v>79</v>
      </c>
      <c r="G51">
        <v>82</v>
      </c>
      <c r="H51">
        <f t="shared" si="1"/>
        <v>0.82578397212543553</v>
      </c>
      <c r="I51">
        <v>-8.3133551E-2</v>
      </c>
      <c r="K51">
        <f t="shared" si="5"/>
        <v>0.21951219512195122</v>
      </c>
      <c r="L51">
        <f t="shared" si="6"/>
        <v>0.26582278481012656</v>
      </c>
      <c r="M51">
        <f t="shared" si="7"/>
        <v>1.210970464135021</v>
      </c>
      <c r="N51">
        <f t="shared" si="0"/>
        <v>8.3133550723888408E-2</v>
      </c>
      <c r="P51">
        <v>2</v>
      </c>
      <c r="Q51">
        <v>3</v>
      </c>
      <c r="R51">
        <v>19</v>
      </c>
      <c r="S51">
        <v>15</v>
      </c>
      <c r="T51">
        <v>1.9</v>
      </c>
      <c r="U51">
        <v>0.27875360100000002</v>
      </c>
      <c r="V51">
        <v>52.5</v>
      </c>
      <c r="W51">
        <v>32</v>
      </c>
      <c r="X51">
        <v>84.5</v>
      </c>
      <c r="Y51">
        <v>0</v>
      </c>
      <c r="Z51">
        <v>1</v>
      </c>
      <c r="AA51">
        <v>5.75</v>
      </c>
      <c r="AB51">
        <v>3</v>
      </c>
    </row>
    <row r="52" spans="1:28" x14ac:dyDescent="0.25">
      <c r="A52" t="s">
        <v>29</v>
      </c>
      <c r="B52">
        <v>27</v>
      </c>
      <c r="C52" t="s">
        <v>27</v>
      </c>
      <c r="D52">
        <v>17</v>
      </c>
      <c r="E52">
        <v>1</v>
      </c>
      <c r="F52">
        <v>83</v>
      </c>
      <c r="G52">
        <v>99</v>
      </c>
      <c r="H52">
        <f t="shared" si="1"/>
        <v>4.9316696375519907E-2</v>
      </c>
      <c r="I52">
        <v>-1.3070060240000001</v>
      </c>
      <c r="K52">
        <f t="shared" si="5"/>
        <v>1.0101010101010102E-2</v>
      </c>
      <c r="L52">
        <f t="shared" si="6"/>
        <v>0.20481927710843373</v>
      </c>
      <c r="M52">
        <f t="shared" si="7"/>
        <v>20.277108433734938</v>
      </c>
      <c r="N52">
        <f t="shared" si="0"/>
        <v>1.3070060235997498</v>
      </c>
      <c r="P52">
        <v>1</v>
      </c>
      <c r="Q52">
        <v>1</v>
      </c>
      <c r="R52">
        <v>16</v>
      </c>
      <c r="S52">
        <v>0</v>
      </c>
      <c r="T52" t="e">
        <v>#DIV/0!</v>
      </c>
      <c r="U52" t="e">
        <v>#DIV/0!</v>
      </c>
      <c r="V52">
        <v>5.75</v>
      </c>
      <c r="W52">
        <v>53.75</v>
      </c>
      <c r="X52">
        <v>59.5</v>
      </c>
      <c r="Y52">
        <v>0</v>
      </c>
      <c r="Z52">
        <v>0.5</v>
      </c>
      <c r="AA52">
        <v>40.75</v>
      </c>
      <c r="AB52">
        <v>0.55000000000000004</v>
      </c>
    </row>
    <row r="53" spans="1:28" x14ac:dyDescent="0.25">
      <c r="A53" t="s">
        <v>29</v>
      </c>
      <c r="B53">
        <v>28</v>
      </c>
      <c r="C53" t="s">
        <v>24</v>
      </c>
      <c r="D53">
        <v>24</v>
      </c>
      <c r="E53">
        <v>10</v>
      </c>
      <c r="F53">
        <v>76</v>
      </c>
      <c r="G53">
        <v>90</v>
      </c>
      <c r="H53">
        <f t="shared" si="1"/>
        <v>0.35185185185185186</v>
      </c>
      <c r="I53">
        <v>-0.45364015899999999</v>
      </c>
      <c r="K53">
        <f t="shared" si="5"/>
        <v>0.1111111111111111</v>
      </c>
      <c r="L53">
        <f t="shared" si="6"/>
        <v>0.31578947368421051</v>
      </c>
      <c r="M53">
        <f t="shared" si="7"/>
        <v>2.8421052631578947</v>
      </c>
      <c r="N53">
        <f t="shared" si="0"/>
        <v>0.45364015887013953</v>
      </c>
      <c r="P53">
        <v>1</v>
      </c>
      <c r="Q53">
        <v>2</v>
      </c>
      <c r="R53">
        <v>23</v>
      </c>
      <c r="S53">
        <v>8</v>
      </c>
      <c r="T53">
        <v>5.75</v>
      </c>
      <c r="U53">
        <v>0.75966784499999995</v>
      </c>
      <c r="V53">
        <v>7</v>
      </c>
      <c r="W53">
        <v>76</v>
      </c>
      <c r="X53">
        <v>83</v>
      </c>
      <c r="Y53">
        <v>3.75</v>
      </c>
      <c r="Z53">
        <v>3.75</v>
      </c>
      <c r="AA53">
        <v>10.75</v>
      </c>
      <c r="AB53">
        <v>0.85</v>
      </c>
    </row>
    <row r="54" spans="1:28" x14ac:dyDescent="0.25">
      <c r="A54" t="s">
        <v>29</v>
      </c>
      <c r="B54">
        <v>32</v>
      </c>
      <c r="C54" t="s">
        <v>26</v>
      </c>
      <c r="D54">
        <v>39</v>
      </c>
      <c r="E54">
        <v>28</v>
      </c>
      <c r="F54">
        <v>61</v>
      </c>
      <c r="G54">
        <v>72</v>
      </c>
      <c r="H54">
        <f t="shared" si="1"/>
        <v>0.60826210826210825</v>
      </c>
      <c r="I54">
        <v>-0.215909237</v>
      </c>
      <c r="K54">
        <f t="shared" si="5"/>
        <v>0.3888888888888889</v>
      </c>
      <c r="L54">
        <f t="shared" si="6"/>
        <v>0.63934426229508201</v>
      </c>
      <c r="M54">
        <f t="shared" si="7"/>
        <v>1.6440281030444965</v>
      </c>
      <c r="N54">
        <f t="shared" si="0"/>
        <v>0.21590923710478144</v>
      </c>
      <c r="P54">
        <v>22</v>
      </c>
      <c r="Q54">
        <v>11</v>
      </c>
      <c r="R54">
        <v>17</v>
      </c>
      <c r="S54">
        <v>17</v>
      </c>
      <c r="T54">
        <v>0.5</v>
      </c>
      <c r="U54">
        <v>-0.30102999600000002</v>
      </c>
      <c r="V54">
        <v>10.25</v>
      </c>
      <c r="W54">
        <v>64.25</v>
      </c>
      <c r="X54">
        <v>74.5</v>
      </c>
      <c r="Y54">
        <v>1.5</v>
      </c>
      <c r="Z54">
        <v>1.75</v>
      </c>
      <c r="AA54">
        <v>14.25</v>
      </c>
      <c r="AB54">
        <v>2.2999999999999998</v>
      </c>
    </row>
    <row r="55" spans="1:28" x14ac:dyDescent="0.25">
      <c r="A55" t="s">
        <v>29</v>
      </c>
      <c r="B55">
        <v>35</v>
      </c>
      <c r="C55" t="s">
        <v>25</v>
      </c>
      <c r="D55">
        <v>20</v>
      </c>
      <c r="E55">
        <v>5</v>
      </c>
      <c r="F55">
        <v>80</v>
      </c>
      <c r="G55">
        <v>95</v>
      </c>
      <c r="H55">
        <f t="shared" si="1"/>
        <v>0.21052631578947367</v>
      </c>
      <c r="I55">
        <v>-0.67669360999999995</v>
      </c>
      <c r="K55">
        <f t="shared" si="5"/>
        <v>5.2631578947368418E-2</v>
      </c>
      <c r="L55">
        <f t="shared" si="6"/>
        <v>0.25</v>
      </c>
      <c r="M55">
        <f t="shared" si="7"/>
        <v>4.75</v>
      </c>
      <c r="N55">
        <f t="shared" si="0"/>
        <v>0.67669360962486658</v>
      </c>
      <c r="P55">
        <v>4</v>
      </c>
      <c r="Q55">
        <v>3</v>
      </c>
      <c r="R55">
        <v>16</v>
      </c>
      <c r="S55">
        <v>2</v>
      </c>
      <c r="T55">
        <v>6</v>
      </c>
      <c r="U55">
        <v>0.77815124999999996</v>
      </c>
      <c r="V55">
        <v>9</v>
      </c>
      <c r="W55">
        <v>69.25</v>
      </c>
      <c r="X55">
        <v>78.25</v>
      </c>
      <c r="Y55">
        <v>6.5</v>
      </c>
      <c r="Z55">
        <v>14.25</v>
      </c>
      <c r="AA55">
        <v>0</v>
      </c>
      <c r="AB55">
        <v>0.7</v>
      </c>
    </row>
    <row r="56" spans="1:28" x14ac:dyDescent="0.25">
      <c r="A56" t="s">
        <v>29</v>
      </c>
      <c r="B56">
        <v>39</v>
      </c>
      <c r="C56" t="s">
        <v>27</v>
      </c>
      <c r="D56">
        <v>49</v>
      </c>
      <c r="E56">
        <v>30</v>
      </c>
      <c r="F56">
        <v>51</v>
      </c>
      <c r="G56">
        <v>70</v>
      </c>
      <c r="H56">
        <f t="shared" si="1"/>
        <v>0.44606413994169097</v>
      </c>
      <c r="I56">
        <v>-0.35060268900000002</v>
      </c>
      <c r="K56">
        <f t="shared" si="5"/>
        <v>0.42857142857142855</v>
      </c>
      <c r="L56">
        <f t="shared" si="6"/>
        <v>0.96078431372549022</v>
      </c>
      <c r="M56">
        <f t="shared" si="7"/>
        <v>2.2418300653594772</v>
      </c>
      <c r="N56">
        <f t="shared" si="0"/>
        <v>0.35060268922517168</v>
      </c>
      <c r="P56">
        <v>32</v>
      </c>
      <c r="Q56">
        <v>22</v>
      </c>
      <c r="R56">
        <v>17</v>
      </c>
      <c r="S56">
        <v>8</v>
      </c>
      <c r="T56">
        <v>1.4609375</v>
      </c>
      <c r="U56">
        <v>0.164631637</v>
      </c>
      <c r="V56">
        <v>6.5</v>
      </c>
      <c r="W56">
        <v>74.25</v>
      </c>
      <c r="X56">
        <v>80.75</v>
      </c>
      <c r="Y56">
        <v>1.75</v>
      </c>
      <c r="Z56">
        <v>2.75</v>
      </c>
      <c r="AA56">
        <v>8.5</v>
      </c>
      <c r="AB56">
        <v>1.75</v>
      </c>
    </row>
    <row r="57" spans="1:28" x14ac:dyDescent="0.25">
      <c r="A57" t="s">
        <v>29</v>
      </c>
      <c r="B57">
        <v>42</v>
      </c>
      <c r="C57" t="s">
        <v>26</v>
      </c>
      <c r="D57">
        <v>26</v>
      </c>
      <c r="E57">
        <v>4</v>
      </c>
      <c r="F57">
        <v>74</v>
      </c>
      <c r="G57">
        <v>96</v>
      </c>
      <c r="H57">
        <f t="shared" si="1"/>
        <v>0.11858974358974358</v>
      </c>
      <c r="I57">
        <v>-0.92595287000000004</v>
      </c>
      <c r="K57">
        <f t="shared" si="5"/>
        <v>4.1666666666666664E-2</v>
      </c>
      <c r="L57">
        <f t="shared" si="6"/>
        <v>0.35135135135135137</v>
      </c>
      <c r="M57">
        <f t="shared" si="7"/>
        <v>8.4324324324324333</v>
      </c>
      <c r="N57">
        <f t="shared" si="0"/>
        <v>0.92595286995144788</v>
      </c>
      <c r="P57">
        <v>14</v>
      </c>
      <c r="Q57">
        <v>3</v>
      </c>
      <c r="R57">
        <v>12</v>
      </c>
      <c r="S57">
        <v>1</v>
      </c>
      <c r="T57">
        <v>2.5714285710000002</v>
      </c>
      <c r="U57">
        <v>0.41017446499999999</v>
      </c>
      <c r="V57">
        <v>32.75</v>
      </c>
      <c r="W57">
        <v>54.5</v>
      </c>
      <c r="X57">
        <v>87.25</v>
      </c>
      <c r="Y57">
        <v>0</v>
      </c>
      <c r="Z57">
        <v>1</v>
      </c>
      <c r="AA57">
        <v>11.5</v>
      </c>
      <c r="AB57">
        <v>2.2999999999999998</v>
      </c>
    </row>
    <row r="58" spans="1:28" x14ac:dyDescent="0.25">
      <c r="A58" t="s">
        <v>29</v>
      </c>
      <c r="B58">
        <v>43</v>
      </c>
      <c r="C58" t="s">
        <v>27</v>
      </c>
      <c r="D58">
        <v>48</v>
      </c>
      <c r="E58">
        <v>30</v>
      </c>
      <c r="F58">
        <v>52</v>
      </c>
      <c r="G58">
        <v>70</v>
      </c>
      <c r="H58">
        <f t="shared" si="1"/>
        <v>0.4642857142857143</v>
      </c>
      <c r="I58">
        <v>-0.33321467900000001</v>
      </c>
      <c r="K58">
        <f t="shared" si="5"/>
        <v>0.42857142857142855</v>
      </c>
      <c r="L58">
        <f t="shared" si="6"/>
        <v>0.92307692307692313</v>
      </c>
      <c r="M58">
        <f t="shared" si="7"/>
        <v>2.1538461538461542</v>
      </c>
      <c r="N58">
        <f t="shared" si="0"/>
        <v>0.33321467903538254</v>
      </c>
      <c r="P58">
        <v>23</v>
      </c>
      <c r="Q58">
        <v>13</v>
      </c>
      <c r="R58">
        <v>25</v>
      </c>
      <c r="S58">
        <v>17</v>
      </c>
      <c r="T58">
        <v>0.83120204600000003</v>
      </c>
      <c r="U58">
        <v>-8.0293396000000003E-2</v>
      </c>
      <c r="V58">
        <v>2.75</v>
      </c>
      <c r="W58">
        <v>74</v>
      </c>
      <c r="X58">
        <v>76.75</v>
      </c>
      <c r="Y58">
        <v>0</v>
      </c>
      <c r="Z58">
        <v>5.5</v>
      </c>
      <c r="AA58">
        <v>15.75</v>
      </c>
      <c r="AB58">
        <v>1</v>
      </c>
    </row>
    <row r="59" spans="1:28" x14ac:dyDescent="0.25">
      <c r="A59" t="s">
        <v>29</v>
      </c>
      <c r="B59">
        <v>44</v>
      </c>
      <c r="C59" t="s">
        <v>23</v>
      </c>
      <c r="D59">
        <v>49</v>
      </c>
      <c r="E59">
        <v>18</v>
      </c>
      <c r="F59">
        <v>51</v>
      </c>
      <c r="G59">
        <v>82</v>
      </c>
      <c r="H59">
        <f t="shared" si="1"/>
        <v>0.22847187655550025</v>
      </c>
      <c r="I59">
        <v>-0.64116725100000005</v>
      </c>
      <c r="K59">
        <f t="shared" si="5"/>
        <v>0.21951219512195122</v>
      </c>
      <c r="L59">
        <f t="shared" si="6"/>
        <v>0.96078431372549022</v>
      </c>
      <c r="M59">
        <f t="shared" si="7"/>
        <v>4.3769063180827885</v>
      </c>
      <c r="N59">
        <f t="shared" si="0"/>
        <v>0.64116725121098794</v>
      </c>
      <c r="P59">
        <v>22</v>
      </c>
      <c r="Q59">
        <v>7</v>
      </c>
      <c r="R59">
        <v>27</v>
      </c>
      <c r="S59">
        <v>11</v>
      </c>
      <c r="T59">
        <v>0.78099173600000005</v>
      </c>
      <c r="U59">
        <v>-0.107353562</v>
      </c>
      <c r="V59">
        <v>39.75</v>
      </c>
      <c r="W59">
        <v>45.5</v>
      </c>
      <c r="X59">
        <v>85.25</v>
      </c>
      <c r="Y59">
        <v>3.75</v>
      </c>
      <c r="Z59">
        <v>3.5</v>
      </c>
      <c r="AA59">
        <v>7</v>
      </c>
      <c r="AB59">
        <v>1.95</v>
      </c>
    </row>
    <row r="60" spans="1:28" x14ac:dyDescent="0.25">
      <c r="A60" t="s">
        <v>29</v>
      </c>
      <c r="B60">
        <v>45</v>
      </c>
      <c r="C60" t="s">
        <v>25</v>
      </c>
      <c r="D60">
        <v>11</v>
      </c>
      <c r="E60">
        <v>4</v>
      </c>
      <c r="F60">
        <v>89</v>
      </c>
      <c r="G60">
        <v>96</v>
      </c>
      <c r="H60">
        <f t="shared" si="1"/>
        <v>0.3371212121212121</v>
      </c>
      <c r="I60">
        <v>-0.47221392000000001</v>
      </c>
      <c r="K60">
        <f t="shared" si="5"/>
        <v>4.1666666666666664E-2</v>
      </c>
      <c r="L60">
        <f t="shared" si="6"/>
        <v>0.12359550561797752</v>
      </c>
      <c r="M60">
        <f t="shared" si="7"/>
        <v>2.9662921348314608</v>
      </c>
      <c r="N60">
        <f t="shared" si="0"/>
        <v>0.47221392022491832</v>
      </c>
      <c r="P60">
        <v>5</v>
      </c>
      <c r="Q60">
        <v>3</v>
      </c>
      <c r="R60">
        <v>6</v>
      </c>
      <c r="S60">
        <v>1</v>
      </c>
      <c r="T60">
        <v>3.6</v>
      </c>
      <c r="U60">
        <v>0.556302501</v>
      </c>
      <c r="V60">
        <v>23.5</v>
      </c>
      <c r="W60">
        <v>54</v>
      </c>
      <c r="X60">
        <v>77.5</v>
      </c>
      <c r="Y60">
        <v>0</v>
      </c>
      <c r="Z60">
        <v>14.5</v>
      </c>
      <c r="AA60">
        <v>7.5</v>
      </c>
      <c r="AB60">
        <v>1.1000000000000001</v>
      </c>
    </row>
    <row r="61" spans="1:28" x14ac:dyDescent="0.25">
      <c r="A61" t="s">
        <v>29</v>
      </c>
      <c r="B61">
        <v>46</v>
      </c>
      <c r="C61" t="s">
        <v>24</v>
      </c>
      <c r="D61">
        <v>24</v>
      </c>
      <c r="E61">
        <v>4</v>
      </c>
      <c r="F61">
        <v>76</v>
      </c>
      <c r="G61">
        <v>96</v>
      </c>
      <c r="H61">
        <f t="shared" si="1"/>
        <v>0.13194444444444445</v>
      </c>
      <c r="I61">
        <v>-0.87960889099999995</v>
      </c>
      <c r="K61">
        <f t="shared" si="5"/>
        <v>4.1666666666666664E-2</v>
      </c>
      <c r="L61">
        <f t="shared" si="6"/>
        <v>0.31578947368421051</v>
      </c>
      <c r="M61">
        <f t="shared" si="7"/>
        <v>7.5789473684210522</v>
      </c>
      <c r="N61">
        <f t="shared" si="0"/>
        <v>0.87960889114242069</v>
      </c>
      <c r="P61">
        <v>1</v>
      </c>
      <c r="Q61">
        <v>1</v>
      </c>
      <c r="R61">
        <v>23</v>
      </c>
      <c r="S61">
        <v>3</v>
      </c>
      <c r="T61">
        <v>7.6666666670000003</v>
      </c>
      <c r="U61">
        <v>0.884606581</v>
      </c>
      <c r="V61">
        <v>27.75</v>
      </c>
      <c r="W61">
        <v>52.25</v>
      </c>
      <c r="X61">
        <v>80</v>
      </c>
      <c r="Y61">
        <v>3.5</v>
      </c>
      <c r="Z61">
        <v>15.5</v>
      </c>
      <c r="AA61">
        <v>2.5</v>
      </c>
      <c r="AB61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2LUOR4r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dcterms:created xsi:type="dcterms:W3CDTF">2011-11-22T07:31:53Z</dcterms:created>
  <dcterms:modified xsi:type="dcterms:W3CDTF">2011-11-22T07:31:53Z</dcterms:modified>
</cp:coreProperties>
</file>