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13_ncr:1_{42E35343-4B3A-4B78-9084-9B3E9A6357CE}" xr6:coauthVersionLast="47" xr6:coauthVersionMax="47" xr10:uidLastSave="{00000000-0000-0000-0000-000000000000}"/>
  <bookViews>
    <workbookView xWindow="-108" yWindow="-108" windowWidth="23256" windowHeight="12576" firstSheet="1" activeTab="2" xr2:uid="{00000000-000D-0000-FFFF-FFFF00000000}"/>
  </bookViews>
  <sheets>
    <sheet name="Detail1" sheetId="9" r:id="rId1"/>
    <sheet name="pivot tables" sheetId="2" r:id="rId2"/>
    <sheet name="Sheet2" sheetId="4" r:id="rId3"/>
    <sheet name="Agricultural_Crop_Yield_Data" sheetId="1" r:id="rId4"/>
    <sheet name="Sheet1" sheetId="5" r:id="rId5"/>
  </sheets>
  <definedNames>
    <definedName name="Slicer_Crop_ID">#N/A</definedName>
    <definedName name="Slicer_Crop_ID1">#N/A</definedName>
    <definedName name="Slicer_Crop_Name">#N/A</definedName>
    <definedName name="Slicer_District">#N/A</definedName>
    <definedName name="Slicer_District1">#N/A</definedName>
    <definedName name="Slicer_Rainfall__mm">#N/A</definedName>
    <definedName name="Slicer_Season">#N/A</definedName>
    <definedName name="Slicer_State">#N/A</definedName>
    <definedName name="Slicer_Yield__Kg_Ha">#N/A</definedName>
    <definedName name="Slicer_Yield__Kg_Ha1">#N/A</definedName>
    <definedName name="Slicer_yield_per_Acre">#N/A</definedName>
  </definedNames>
  <calcPr calcId="191029"/>
  <pivotCaches>
    <pivotCache cacheId="0" r:id="rId6"/>
    <pivotCache cacheId="1" r:id="rId7"/>
    <pivotCache cacheId="2" r:id="rId8"/>
    <pivotCache cacheId="3"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Lst>
</workbook>
</file>

<file path=xl/calcChain.xml><?xml version="1.0" encoding="utf-8"?>
<calcChain xmlns="http://schemas.openxmlformats.org/spreadsheetml/2006/main">
  <c r="R2" i="1" l="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P25" i="4"/>
</calcChain>
</file>

<file path=xl/sharedStrings.xml><?xml version="1.0" encoding="utf-8"?>
<sst xmlns="http://schemas.openxmlformats.org/spreadsheetml/2006/main" count="8671" uniqueCount="591">
  <si>
    <t>Crop ID</t>
  </si>
  <si>
    <t>State</t>
  </si>
  <si>
    <t>District</t>
  </si>
  <si>
    <t>Year</t>
  </si>
  <si>
    <t>Season</t>
  </si>
  <si>
    <t>Crop Name</t>
  </si>
  <si>
    <t>Area (Hectares)</t>
  </si>
  <si>
    <t>Production (Tonnes)</t>
  </si>
  <si>
    <t>Yield (Kg/Ha)</t>
  </si>
  <si>
    <t>Irrigation Type</t>
  </si>
  <si>
    <t>Fertilizer Used (Kg)</t>
  </si>
  <si>
    <t>Rainfall (mm)</t>
  </si>
  <si>
    <t>Soil Type</t>
  </si>
  <si>
    <t>Temperature (Celsius)</t>
  </si>
  <si>
    <t>CID1</t>
  </si>
  <si>
    <t>Uttar Pradesh</t>
  </si>
  <si>
    <t>Lucknow</t>
  </si>
  <si>
    <t>Zaid</t>
  </si>
  <si>
    <t>Maize</t>
  </si>
  <si>
    <t>Canal</t>
  </si>
  <si>
    <t>Black</t>
  </si>
  <si>
    <t>CID2</t>
  </si>
  <si>
    <t>Punjab</t>
  </si>
  <si>
    <t>Ludhiana</t>
  </si>
  <si>
    <t>Kharif</t>
  </si>
  <si>
    <t>Rice</t>
  </si>
  <si>
    <t>Borewell</t>
  </si>
  <si>
    <t>Laterite</t>
  </si>
  <si>
    <t>CID3</t>
  </si>
  <si>
    <t>Bihar</t>
  </si>
  <si>
    <t>Gaya</t>
  </si>
  <si>
    <t>CID4</t>
  </si>
  <si>
    <t>Amritsar</t>
  </si>
  <si>
    <t>Sandy</t>
  </si>
  <si>
    <t>CID5</t>
  </si>
  <si>
    <t>Varanasi</t>
  </si>
  <si>
    <t>Red</t>
  </si>
  <si>
    <t>CID6</t>
  </si>
  <si>
    <t>Karnataka</t>
  </si>
  <si>
    <t>Mysore</t>
  </si>
  <si>
    <t>Rainfed</t>
  </si>
  <si>
    <t>CID7</t>
  </si>
  <si>
    <t>Haryana</t>
  </si>
  <si>
    <t>Hisar</t>
  </si>
  <si>
    <t>CID8</t>
  </si>
  <si>
    <t>Rabi</t>
  </si>
  <si>
    <t>Wheat</t>
  </si>
  <si>
    <t>CID9</t>
  </si>
  <si>
    <t>Gurgaon</t>
  </si>
  <si>
    <t>Pulses</t>
  </si>
  <si>
    <t>Drip</t>
  </si>
  <si>
    <t>CID10</t>
  </si>
  <si>
    <t>Cotton</t>
  </si>
  <si>
    <t>CID11</t>
  </si>
  <si>
    <t>Patna</t>
  </si>
  <si>
    <t>Alluvial</t>
  </si>
  <si>
    <t>CID12</t>
  </si>
  <si>
    <t>Bangalore</t>
  </si>
  <si>
    <t>CID13</t>
  </si>
  <si>
    <t>Faridabad</t>
  </si>
  <si>
    <t>CID14</t>
  </si>
  <si>
    <t>West Bengal</t>
  </si>
  <si>
    <t>Howrah</t>
  </si>
  <si>
    <t>CID15</t>
  </si>
  <si>
    <t>CID16</t>
  </si>
  <si>
    <t>Hubli</t>
  </si>
  <si>
    <t>Sugarcane</t>
  </si>
  <si>
    <t>CID17</t>
  </si>
  <si>
    <t>CID18</t>
  </si>
  <si>
    <t>CID19</t>
  </si>
  <si>
    <t>Patiala</t>
  </si>
  <si>
    <t>CID20</t>
  </si>
  <si>
    <t>Kanpur</t>
  </si>
  <si>
    <t>CID21</t>
  </si>
  <si>
    <t>CID22</t>
  </si>
  <si>
    <t>CID23</t>
  </si>
  <si>
    <t>CID24</t>
  </si>
  <si>
    <t>Maharashtra</t>
  </si>
  <si>
    <t>Nagpur</t>
  </si>
  <si>
    <t>CID25</t>
  </si>
  <si>
    <t>CID26</t>
  </si>
  <si>
    <t>Pune</t>
  </si>
  <si>
    <t>CID27</t>
  </si>
  <si>
    <t>CID28</t>
  </si>
  <si>
    <t>CID29</t>
  </si>
  <si>
    <t>CID30</t>
  </si>
  <si>
    <t>CID31</t>
  </si>
  <si>
    <t>CID32</t>
  </si>
  <si>
    <t>CID33</t>
  </si>
  <si>
    <t>Mumbai</t>
  </si>
  <si>
    <t>CID34</t>
  </si>
  <si>
    <t>CID35</t>
  </si>
  <si>
    <t>CID36</t>
  </si>
  <si>
    <t>Kolkata</t>
  </si>
  <si>
    <t>CID37</t>
  </si>
  <si>
    <t>CID38</t>
  </si>
  <si>
    <t>CID39</t>
  </si>
  <si>
    <t>CID40</t>
  </si>
  <si>
    <t>CID41</t>
  </si>
  <si>
    <t>CID42</t>
  </si>
  <si>
    <t>CID43</t>
  </si>
  <si>
    <t>CID44</t>
  </si>
  <si>
    <t>CID45</t>
  </si>
  <si>
    <t>CID46</t>
  </si>
  <si>
    <t>CID47</t>
  </si>
  <si>
    <t>CID48</t>
  </si>
  <si>
    <t>CID49</t>
  </si>
  <si>
    <t>CID50</t>
  </si>
  <si>
    <t>CID51</t>
  </si>
  <si>
    <t>CID52</t>
  </si>
  <si>
    <t>CID53</t>
  </si>
  <si>
    <t>CID54</t>
  </si>
  <si>
    <t>CID55</t>
  </si>
  <si>
    <t>CID56</t>
  </si>
  <si>
    <t>CID57</t>
  </si>
  <si>
    <t>CID58</t>
  </si>
  <si>
    <t>CID59</t>
  </si>
  <si>
    <t>CID60</t>
  </si>
  <si>
    <t>CID61</t>
  </si>
  <si>
    <t>CID62</t>
  </si>
  <si>
    <t>CID63</t>
  </si>
  <si>
    <t>CID64</t>
  </si>
  <si>
    <t>Darjeeling</t>
  </si>
  <si>
    <t>CID65</t>
  </si>
  <si>
    <t>CID66</t>
  </si>
  <si>
    <t>CID67</t>
  </si>
  <si>
    <t>CID68</t>
  </si>
  <si>
    <t>CID69</t>
  </si>
  <si>
    <t>CID70</t>
  </si>
  <si>
    <t>CID71</t>
  </si>
  <si>
    <t>CID72</t>
  </si>
  <si>
    <t>CID73</t>
  </si>
  <si>
    <t>CID74</t>
  </si>
  <si>
    <t>CID75</t>
  </si>
  <si>
    <t>CID76</t>
  </si>
  <si>
    <t>CID77</t>
  </si>
  <si>
    <t>CID78</t>
  </si>
  <si>
    <t>CID79</t>
  </si>
  <si>
    <t>CID80</t>
  </si>
  <si>
    <t>Bhagalpur</t>
  </si>
  <si>
    <t>CID81</t>
  </si>
  <si>
    <t>CID82</t>
  </si>
  <si>
    <t>CID83</t>
  </si>
  <si>
    <t>CID84</t>
  </si>
  <si>
    <t>CID85</t>
  </si>
  <si>
    <t>CID86</t>
  </si>
  <si>
    <t>CID87</t>
  </si>
  <si>
    <t>CID88</t>
  </si>
  <si>
    <t>CID89</t>
  </si>
  <si>
    <t>CID90</t>
  </si>
  <si>
    <t>CID91</t>
  </si>
  <si>
    <t>CID92</t>
  </si>
  <si>
    <t>CID93</t>
  </si>
  <si>
    <t>CID94</t>
  </si>
  <si>
    <t>CID95</t>
  </si>
  <si>
    <t>CID96</t>
  </si>
  <si>
    <t>CID97</t>
  </si>
  <si>
    <t>CID98</t>
  </si>
  <si>
    <t>CID99</t>
  </si>
  <si>
    <t>CID100</t>
  </si>
  <si>
    <t>CID101</t>
  </si>
  <si>
    <t>CID102</t>
  </si>
  <si>
    <t>CID103</t>
  </si>
  <si>
    <t>CID104</t>
  </si>
  <si>
    <t>CID105</t>
  </si>
  <si>
    <t>CID106</t>
  </si>
  <si>
    <t>CID107</t>
  </si>
  <si>
    <t>CID108</t>
  </si>
  <si>
    <t>CID109</t>
  </si>
  <si>
    <t>CID110</t>
  </si>
  <si>
    <t>CID111</t>
  </si>
  <si>
    <t>CID112</t>
  </si>
  <si>
    <t>CID113</t>
  </si>
  <si>
    <t>CID114</t>
  </si>
  <si>
    <t>CID115</t>
  </si>
  <si>
    <t>CID116</t>
  </si>
  <si>
    <t>CID117</t>
  </si>
  <si>
    <t>CID118</t>
  </si>
  <si>
    <t>CID119</t>
  </si>
  <si>
    <t>CID120</t>
  </si>
  <si>
    <t>CID121</t>
  </si>
  <si>
    <t>CID122</t>
  </si>
  <si>
    <t>CID123</t>
  </si>
  <si>
    <t>CID124</t>
  </si>
  <si>
    <t>CID125</t>
  </si>
  <si>
    <t>CID126</t>
  </si>
  <si>
    <t>CID127</t>
  </si>
  <si>
    <t>CID128</t>
  </si>
  <si>
    <t>CID129</t>
  </si>
  <si>
    <t>CID130</t>
  </si>
  <si>
    <t>CID131</t>
  </si>
  <si>
    <t>CID132</t>
  </si>
  <si>
    <t>CID133</t>
  </si>
  <si>
    <t>CID134</t>
  </si>
  <si>
    <t>CID135</t>
  </si>
  <si>
    <t>CID136</t>
  </si>
  <si>
    <t>CID137</t>
  </si>
  <si>
    <t>CID138</t>
  </si>
  <si>
    <t>CID139</t>
  </si>
  <si>
    <t>CID140</t>
  </si>
  <si>
    <t>CID141</t>
  </si>
  <si>
    <t>CID142</t>
  </si>
  <si>
    <t>CID143</t>
  </si>
  <si>
    <t>CID144</t>
  </si>
  <si>
    <t>CID145</t>
  </si>
  <si>
    <t>CID146</t>
  </si>
  <si>
    <t>CID147</t>
  </si>
  <si>
    <t>CID148</t>
  </si>
  <si>
    <t>CID149</t>
  </si>
  <si>
    <t>CID150</t>
  </si>
  <si>
    <t>CID151</t>
  </si>
  <si>
    <t>CID152</t>
  </si>
  <si>
    <t>CID153</t>
  </si>
  <si>
    <t>CID154</t>
  </si>
  <si>
    <t>CID155</t>
  </si>
  <si>
    <t>CID156</t>
  </si>
  <si>
    <t>CID157</t>
  </si>
  <si>
    <t>CID158</t>
  </si>
  <si>
    <t>CID159</t>
  </si>
  <si>
    <t>CID160</t>
  </si>
  <si>
    <t>CID161</t>
  </si>
  <si>
    <t>CID162</t>
  </si>
  <si>
    <t>CID163</t>
  </si>
  <si>
    <t>CID164</t>
  </si>
  <si>
    <t>CID165</t>
  </si>
  <si>
    <t>CID166</t>
  </si>
  <si>
    <t>CID167</t>
  </si>
  <si>
    <t>CID168</t>
  </si>
  <si>
    <t>CID169</t>
  </si>
  <si>
    <t>CID170</t>
  </si>
  <si>
    <t>CID171</t>
  </si>
  <si>
    <t>CID172</t>
  </si>
  <si>
    <t>CID173</t>
  </si>
  <si>
    <t>CID174</t>
  </si>
  <si>
    <t>CID175</t>
  </si>
  <si>
    <t>CID176</t>
  </si>
  <si>
    <t>CID177</t>
  </si>
  <si>
    <t>CID178</t>
  </si>
  <si>
    <t>CID179</t>
  </si>
  <si>
    <t>CID180</t>
  </si>
  <si>
    <t>CID181</t>
  </si>
  <si>
    <t>CID182</t>
  </si>
  <si>
    <t>CID183</t>
  </si>
  <si>
    <t>CID184</t>
  </si>
  <si>
    <t>CID185</t>
  </si>
  <si>
    <t>CID186</t>
  </si>
  <si>
    <t>CID187</t>
  </si>
  <si>
    <t>CID188</t>
  </si>
  <si>
    <t>CID189</t>
  </si>
  <si>
    <t>CID190</t>
  </si>
  <si>
    <t>CID191</t>
  </si>
  <si>
    <t>CID192</t>
  </si>
  <si>
    <t>CID193</t>
  </si>
  <si>
    <t>CID194</t>
  </si>
  <si>
    <t>CID195</t>
  </si>
  <si>
    <t>CID196</t>
  </si>
  <si>
    <t>CID197</t>
  </si>
  <si>
    <t>CID198</t>
  </si>
  <si>
    <t>CID199</t>
  </si>
  <si>
    <t>CID200</t>
  </si>
  <si>
    <t>CID201</t>
  </si>
  <si>
    <t>CID202</t>
  </si>
  <si>
    <t>CID203</t>
  </si>
  <si>
    <t>CID204</t>
  </si>
  <si>
    <t>CID205</t>
  </si>
  <si>
    <t>CID206</t>
  </si>
  <si>
    <t>CID207</t>
  </si>
  <si>
    <t>CID208</t>
  </si>
  <si>
    <t>CID209</t>
  </si>
  <si>
    <t>CID210</t>
  </si>
  <si>
    <t>CID211</t>
  </si>
  <si>
    <t>CID212</t>
  </si>
  <si>
    <t>CID213</t>
  </si>
  <si>
    <t>CID214</t>
  </si>
  <si>
    <t>CID215</t>
  </si>
  <si>
    <t>CID216</t>
  </si>
  <si>
    <t>CID217</t>
  </si>
  <si>
    <t>CID218</t>
  </si>
  <si>
    <t>CID219</t>
  </si>
  <si>
    <t>CID220</t>
  </si>
  <si>
    <t>CID221</t>
  </si>
  <si>
    <t>CID222</t>
  </si>
  <si>
    <t>CID223</t>
  </si>
  <si>
    <t>CID224</t>
  </si>
  <si>
    <t>CID225</t>
  </si>
  <si>
    <t>CID226</t>
  </si>
  <si>
    <t>CID227</t>
  </si>
  <si>
    <t>CID228</t>
  </si>
  <si>
    <t>CID229</t>
  </si>
  <si>
    <t>CID230</t>
  </si>
  <si>
    <t>CID231</t>
  </si>
  <si>
    <t>CID232</t>
  </si>
  <si>
    <t>CID233</t>
  </si>
  <si>
    <t>CID234</t>
  </si>
  <si>
    <t>CID235</t>
  </si>
  <si>
    <t>CID236</t>
  </si>
  <si>
    <t>CID237</t>
  </si>
  <si>
    <t>CID238</t>
  </si>
  <si>
    <t>CID239</t>
  </si>
  <si>
    <t>CID240</t>
  </si>
  <si>
    <t>CID241</t>
  </si>
  <si>
    <t>CID242</t>
  </si>
  <si>
    <t>CID243</t>
  </si>
  <si>
    <t>CID244</t>
  </si>
  <si>
    <t>CID245</t>
  </si>
  <si>
    <t>CID246</t>
  </si>
  <si>
    <t>CID247</t>
  </si>
  <si>
    <t>CID248</t>
  </si>
  <si>
    <t>CID249</t>
  </si>
  <si>
    <t>CID250</t>
  </si>
  <si>
    <t>CID251</t>
  </si>
  <si>
    <t>CID252</t>
  </si>
  <si>
    <t>CID253</t>
  </si>
  <si>
    <t>CID254</t>
  </si>
  <si>
    <t>CID255</t>
  </si>
  <si>
    <t>CID256</t>
  </si>
  <si>
    <t>CID257</t>
  </si>
  <si>
    <t>CID258</t>
  </si>
  <si>
    <t>CID259</t>
  </si>
  <si>
    <t>CID260</t>
  </si>
  <si>
    <t>CID261</t>
  </si>
  <si>
    <t>CID262</t>
  </si>
  <si>
    <t>CID263</t>
  </si>
  <si>
    <t>CID264</t>
  </si>
  <si>
    <t>CID265</t>
  </si>
  <si>
    <t>CID266</t>
  </si>
  <si>
    <t>CID267</t>
  </si>
  <si>
    <t>CID268</t>
  </si>
  <si>
    <t>CID269</t>
  </si>
  <si>
    <t>CID270</t>
  </si>
  <si>
    <t>CID271</t>
  </si>
  <si>
    <t>CID272</t>
  </si>
  <si>
    <t>CID273</t>
  </si>
  <si>
    <t>CID274</t>
  </si>
  <si>
    <t>CID275</t>
  </si>
  <si>
    <t>CID276</t>
  </si>
  <si>
    <t>CID277</t>
  </si>
  <si>
    <t>CID278</t>
  </si>
  <si>
    <t>CID279</t>
  </si>
  <si>
    <t>CID280</t>
  </si>
  <si>
    <t>CID281</t>
  </si>
  <si>
    <t>CID282</t>
  </si>
  <si>
    <t>CID283</t>
  </si>
  <si>
    <t>CID284</t>
  </si>
  <si>
    <t>CID285</t>
  </si>
  <si>
    <t>CID286</t>
  </si>
  <si>
    <t>CID287</t>
  </si>
  <si>
    <t>CID288</t>
  </si>
  <si>
    <t>CID289</t>
  </si>
  <si>
    <t>CID290</t>
  </si>
  <si>
    <t>CID291</t>
  </si>
  <si>
    <t>CID292</t>
  </si>
  <si>
    <t>CID293</t>
  </si>
  <si>
    <t>CID294</t>
  </si>
  <si>
    <t>CID295</t>
  </si>
  <si>
    <t>CID296</t>
  </si>
  <si>
    <t>CID297</t>
  </si>
  <si>
    <t>CID298</t>
  </si>
  <si>
    <t>CID299</t>
  </si>
  <si>
    <t>CID300</t>
  </si>
  <si>
    <t>CID301</t>
  </si>
  <si>
    <t>CID302</t>
  </si>
  <si>
    <t>CID303</t>
  </si>
  <si>
    <t>CID304</t>
  </si>
  <si>
    <t>CID305</t>
  </si>
  <si>
    <t>CID306</t>
  </si>
  <si>
    <t>CID307</t>
  </si>
  <si>
    <t>CID308</t>
  </si>
  <si>
    <t>CID309</t>
  </si>
  <si>
    <t>CID310</t>
  </si>
  <si>
    <t>CID311</t>
  </si>
  <si>
    <t>CID312</t>
  </si>
  <si>
    <t>CID313</t>
  </si>
  <si>
    <t>CID314</t>
  </si>
  <si>
    <t>CID315</t>
  </si>
  <si>
    <t>CID316</t>
  </si>
  <si>
    <t>CID317</t>
  </si>
  <si>
    <t>CID318</t>
  </si>
  <si>
    <t>CID319</t>
  </si>
  <si>
    <t>CID320</t>
  </si>
  <si>
    <t>CID321</t>
  </si>
  <si>
    <t>CID322</t>
  </si>
  <si>
    <t>CID323</t>
  </si>
  <si>
    <t>CID324</t>
  </si>
  <si>
    <t>CID325</t>
  </si>
  <si>
    <t>CID326</t>
  </si>
  <si>
    <t>CID327</t>
  </si>
  <si>
    <t>CID328</t>
  </si>
  <si>
    <t>CID329</t>
  </si>
  <si>
    <t>CID330</t>
  </si>
  <si>
    <t>CID331</t>
  </si>
  <si>
    <t>CID332</t>
  </si>
  <si>
    <t>CID333</t>
  </si>
  <si>
    <t>CID334</t>
  </si>
  <si>
    <t>CID335</t>
  </si>
  <si>
    <t>CID336</t>
  </si>
  <si>
    <t>CID337</t>
  </si>
  <si>
    <t>CID338</t>
  </si>
  <si>
    <t>CID339</t>
  </si>
  <si>
    <t>CID340</t>
  </si>
  <si>
    <t>CID341</t>
  </si>
  <si>
    <t>CID342</t>
  </si>
  <si>
    <t>CID343</t>
  </si>
  <si>
    <t>CID344</t>
  </si>
  <si>
    <t>CID345</t>
  </si>
  <si>
    <t>CID346</t>
  </si>
  <si>
    <t>CID347</t>
  </si>
  <si>
    <t>CID348</t>
  </si>
  <si>
    <t>CID349</t>
  </si>
  <si>
    <t>CID350</t>
  </si>
  <si>
    <t>CID351</t>
  </si>
  <si>
    <t>CID352</t>
  </si>
  <si>
    <t>CID353</t>
  </si>
  <si>
    <t>CID354</t>
  </si>
  <si>
    <t>CID355</t>
  </si>
  <si>
    <t>CID356</t>
  </si>
  <si>
    <t>CID357</t>
  </si>
  <si>
    <t>CID358</t>
  </si>
  <si>
    <t>CID359</t>
  </si>
  <si>
    <t>CID360</t>
  </si>
  <si>
    <t>CID361</t>
  </si>
  <si>
    <t>CID362</t>
  </si>
  <si>
    <t>CID363</t>
  </si>
  <si>
    <t>CID364</t>
  </si>
  <si>
    <t>CID365</t>
  </si>
  <si>
    <t>CID366</t>
  </si>
  <si>
    <t>CID367</t>
  </si>
  <si>
    <t>CID368</t>
  </si>
  <si>
    <t>CID369</t>
  </si>
  <si>
    <t>CID370</t>
  </si>
  <si>
    <t>CID371</t>
  </si>
  <si>
    <t>CID372</t>
  </si>
  <si>
    <t>CID373</t>
  </si>
  <si>
    <t>CID374</t>
  </si>
  <si>
    <t>CID375</t>
  </si>
  <si>
    <t>CID376</t>
  </si>
  <si>
    <t>CID377</t>
  </si>
  <si>
    <t>CID378</t>
  </si>
  <si>
    <t>CID379</t>
  </si>
  <si>
    <t>CID380</t>
  </si>
  <si>
    <t>CID381</t>
  </si>
  <si>
    <t>CID382</t>
  </si>
  <si>
    <t>CID383</t>
  </si>
  <si>
    <t>CID384</t>
  </si>
  <si>
    <t>CID385</t>
  </si>
  <si>
    <t>CID386</t>
  </si>
  <si>
    <t>CID387</t>
  </si>
  <si>
    <t>CID388</t>
  </si>
  <si>
    <t>CID389</t>
  </si>
  <si>
    <t>CID390</t>
  </si>
  <si>
    <t>CID391</t>
  </si>
  <si>
    <t>CID392</t>
  </si>
  <si>
    <t>CID393</t>
  </si>
  <si>
    <t>CID394</t>
  </si>
  <si>
    <t>CID395</t>
  </si>
  <si>
    <t>CID396</t>
  </si>
  <si>
    <t>CID397</t>
  </si>
  <si>
    <t>CID398</t>
  </si>
  <si>
    <t>CID399</t>
  </si>
  <si>
    <t>CID400</t>
  </si>
  <si>
    <t>CID401</t>
  </si>
  <si>
    <t>CID402</t>
  </si>
  <si>
    <t>CID403</t>
  </si>
  <si>
    <t>CID404</t>
  </si>
  <si>
    <t>CID405</t>
  </si>
  <si>
    <t>CID406</t>
  </si>
  <si>
    <t>CID407</t>
  </si>
  <si>
    <t>CID408</t>
  </si>
  <si>
    <t>CID409</t>
  </si>
  <si>
    <t>CID410</t>
  </si>
  <si>
    <t>CID411</t>
  </si>
  <si>
    <t>CID412</t>
  </si>
  <si>
    <t>CID413</t>
  </si>
  <si>
    <t>CID414</t>
  </si>
  <si>
    <t>CID415</t>
  </si>
  <si>
    <t>CID416</t>
  </si>
  <si>
    <t>CID417</t>
  </si>
  <si>
    <t>CID418</t>
  </si>
  <si>
    <t>CID419</t>
  </si>
  <si>
    <t>CID420</t>
  </si>
  <si>
    <t>CID421</t>
  </si>
  <si>
    <t>CID422</t>
  </si>
  <si>
    <t>CID423</t>
  </si>
  <si>
    <t>CID424</t>
  </si>
  <si>
    <t>CID425</t>
  </si>
  <si>
    <t>CID426</t>
  </si>
  <si>
    <t>CID427</t>
  </si>
  <si>
    <t>CID428</t>
  </si>
  <si>
    <t>CID429</t>
  </si>
  <si>
    <t>CID430</t>
  </si>
  <si>
    <t>CID431</t>
  </si>
  <si>
    <t>CID432</t>
  </si>
  <si>
    <t>CID433</t>
  </si>
  <si>
    <t>CID434</t>
  </si>
  <si>
    <t>CID435</t>
  </si>
  <si>
    <t>CID436</t>
  </si>
  <si>
    <t>CID437</t>
  </si>
  <si>
    <t>CID438</t>
  </si>
  <si>
    <t>CID439</t>
  </si>
  <si>
    <t>CID440</t>
  </si>
  <si>
    <t>CID441</t>
  </si>
  <si>
    <t>CID442</t>
  </si>
  <si>
    <t>CID443</t>
  </si>
  <si>
    <t>CID444</t>
  </si>
  <si>
    <t>CID445</t>
  </si>
  <si>
    <t>CID446</t>
  </si>
  <si>
    <t>CID447</t>
  </si>
  <si>
    <t>CID448</t>
  </si>
  <si>
    <t>CID449</t>
  </si>
  <si>
    <t>CID450</t>
  </si>
  <si>
    <t>CID451</t>
  </si>
  <si>
    <t>CID452</t>
  </si>
  <si>
    <t>CID453</t>
  </si>
  <si>
    <t>CID454</t>
  </si>
  <si>
    <t>CID455</t>
  </si>
  <si>
    <t>CID456</t>
  </si>
  <si>
    <t>CID457</t>
  </si>
  <si>
    <t>CID458</t>
  </si>
  <si>
    <t>CID459</t>
  </si>
  <si>
    <t>CID460</t>
  </si>
  <si>
    <t>CID461</t>
  </si>
  <si>
    <t>CID462</t>
  </si>
  <si>
    <t>CID463</t>
  </si>
  <si>
    <t>CID464</t>
  </si>
  <si>
    <t>CID465</t>
  </si>
  <si>
    <t>CID466</t>
  </si>
  <si>
    <t>CID467</t>
  </si>
  <si>
    <t>CID468</t>
  </si>
  <si>
    <t>CID469</t>
  </si>
  <si>
    <t>CID470</t>
  </si>
  <si>
    <t>CID471</t>
  </si>
  <si>
    <t>CID472</t>
  </si>
  <si>
    <t>CID473</t>
  </si>
  <si>
    <t>CID474</t>
  </si>
  <si>
    <t>CID475</t>
  </si>
  <si>
    <t>CID476</t>
  </si>
  <si>
    <t>CID477</t>
  </si>
  <si>
    <t>CID478</t>
  </si>
  <si>
    <t>CID479</t>
  </si>
  <si>
    <t>CID480</t>
  </si>
  <si>
    <t>CID481</t>
  </si>
  <si>
    <t>CID482</t>
  </si>
  <si>
    <t>CID483</t>
  </si>
  <si>
    <t>CID484</t>
  </si>
  <si>
    <t>CID485</t>
  </si>
  <si>
    <t>CID486</t>
  </si>
  <si>
    <t>CID487</t>
  </si>
  <si>
    <t>CID488</t>
  </si>
  <si>
    <t>CID489</t>
  </si>
  <si>
    <t>CID490</t>
  </si>
  <si>
    <t>CID491</t>
  </si>
  <si>
    <t>CID492</t>
  </si>
  <si>
    <t>CID493</t>
  </si>
  <si>
    <t>CID494</t>
  </si>
  <si>
    <t>CID495</t>
  </si>
  <si>
    <t>CID496</t>
  </si>
  <si>
    <t>CID497</t>
  </si>
  <si>
    <t>CID498</t>
  </si>
  <si>
    <t>CID499</t>
  </si>
  <si>
    <t>CID500</t>
  </si>
  <si>
    <t>yield per Acre</t>
  </si>
  <si>
    <t>Sum of Yield (Kg/Ha)</t>
  </si>
  <si>
    <t>Row Labels</t>
  </si>
  <si>
    <t>Grand Total</t>
  </si>
  <si>
    <t>(blank)</t>
  </si>
  <si>
    <t>food</t>
  </si>
  <si>
    <t>cash</t>
  </si>
  <si>
    <t>crop category</t>
  </si>
  <si>
    <t>1.crop yeild and productivity Analysis:</t>
  </si>
  <si>
    <t>Sum of Fertilizer Used (Kg)</t>
  </si>
  <si>
    <t>Sum of Temperature (Celsius)</t>
  </si>
  <si>
    <t>Details for Sum of Yield (Kg/Ha)</t>
  </si>
  <si>
    <t>Sum of yield per Acre</t>
  </si>
  <si>
    <t>1.crop yield and productivity Analysis</t>
  </si>
  <si>
    <t>2.Efficiency and resource usage</t>
  </si>
  <si>
    <t>3. Climate insights</t>
  </si>
  <si>
    <t>SLICERS</t>
  </si>
  <si>
    <t xml:space="preserve">AGRICULTURE CROP YEILD  DATA  ANALYSIS </t>
  </si>
  <si>
    <t>FERTILIZERS</t>
  </si>
  <si>
    <t>NPK</t>
  </si>
  <si>
    <t>DAP</t>
  </si>
  <si>
    <t>P</t>
  </si>
  <si>
    <t>UREA</t>
  </si>
  <si>
    <t>Urea</t>
  </si>
  <si>
    <t>npk</t>
  </si>
  <si>
    <t>Npk</t>
  </si>
  <si>
    <t>VERMICOMPOST</t>
  </si>
  <si>
    <t>FAILURE RATE</t>
  </si>
  <si>
    <t>Count of FAILURE RATE</t>
  </si>
  <si>
    <t>Var of Temperature (Celsius)</t>
  </si>
  <si>
    <t>4. REGION AND CROP RETURNS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</si>
</sst>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0"/>
      <color rgb="FF000000"/>
      <name val="Arial"/>
      <scheme val="minor"/>
    </font>
    <font>
      <sz val="10"/>
      <color theme="1"/>
      <name val="Arial"/>
      <scheme val="minor"/>
    </font>
    <font>
      <sz val="10"/>
      <color theme="1"/>
      <name val="Arial"/>
      <family val="2"/>
      <scheme val="minor"/>
    </font>
    <font>
      <sz val="10"/>
      <name val="Arial"/>
      <family val="2"/>
      <scheme val="minor"/>
    </font>
    <font>
      <sz val="10"/>
      <color rgb="FF000000"/>
      <name val="Arial"/>
      <family val="2"/>
      <scheme val="minor"/>
    </font>
    <font>
      <b/>
      <sz val="10"/>
      <color rgb="FF000000"/>
      <name val="Arial"/>
      <scheme val="minor"/>
    </font>
    <font>
      <sz val="36"/>
      <color theme="0"/>
      <name val="Arial"/>
      <family val="2"/>
      <scheme val="minor"/>
    </font>
    <font>
      <sz val="24"/>
      <color theme="6" tint="0.39997558519241921"/>
      <name val="Arial"/>
      <family val="2"/>
      <scheme val="minor"/>
    </font>
    <font>
      <sz val="10"/>
      <color theme="6" tint="0.39997558519241921"/>
      <name val="Arial"/>
      <family val="2"/>
      <scheme val="minor"/>
    </font>
    <font>
      <sz val="36"/>
      <color theme="2"/>
      <name val="Arial"/>
      <family val="2"/>
      <scheme val="minor"/>
    </font>
    <font>
      <sz val="22"/>
      <color theme="6" tint="0.39997558519241921"/>
      <name val="Arial"/>
      <family val="2"/>
      <scheme val="minor"/>
    </font>
    <font>
      <sz val="18"/>
      <color theme="2"/>
      <name val="Arial"/>
      <family val="2"/>
      <scheme val="minor"/>
    </font>
  </fonts>
  <fills count="6">
    <fill>
      <patternFill patternType="none"/>
    </fill>
    <fill>
      <patternFill patternType="gray125"/>
    </fill>
    <fill>
      <patternFill patternType="solid">
        <fgColor theme="7" tint="0.39997558519241921"/>
        <bgColor indexed="64"/>
      </patternFill>
    </fill>
    <fill>
      <patternFill patternType="solid">
        <fgColor rgb="FF00B050"/>
        <bgColor indexed="64"/>
      </patternFill>
    </fill>
    <fill>
      <patternFill patternType="solid">
        <fgColor theme="6" tint="0.39997558519241921"/>
        <bgColor indexed="64"/>
      </patternFill>
    </fill>
    <fill>
      <patternFill patternType="solid">
        <fgColor theme="6"/>
        <bgColor indexed="64"/>
      </patternFill>
    </fill>
  </fills>
  <borders count="19">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s>
  <cellStyleXfs count="1">
    <xf numFmtId="0" fontId="0" fillId="0" borderId="0"/>
  </cellStyleXfs>
  <cellXfs count="38">
    <xf numFmtId="0" fontId="0" fillId="0" borderId="0" xfId="0"/>
    <xf numFmtId="0" fontId="1" fillId="0" borderId="2" xfId="0" applyFont="1" applyBorder="1" applyAlignment="1">
      <alignment horizontal="lef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0" fontId="1" fillId="0" borderId="10" xfId="0"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0" fontId="2" fillId="0" borderId="1" xfId="0" applyFont="1" applyBorder="1" applyAlignment="1">
      <alignment horizontal="left" vertical="center"/>
    </xf>
    <xf numFmtId="0" fontId="2" fillId="0" borderId="5" xfId="0" applyFont="1" applyBorder="1" applyAlignment="1">
      <alignment vertical="center"/>
    </xf>
    <xf numFmtId="0" fontId="1" fillId="2" borderId="2" xfId="0" applyFont="1" applyFill="1" applyBorder="1" applyAlignment="1">
      <alignment horizontal="left" vertical="center"/>
    </xf>
    <xf numFmtId="0" fontId="2" fillId="3" borderId="2" xfId="0" applyFont="1" applyFill="1" applyBorder="1" applyAlignment="1">
      <alignment horizontal="left" vertical="center"/>
    </xf>
    <xf numFmtId="0" fontId="2" fillId="2" borderId="2" xfId="0" applyFont="1" applyFill="1" applyBorder="1" applyAlignment="1">
      <alignment horizontal="left" vertical="center"/>
    </xf>
    <xf numFmtId="0" fontId="1" fillId="2" borderId="3" xfId="0" applyFont="1" applyFill="1" applyBorder="1" applyAlignment="1">
      <alignment horizontal="left" vertical="center"/>
    </xf>
    <xf numFmtId="0" fontId="3" fillId="0" borderId="0" xfId="0" applyFont="1"/>
    <xf numFmtId="0" fontId="0" fillId="0" borderId="15" xfId="0" applyBorder="1"/>
    <xf numFmtId="0" fontId="0" fillId="0" borderId="13" xfId="0" pivotButton="1" applyBorder="1"/>
    <xf numFmtId="0" fontId="0" fillId="0" borderId="13" xfId="0" applyBorder="1" applyAlignment="1">
      <alignment horizontal="left"/>
    </xf>
    <xf numFmtId="0" fontId="0" fillId="0" borderId="14" xfId="0" applyBorder="1" applyAlignment="1">
      <alignment horizontal="left"/>
    </xf>
    <xf numFmtId="0" fontId="0" fillId="0" borderId="18" xfId="0" applyBorder="1" applyAlignment="1">
      <alignment horizontal="left"/>
    </xf>
    <xf numFmtId="0" fontId="0" fillId="0" borderId="17" xfId="0" applyBorder="1"/>
    <xf numFmtId="0" fontId="0" fillId="0" borderId="16" xfId="0" applyBorder="1"/>
    <xf numFmtId="0" fontId="4" fillId="0" borderId="0" xfId="0" applyFont="1"/>
    <xf numFmtId="0" fontId="2" fillId="2" borderId="0" xfId="0" applyFont="1" applyFill="1"/>
    <xf numFmtId="0" fontId="4" fillId="4" borderId="0" xfId="0" applyFont="1" applyFill="1"/>
    <xf numFmtId="0" fontId="0" fillId="5" borderId="0" xfId="0" applyFill="1"/>
    <xf numFmtId="0" fontId="5" fillId="0" borderId="0" xfId="0" applyFont="1"/>
    <xf numFmtId="0" fontId="6" fillId="0" borderId="0" xfId="0" applyFont="1"/>
    <xf numFmtId="0" fontId="7" fillId="0" borderId="0" xfId="0" applyFont="1"/>
    <xf numFmtId="0" fontId="8" fillId="0" borderId="0" xfId="0" applyFont="1"/>
    <xf numFmtId="0" fontId="0" fillId="0" borderId="0" xfId="0" pivotButton="1"/>
    <xf numFmtId="0" fontId="0" fillId="0" borderId="0" xfId="0" applyAlignment="1">
      <alignment horizontal="left"/>
    </xf>
    <xf numFmtId="0" fontId="9" fillId="0" borderId="0" xfId="0" applyFont="1" applyAlignment="1">
      <alignment horizontal="left" vertical="top"/>
    </xf>
    <xf numFmtId="0" fontId="10" fillId="0" borderId="0" xfId="0" applyFont="1"/>
    <xf numFmtId="0" fontId="11" fillId="0" borderId="0" xfId="0" applyFont="1"/>
  </cellXfs>
  <cellStyles count="1">
    <cellStyle name="Normal" xfId="0" builtinId="0"/>
  </cellStyles>
  <dxfs count="5">
    <dxf>
      <numFmt numFmtId="0" formatCode="General"/>
    </dxf>
    <dxf>
      <numFmt numFmtId="0" formatCode="Genera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defaultTableStyle="TableStyleMedium2" defaultPivotStyle="PivotStyleLight16">
    <tableStyle name="Agricultural_Crop_Yield_Data-style" pivot="0" count="3" xr9:uid="{00000000-0011-0000-FFFF-FFFF00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2.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sharedStrings" Target="sharedStrings.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5.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[Agricultural_Crop_Yield_Data DASHBOARDS (Recovered).xlsx]pivot tables!PivotTable13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tables'!$L$73</c:f>
              <c:strCache>
                <c:ptCount val="1"/>
                <c:pt idx="0">
                  <c:v>Total</c:v>
                </c:pt>
              </c:strCache>
            </c:strRef>
          </c:tx>
          <c:spPr>
            <a:solidFill>
              <a:schemeClr val="accent1"/>
            </a:solidFill>
            <a:ln>
              <a:noFill/>
            </a:ln>
            <a:effectLst/>
          </c:spPr>
          <c:invertIfNegative val="0"/>
          <c:cat>
            <c:strRef>
              <c:f>'pivot tables'!$K$74:$K$571</c:f>
              <c:strCache>
                <c:ptCount val="497"/>
                <c:pt idx="0">
                  <c:v>50.17</c:v>
                </c:pt>
                <c:pt idx="1">
                  <c:v>51.3</c:v>
                </c:pt>
                <c:pt idx="2">
                  <c:v>51.41</c:v>
                </c:pt>
                <c:pt idx="3">
                  <c:v>53.27</c:v>
                </c:pt>
                <c:pt idx="4">
                  <c:v>54.17</c:v>
                </c:pt>
                <c:pt idx="5">
                  <c:v>54.78</c:v>
                </c:pt>
                <c:pt idx="6">
                  <c:v>55.94</c:v>
                </c:pt>
                <c:pt idx="7">
                  <c:v>57.22</c:v>
                </c:pt>
                <c:pt idx="8">
                  <c:v>57.41</c:v>
                </c:pt>
                <c:pt idx="9">
                  <c:v>58.05</c:v>
                </c:pt>
                <c:pt idx="10">
                  <c:v>59.7</c:v>
                </c:pt>
                <c:pt idx="11">
                  <c:v>59.94</c:v>
                </c:pt>
                <c:pt idx="12">
                  <c:v>60.88</c:v>
                </c:pt>
                <c:pt idx="13">
                  <c:v>61.31</c:v>
                </c:pt>
                <c:pt idx="14">
                  <c:v>61.33</c:v>
                </c:pt>
                <c:pt idx="15">
                  <c:v>61.5</c:v>
                </c:pt>
                <c:pt idx="16">
                  <c:v>62.63</c:v>
                </c:pt>
                <c:pt idx="17">
                  <c:v>62.64</c:v>
                </c:pt>
                <c:pt idx="18">
                  <c:v>62.95</c:v>
                </c:pt>
                <c:pt idx="19">
                  <c:v>63.27</c:v>
                </c:pt>
                <c:pt idx="20">
                  <c:v>64.22</c:v>
                </c:pt>
                <c:pt idx="21">
                  <c:v>64.94</c:v>
                </c:pt>
                <c:pt idx="22">
                  <c:v>65.14</c:v>
                </c:pt>
                <c:pt idx="23">
                  <c:v>66.4</c:v>
                </c:pt>
                <c:pt idx="24">
                  <c:v>66.53</c:v>
                </c:pt>
                <c:pt idx="25">
                  <c:v>66.78</c:v>
                </c:pt>
                <c:pt idx="26">
                  <c:v>67.91</c:v>
                </c:pt>
                <c:pt idx="27">
                  <c:v>68.02</c:v>
                </c:pt>
                <c:pt idx="28">
                  <c:v>68.22</c:v>
                </c:pt>
                <c:pt idx="29">
                  <c:v>68.49</c:v>
                </c:pt>
                <c:pt idx="30">
                  <c:v>69.29</c:v>
                </c:pt>
                <c:pt idx="31">
                  <c:v>69.62</c:v>
                </c:pt>
                <c:pt idx="32">
                  <c:v>70.01</c:v>
                </c:pt>
                <c:pt idx="33">
                  <c:v>70.31</c:v>
                </c:pt>
                <c:pt idx="34">
                  <c:v>71.76</c:v>
                </c:pt>
                <c:pt idx="35">
                  <c:v>72.58</c:v>
                </c:pt>
                <c:pt idx="36">
                  <c:v>72.61</c:v>
                </c:pt>
                <c:pt idx="37">
                  <c:v>72.78</c:v>
                </c:pt>
                <c:pt idx="38">
                  <c:v>73.38</c:v>
                </c:pt>
                <c:pt idx="39">
                  <c:v>75.01</c:v>
                </c:pt>
                <c:pt idx="40">
                  <c:v>75.48</c:v>
                </c:pt>
                <c:pt idx="41">
                  <c:v>75.65</c:v>
                </c:pt>
                <c:pt idx="42">
                  <c:v>75.66</c:v>
                </c:pt>
                <c:pt idx="43">
                  <c:v>75.89</c:v>
                </c:pt>
                <c:pt idx="44">
                  <c:v>75.93</c:v>
                </c:pt>
                <c:pt idx="45">
                  <c:v>76.41</c:v>
                </c:pt>
                <c:pt idx="46">
                  <c:v>77.09</c:v>
                </c:pt>
                <c:pt idx="47">
                  <c:v>77.34</c:v>
                </c:pt>
                <c:pt idx="48">
                  <c:v>77.8</c:v>
                </c:pt>
                <c:pt idx="49">
                  <c:v>78.13</c:v>
                </c:pt>
                <c:pt idx="50">
                  <c:v>78.68</c:v>
                </c:pt>
                <c:pt idx="51">
                  <c:v>79.02</c:v>
                </c:pt>
                <c:pt idx="52">
                  <c:v>80.34</c:v>
                </c:pt>
                <c:pt idx="53">
                  <c:v>80.63</c:v>
                </c:pt>
                <c:pt idx="54">
                  <c:v>81.33</c:v>
                </c:pt>
                <c:pt idx="55">
                  <c:v>81.97</c:v>
                </c:pt>
                <c:pt idx="56">
                  <c:v>82.17</c:v>
                </c:pt>
                <c:pt idx="57">
                  <c:v>82.23</c:v>
                </c:pt>
                <c:pt idx="58">
                  <c:v>82.24</c:v>
                </c:pt>
                <c:pt idx="59">
                  <c:v>82.95</c:v>
                </c:pt>
                <c:pt idx="60">
                  <c:v>84.6</c:v>
                </c:pt>
                <c:pt idx="61">
                  <c:v>85.16</c:v>
                </c:pt>
                <c:pt idx="62">
                  <c:v>86.34</c:v>
                </c:pt>
                <c:pt idx="63">
                  <c:v>87</c:v>
                </c:pt>
                <c:pt idx="64">
                  <c:v>87.93</c:v>
                </c:pt>
                <c:pt idx="65">
                  <c:v>87.99</c:v>
                </c:pt>
                <c:pt idx="66">
                  <c:v>88.68</c:v>
                </c:pt>
                <c:pt idx="67">
                  <c:v>89.28</c:v>
                </c:pt>
                <c:pt idx="68">
                  <c:v>89.8</c:v>
                </c:pt>
                <c:pt idx="69">
                  <c:v>90.18</c:v>
                </c:pt>
                <c:pt idx="70">
                  <c:v>90.24</c:v>
                </c:pt>
                <c:pt idx="71">
                  <c:v>90.63</c:v>
                </c:pt>
                <c:pt idx="72">
                  <c:v>90.66</c:v>
                </c:pt>
                <c:pt idx="73">
                  <c:v>90.82</c:v>
                </c:pt>
                <c:pt idx="74">
                  <c:v>91.4</c:v>
                </c:pt>
                <c:pt idx="75">
                  <c:v>91.5</c:v>
                </c:pt>
                <c:pt idx="76">
                  <c:v>91.74</c:v>
                </c:pt>
                <c:pt idx="77">
                  <c:v>92.05</c:v>
                </c:pt>
                <c:pt idx="78">
                  <c:v>92.32</c:v>
                </c:pt>
                <c:pt idx="79">
                  <c:v>92.64</c:v>
                </c:pt>
                <c:pt idx="80">
                  <c:v>93.77</c:v>
                </c:pt>
                <c:pt idx="81">
                  <c:v>94.03</c:v>
                </c:pt>
                <c:pt idx="82">
                  <c:v>94.29</c:v>
                </c:pt>
                <c:pt idx="83">
                  <c:v>94.86</c:v>
                </c:pt>
                <c:pt idx="84">
                  <c:v>96.03</c:v>
                </c:pt>
                <c:pt idx="85">
                  <c:v>96.2</c:v>
                </c:pt>
                <c:pt idx="86">
                  <c:v>96.6</c:v>
                </c:pt>
                <c:pt idx="87">
                  <c:v>96.77</c:v>
                </c:pt>
                <c:pt idx="88">
                  <c:v>96.83</c:v>
                </c:pt>
                <c:pt idx="89">
                  <c:v>97.44</c:v>
                </c:pt>
                <c:pt idx="90">
                  <c:v>97.7</c:v>
                </c:pt>
                <c:pt idx="91">
                  <c:v>97.89</c:v>
                </c:pt>
                <c:pt idx="92">
                  <c:v>97.9</c:v>
                </c:pt>
                <c:pt idx="93">
                  <c:v>99.92</c:v>
                </c:pt>
                <c:pt idx="94">
                  <c:v>100.58</c:v>
                </c:pt>
                <c:pt idx="95">
                  <c:v>103.16</c:v>
                </c:pt>
                <c:pt idx="96">
                  <c:v>103.83</c:v>
                </c:pt>
                <c:pt idx="97">
                  <c:v>104.43</c:v>
                </c:pt>
                <c:pt idx="98">
                  <c:v>105.73</c:v>
                </c:pt>
                <c:pt idx="99">
                  <c:v>105.81</c:v>
                </c:pt>
                <c:pt idx="100">
                  <c:v>106.17</c:v>
                </c:pt>
                <c:pt idx="101">
                  <c:v>106.57</c:v>
                </c:pt>
                <c:pt idx="102">
                  <c:v>107.1</c:v>
                </c:pt>
                <c:pt idx="103">
                  <c:v>107.37</c:v>
                </c:pt>
                <c:pt idx="104">
                  <c:v>107.73</c:v>
                </c:pt>
                <c:pt idx="105">
                  <c:v>107.79</c:v>
                </c:pt>
                <c:pt idx="106">
                  <c:v>108.39</c:v>
                </c:pt>
                <c:pt idx="107">
                  <c:v>108.99</c:v>
                </c:pt>
                <c:pt idx="108">
                  <c:v>109.05</c:v>
                </c:pt>
                <c:pt idx="109">
                  <c:v>109.39</c:v>
                </c:pt>
                <c:pt idx="110">
                  <c:v>109.64</c:v>
                </c:pt>
                <c:pt idx="111">
                  <c:v>110.48</c:v>
                </c:pt>
                <c:pt idx="112">
                  <c:v>110.61</c:v>
                </c:pt>
                <c:pt idx="113">
                  <c:v>110.75</c:v>
                </c:pt>
                <c:pt idx="114">
                  <c:v>110.93</c:v>
                </c:pt>
                <c:pt idx="115">
                  <c:v>111.18</c:v>
                </c:pt>
                <c:pt idx="116">
                  <c:v>111.21</c:v>
                </c:pt>
                <c:pt idx="117">
                  <c:v>112.07</c:v>
                </c:pt>
                <c:pt idx="118">
                  <c:v>112.37</c:v>
                </c:pt>
                <c:pt idx="119">
                  <c:v>112.4</c:v>
                </c:pt>
                <c:pt idx="120">
                  <c:v>113</c:v>
                </c:pt>
                <c:pt idx="121">
                  <c:v>115.04</c:v>
                </c:pt>
                <c:pt idx="122">
                  <c:v>115.39</c:v>
                </c:pt>
                <c:pt idx="123">
                  <c:v>116.3</c:v>
                </c:pt>
                <c:pt idx="124">
                  <c:v>116.63</c:v>
                </c:pt>
                <c:pt idx="125">
                  <c:v>117.96</c:v>
                </c:pt>
                <c:pt idx="126">
                  <c:v>118.03</c:v>
                </c:pt>
                <c:pt idx="127">
                  <c:v>118.3</c:v>
                </c:pt>
                <c:pt idx="128">
                  <c:v>118.64</c:v>
                </c:pt>
                <c:pt idx="129">
                  <c:v>119.59</c:v>
                </c:pt>
                <c:pt idx="130">
                  <c:v>121.17</c:v>
                </c:pt>
                <c:pt idx="131">
                  <c:v>122.36</c:v>
                </c:pt>
                <c:pt idx="132">
                  <c:v>122.38</c:v>
                </c:pt>
                <c:pt idx="133">
                  <c:v>122.79</c:v>
                </c:pt>
                <c:pt idx="134">
                  <c:v>122.86</c:v>
                </c:pt>
                <c:pt idx="135">
                  <c:v>122.96</c:v>
                </c:pt>
                <c:pt idx="136">
                  <c:v>123.45</c:v>
                </c:pt>
                <c:pt idx="137">
                  <c:v>123.89</c:v>
                </c:pt>
                <c:pt idx="138">
                  <c:v>124.97</c:v>
                </c:pt>
                <c:pt idx="139">
                  <c:v>125.28</c:v>
                </c:pt>
                <c:pt idx="140">
                  <c:v>125.89</c:v>
                </c:pt>
                <c:pt idx="141">
                  <c:v>125.97</c:v>
                </c:pt>
                <c:pt idx="142">
                  <c:v>126.28</c:v>
                </c:pt>
                <c:pt idx="143">
                  <c:v>126.62</c:v>
                </c:pt>
                <c:pt idx="144">
                  <c:v>127.02</c:v>
                </c:pt>
                <c:pt idx="145">
                  <c:v>127.34</c:v>
                </c:pt>
                <c:pt idx="146">
                  <c:v>127.6</c:v>
                </c:pt>
                <c:pt idx="147">
                  <c:v>127.74</c:v>
                </c:pt>
                <c:pt idx="148">
                  <c:v>129.17</c:v>
                </c:pt>
                <c:pt idx="149">
                  <c:v>129.72</c:v>
                </c:pt>
                <c:pt idx="150">
                  <c:v>130.08</c:v>
                </c:pt>
                <c:pt idx="151">
                  <c:v>130.58</c:v>
                </c:pt>
                <c:pt idx="152">
                  <c:v>130.65</c:v>
                </c:pt>
                <c:pt idx="153">
                  <c:v>130.71</c:v>
                </c:pt>
                <c:pt idx="154">
                  <c:v>130.82</c:v>
                </c:pt>
                <c:pt idx="155">
                  <c:v>131.83</c:v>
                </c:pt>
                <c:pt idx="156">
                  <c:v>132.03</c:v>
                </c:pt>
                <c:pt idx="157">
                  <c:v>132.14</c:v>
                </c:pt>
                <c:pt idx="158">
                  <c:v>132.17</c:v>
                </c:pt>
                <c:pt idx="159">
                  <c:v>132.3</c:v>
                </c:pt>
                <c:pt idx="160">
                  <c:v>134.97</c:v>
                </c:pt>
                <c:pt idx="161">
                  <c:v>134.99</c:v>
                </c:pt>
                <c:pt idx="162">
                  <c:v>135.67</c:v>
                </c:pt>
                <c:pt idx="163">
                  <c:v>135.79</c:v>
                </c:pt>
                <c:pt idx="164">
                  <c:v>136.04</c:v>
                </c:pt>
                <c:pt idx="165">
                  <c:v>136.13</c:v>
                </c:pt>
                <c:pt idx="166">
                  <c:v>136.8</c:v>
                </c:pt>
                <c:pt idx="167">
                  <c:v>137.14</c:v>
                </c:pt>
                <c:pt idx="168">
                  <c:v>137.35</c:v>
                </c:pt>
                <c:pt idx="169">
                  <c:v>138.49</c:v>
                </c:pt>
                <c:pt idx="170">
                  <c:v>138.78</c:v>
                </c:pt>
                <c:pt idx="171">
                  <c:v>139.67</c:v>
                </c:pt>
                <c:pt idx="172">
                  <c:v>140.5</c:v>
                </c:pt>
                <c:pt idx="173">
                  <c:v>141.06</c:v>
                </c:pt>
                <c:pt idx="174">
                  <c:v>141.48</c:v>
                </c:pt>
                <c:pt idx="175">
                  <c:v>142.09</c:v>
                </c:pt>
                <c:pt idx="176">
                  <c:v>142.51</c:v>
                </c:pt>
                <c:pt idx="177">
                  <c:v>142.55</c:v>
                </c:pt>
                <c:pt idx="178">
                  <c:v>142.75</c:v>
                </c:pt>
                <c:pt idx="179">
                  <c:v>143.53</c:v>
                </c:pt>
                <c:pt idx="180">
                  <c:v>143.73</c:v>
                </c:pt>
                <c:pt idx="181">
                  <c:v>143.8</c:v>
                </c:pt>
                <c:pt idx="182">
                  <c:v>144.08</c:v>
                </c:pt>
                <c:pt idx="183">
                  <c:v>144.67</c:v>
                </c:pt>
                <c:pt idx="184">
                  <c:v>144.86</c:v>
                </c:pt>
                <c:pt idx="185">
                  <c:v>145.35</c:v>
                </c:pt>
                <c:pt idx="186">
                  <c:v>146.19</c:v>
                </c:pt>
                <c:pt idx="187">
                  <c:v>146.47</c:v>
                </c:pt>
                <c:pt idx="188">
                  <c:v>146.85</c:v>
                </c:pt>
                <c:pt idx="189">
                  <c:v>148.12</c:v>
                </c:pt>
                <c:pt idx="190">
                  <c:v>149.06</c:v>
                </c:pt>
                <c:pt idx="191">
                  <c:v>149.73</c:v>
                </c:pt>
                <c:pt idx="192">
                  <c:v>150.18</c:v>
                </c:pt>
                <c:pt idx="193">
                  <c:v>150.82</c:v>
                </c:pt>
                <c:pt idx="194">
                  <c:v>151.91</c:v>
                </c:pt>
                <c:pt idx="195">
                  <c:v>152.28</c:v>
                </c:pt>
                <c:pt idx="196">
                  <c:v>152.49</c:v>
                </c:pt>
                <c:pt idx="197">
                  <c:v>153.45</c:v>
                </c:pt>
                <c:pt idx="198">
                  <c:v>153.96</c:v>
                </c:pt>
                <c:pt idx="199">
                  <c:v>154.19</c:v>
                </c:pt>
                <c:pt idx="200">
                  <c:v>155.12</c:v>
                </c:pt>
                <c:pt idx="201">
                  <c:v>155.38</c:v>
                </c:pt>
                <c:pt idx="202">
                  <c:v>155.47</c:v>
                </c:pt>
                <c:pt idx="203">
                  <c:v>156.28</c:v>
                </c:pt>
                <c:pt idx="204">
                  <c:v>156.62</c:v>
                </c:pt>
                <c:pt idx="205">
                  <c:v>157.65</c:v>
                </c:pt>
                <c:pt idx="206">
                  <c:v>158.15</c:v>
                </c:pt>
                <c:pt idx="207">
                  <c:v>158.42</c:v>
                </c:pt>
                <c:pt idx="208">
                  <c:v>159.79</c:v>
                </c:pt>
                <c:pt idx="209">
                  <c:v>161.64</c:v>
                </c:pt>
                <c:pt idx="210">
                  <c:v>161.66</c:v>
                </c:pt>
                <c:pt idx="211">
                  <c:v>162.43</c:v>
                </c:pt>
                <c:pt idx="212">
                  <c:v>162.72</c:v>
                </c:pt>
                <c:pt idx="213">
                  <c:v>163.43</c:v>
                </c:pt>
                <c:pt idx="214">
                  <c:v>163.67</c:v>
                </c:pt>
                <c:pt idx="215">
                  <c:v>164.12</c:v>
                </c:pt>
                <c:pt idx="216">
                  <c:v>164.51</c:v>
                </c:pt>
                <c:pt idx="217">
                  <c:v>165.21</c:v>
                </c:pt>
                <c:pt idx="218">
                  <c:v>165.36</c:v>
                </c:pt>
                <c:pt idx="219">
                  <c:v>165.42</c:v>
                </c:pt>
                <c:pt idx="220">
                  <c:v>165.75</c:v>
                </c:pt>
                <c:pt idx="221">
                  <c:v>165.89</c:v>
                </c:pt>
                <c:pt idx="222">
                  <c:v>165.92</c:v>
                </c:pt>
                <c:pt idx="223">
                  <c:v>167.63</c:v>
                </c:pt>
                <c:pt idx="224">
                  <c:v>168.05</c:v>
                </c:pt>
                <c:pt idx="225">
                  <c:v>169.06</c:v>
                </c:pt>
                <c:pt idx="226">
                  <c:v>169.85</c:v>
                </c:pt>
                <c:pt idx="227">
                  <c:v>170.77</c:v>
                </c:pt>
                <c:pt idx="228">
                  <c:v>170.92</c:v>
                </c:pt>
                <c:pt idx="229">
                  <c:v>171.06</c:v>
                </c:pt>
                <c:pt idx="230">
                  <c:v>171.42</c:v>
                </c:pt>
                <c:pt idx="231">
                  <c:v>172.06</c:v>
                </c:pt>
                <c:pt idx="232">
                  <c:v>172.36</c:v>
                </c:pt>
                <c:pt idx="233">
                  <c:v>172.7</c:v>
                </c:pt>
                <c:pt idx="234">
                  <c:v>172.86</c:v>
                </c:pt>
                <c:pt idx="235">
                  <c:v>173.58</c:v>
                </c:pt>
                <c:pt idx="236">
                  <c:v>173.83</c:v>
                </c:pt>
                <c:pt idx="237">
                  <c:v>174.04</c:v>
                </c:pt>
                <c:pt idx="238">
                  <c:v>174.41</c:v>
                </c:pt>
                <c:pt idx="239">
                  <c:v>174.43</c:v>
                </c:pt>
                <c:pt idx="240">
                  <c:v>174.75</c:v>
                </c:pt>
                <c:pt idx="241">
                  <c:v>174.83</c:v>
                </c:pt>
                <c:pt idx="242">
                  <c:v>175.2</c:v>
                </c:pt>
                <c:pt idx="243">
                  <c:v>175.51</c:v>
                </c:pt>
                <c:pt idx="244">
                  <c:v>175.53</c:v>
                </c:pt>
                <c:pt idx="245">
                  <c:v>175.62</c:v>
                </c:pt>
                <c:pt idx="246">
                  <c:v>175.64</c:v>
                </c:pt>
                <c:pt idx="247">
                  <c:v>175.97</c:v>
                </c:pt>
                <c:pt idx="248">
                  <c:v>176.17</c:v>
                </c:pt>
                <c:pt idx="249">
                  <c:v>176.36</c:v>
                </c:pt>
                <c:pt idx="250">
                  <c:v>176.47</c:v>
                </c:pt>
                <c:pt idx="251">
                  <c:v>178.31</c:v>
                </c:pt>
                <c:pt idx="252">
                  <c:v>178.75</c:v>
                </c:pt>
                <c:pt idx="253">
                  <c:v>179.16</c:v>
                </c:pt>
                <c:pt idx="254">
                  <c:v>179.44</c:v>
                </c:pt>
                <c:pt idx="255">
                  <c:v>179.47</c:v>
                </c:pt>
                <c:pt idx="256">
                  <c:v>179.86</c:v>
                </c:pt>
                <c:pt idx="257">
                  <c:v>179.94</c:v>
                </c:pt>
                <c:pt idx="258">
                  <c:v>180.86</c:v>
                </c:pt>
                <c:pt idx="259">
                  <c:v>181.38</c:v>
                </c:pt>
                <c:pt idx="260">
                  <c:v>181.73</c:v>
                </c:pt>
                <c:pt idx="261">
                  <c:v>181.93</c:v>
                </c:pt>
                <c:pt idx="262">
                  <c:v>183.91</c:v>
                </c:pt>
                <c:pt idx="263">
                  <c:v>184.1</c:v>
                </c:pt>
                <c:pt idx="264">
                  <c:v>184.29</c:v>
                </c:pt>
                <c:pt idx="265">
                  <c:v>186.4</c:v>
                </c:pt>
                <c:pt idx="266">
                  <c:v>186.57</c:v>
                </c:pt>
                <c:pt idx="267">
                  <c:v>186.76</c:v>
                </c:pt>
                <c:pt idx="268">
                  <c:v>188.22</c:v>
                </c:pt>
                <c:pt idx="269">
                  <c:v>188.35</c:v>
                </c:pt>
                <c:pt idx="270">
                  <c:v>188.4</c:v>
                </c:pt>
                <c:pt idx="271">
                  <c:v>189.25</c:v>
                </c:pt>
                <c:pt idx="272">
                  <c:v>191.46</c:v>
                </c:pt>
                <c:pt idx="273">
                  <c:v>191.58</c:v>
                </c:pt>
                <c:pt idx="274">
                  <c:v>194.37</c:v>
                </c:pt>
                <c:pt idx="275">
                  <c:v>194.58</c:v>
                </c:pt>
                <c:pt idx="276">
                  <c:v>195.58</c:v>
                </c:pt>
                <c:pt idx="277">
                  <c:v>195.62</c:v>
                </c:pt>
                <c:pt idx="278">
                  <c:v>196.12</c:v>
                </c:pt>
                <c:pt idx="279">
                  <c:v>197.22</c:v>
                </c:pt>
                <c:pt idx="280">
                  <c:v>198.02</c:v>
                </c:pt>
                <c:pt idx="281">
                  <c:v>198.45</c:v>
                </c:pt>
                <c:pt idx="282">
                  <c:v>199.11</c:v>
                </c:pt>
                <c:pt idx="283">
                  <c:v>199.18</c:v>
                </c:pt>
                <c:pt idx="284">
                  <c:v>199.31</c:v>
                </c:pt>
                <c:pt idx="285">
                  <c:v>199.38</c:v>
                </c:pt>
                <c:pt idx="286">
                  <c:v>199.74</c:v>
                </c:pt>
                <c:pt idx="287">
                  <c:v>199.84</c:v>
                </c:pt>
                <c:pt idx="288">
                  <c:v>200.3</c:v>
                </c:pt>
                <c:pt idx="289">
                  <c:v>201.24</c:v>
                </c:pt>
                <c:pt idx="290">
                  <c:v>201.27</c:v>
                </c:pt>
                <c:pt idx="291">
                  <c:v>201.55</c:v>
                </c:pt>
                <c:pt idx="292">
                  <c:v>202.25</c:v>
                </c:pt>
                <c:pt idx="293">
                  <c:v>202.58</c:v>
                </c:pt>
                <c:pt idx="294">
                  <c:v>202.77</c:v>
                </c:pt>
                <c:pt idx="295">
                  <c:v>202.99</c:v>
                </c:pt>
                <c:pt idx="296">
                  <c:v>203.07</c:v>
                </c:pt>
                <c:pt idx="297">
                  <c:v>203.62</c:v>
                </c:pt>
                <c:pt idx="298">
                  <c:v>203.8</c:v>
                </c:pt>
                <c:pt idx="299">
                  <c:v>204.85</c:v>
                </c:pt>
                <c:pt idx="300">
                  <c:v>205.66</c:v>
                </c:pt>
                <c:pt idx="301">
                  <c:v>206.5</c:v>
                </c:pt>
                <c:pt idx="302">
                  <c:v>206.69</c:v>
                </c:pt>
                <c:pt idx="303">
                  <c:v>207.06</c:v>
                </c:pt>
                <c:pt idx="304">
                  <c:v>207.93</c:v>
                </c:pt>
                <c:pt idx="305">
                  <c:v>208.47</c:v>
                </c:pt>
                <c:pt idx="306">
                  <c:v>208.62</c:v>
                </c:pt>
                <c:pt idx="307">
                  <c:v>209.73</c:v>
                </c:pt>
                <c:pt idx="308">
                  <c:v>210.07</c:v>
                </c:pt>
                <c:pt idx="309">
                  <c:v>210.15</c:v>
                </c:pt>
                <c:pt idx="310">
                  <c:v>210.48</c:v>
                </c:pt>
                <c:pt idx="311">
                  <c:v>211.17</c:v>
                </c:pt>
                <c:pt idx="312">
                  <c:v>211.51</c:v>
                </c:pt>
                <c:pt idx="313">
                  <c:v>212.31</c:v>
                </c:pt>
                <c:pt idx="314">
                  <c:v>212.9</c:v>
                </c:pt>
                <c:pt idx="315">
                  <c:v>213.07</c:v>
                </c:pt>
                <c:pt idx="316">
                  <c:v>213.38</c:v>
                </c:pt>
                <c:pt idx="317">
                  <c:v>213.65</c:v>
                </c:pt>
                <c:pt idx="318">
                  <c:v>213.99</c:v>
                </c:pt>
                <c:pt idx="319">
                  <c:v>214.01</c:v>
                </c:pt>
                <c:pt idx="320">
                  <c:v>214.71</c:v>
                </c:pt>
                <c:pt idx="321">
                  <c:v>214.82</c:v>
                </c:pt>
                <c:pt idx="322">
                  <c:v>215.13</c:v>
                </c:pt>
                <c:pt idx="323">
                  <c:v>215.62</c:v>
                </c:pt>
                <c:pt idx="324">
                  <c:v>215.67</c:v>
                </c:pt>
                <c:pt idx="325">
                  <c:v>215.93</c:v>
                </c:pt>
                <c:pt idx="326">
                  <c:v>216.71</c:v>
                </c:pt>
                <c:pt idx="327">
                  <c:v>216.96</c:v>
                </c:pt>
                <c:pt idx="328">
                  <c:v>216.97</c:v>
                </c:pt>
                <c:pt idx="329">
                  <c:v>217.5</c:v>
                </c:pt>
                <c:pt idx="330">
                  <c:v>217.53</c:v>
                </c:pt>
                <c:pt idx="331">
                  <c:v>217.56</c:v>
                </c:pt>
                <c:pt idx="332">
                  <c:v>217.92</c:v>
                </c:pt>
                <c:pt idx="333">
                  <c:v>218.34</c:v>
                </c:pt>
                <c:pt idx="334">
                  <c:v>218.56</c:v>
                </c:pt>
                <c:pt idx="335">
                  <c:v>219.17</c:v>
                </c:pt>
                <c:pt idx="336">
                  <c:v>219.23</c:v>
                </c:pt>
                <c:pt idx="337">
                  <c:v>219.9</c:v>
                </c:pt>
                <c:pt idx="338">
                  <c:v>221.11</c:v>
                </c:pt>
                <c:pt idx="339">
                  <c:v>221.15</c:v>
                </c:pt>
                <c:pt idx="340">
                  <c:v>222.05</c:v>
                </c:pt>
                <c:pt idx="341">
                  <c:v>222.1</c:v>
                </c:pt>
                <c:pt idx="342">
                  <c:v>222.34</c:v>
                </c:pt>
                <c:pt idx="343">
                  <c:v>222.57</c:v>
                </c:pt>
                <c:pt idx="344">
                  <c:v>222.64</c:v>
                </c:pt>
                <c:pt idx="345">
                  <c:v>223.23</c:v>
                </c:pt>
                <c:pt idx="346">
                  <c:v>223.49</c:v>
                </c:pt>
                <c:pt idx="347">
                  <c:v>223.5</c:v>
                </c:pt>
                <c:pt idx="348">
                  <c:v>223.77</c:v>
                </c:pt>
                <c:pt idx="349">
                  <c:v>223.91</c:v>
                </c:pt>
                <c:pt idx="350">
                  <c:v>224.02</c:v>
                </c:pt>
                <c:pt idx="351">
                  <c:v>224.3</c:v>
                </c:pt>
                <c:pt idx="352">
                  <c:v>225.45</c:v>
                </c:pt>
                <c:pt idx="353">
                  <c:v>225.46</c:v>
                </c:pt>
                <c:pt idx="354">
                  <c:v>226.44</c:v>
                </c:pt>
                <c:pt idx="355">
                  <c:v>226.83</c:v>
                </c:pt>
                <c:pt idx="356">
                  <c:v>227.61</c:v>
                </c:pt>
                <c:pt idx="357">
                  <c:v>227.97</c:v>
                </c:pt>
                <c:pt idx="358">
                  <c:v>228.19</c:v>
                </c:pt>
                <c:pt idx="359">
                  <c:v>228.8</c:v>
                </c:pt>
                <c:pt idx="360">
                  <c:v>228.98</c:v>
                </c:pt>
                <c:pt idx="361">
                  <c:v>229</c:v>
                </c:pt>
                <c:pt idx="362">
                  <c:v>229.2</c:v>
                </c:pt>
                <c:pt idx="363">
                  <c:v>229.4</c:v>
                </c:pt>
                <c:pt idx="364">
                  <c:v>229.59</c:v>
                </c:pt>
                <c:pt idx="365">
                  <c:v>230.05</c:v>
                </c:pt>
                <c:pt idx="366">
                  <c:v>230.35</c:v>
                </c:pt>
                <c:pt idx="367">
                  <c:v>230.5</c:v>
                </c:pt>
                <c:pt idx="368">
                  <c:v>230.89</c:v>
                </c:pt>
                <c:pt idx="369">
                  <c:v>230.9</c:v>
                </c:pt>
                <c:pt idx="370">
                  <c:v>232.69</c:v>
                </c:pt>
                <c:pt idx="371">
                  <c:v>232.98</c:v>
                </c:pt>
                <c:pt idx="372">
                  <c:v>233.3</c:v>
                </c:pt>
                <c:pt idx="373">
                  <c:v>233.63</c:v>
                </c:pt>
                <c:pt idx="374">
                  <c:v>233.98</c:v>
                </c:pt>
                <c:pt idx="375">
                  <c:v>235.31</c:v>
                </c:pt>
                <c:pt idx="376">
                  <c:v>236.18</c:v>
                </c:pt>
                <c:pt idx="377">
                  <c:v>236.53</c:v>
                </c:pt>
                <c:pt idx="378">
                  <c:v>236.87</c:v>
                </c:pt>
                <c:pt idx="379">
                  <c:v>236.95</c:v>
                </c:pt>
                <c:pt idx="380">
                  <c:v>237.24</c:v>
                </c:pt>
                <c:pt idx="381">
                  <c:v>238.99</c:v>
                </c:pt>
                <c:pt idx="382">
                  <c:v>239.37</c:v>
                </c:pt>
                <c:pt idx="383">
                  <c:v>240</c:v>
                </c:pt>
                <c:pt idx="384">
                  <c:v>240.51</c:v>
                </c:pt>
                <c:pt idx="385">
                  <c:v>241.08</c:v>
                </c:pt>
                <c:pt idx="386">
                  <c:v>241.46</c:v>
                </c:pt>
                <c:pt idx="387">
                  <c:v>241.47</c:v>
                </c:pt>
                <c:pt idx="388">
                  <c:v>242.15</c:v>
                </c:pt>
                <c:pt idx="389">
                  <c:v>242.78</c:v>
                </c:pt>
                <c:pt idx="390">
                  <c:v>242.79</c:v>
                </c:pt>
                <c:pt idx="391">
                  <c:v>242.88</c:v>
                </c:pt>
                <c:pt idx="392">
                  <c:v>243.04</c:v>
                </c:pt>
                <c:pt idx="393">
                  <c:v>243.27</c:v>
                </c:pt>
                <c:pt idx="394">
                  <c:v>243.59</c:v>
                </c:pt>
                <c:pt idx="395">
                  <c:v>243.92</c:v>
                </c:pt>
                <c:pt idx="396">
                  <c:v>243.94</c:v>
                </c:pt>
                <c:pt idx="397">
                  <c:v>244</c:v>
                </c:pt>
                <c:pt idx="398">
                  <c:v>244.45</c:v>
                </c:pt>
                <c:pt idx="399">
                  <c:v>247.08</c:v>
                </c:pt>
                <c:pt idx="400">
                  <c:v>247.69</c:v>
                </c:pt>
                <c:pt idx="401">
                  <c:v>248.23</c:v>
                </c:pt>
                <c:pt idx="402">
                  <c:v>248.73</c:v>
                </c:pt>
                <c:pt idx="403">
                  <c:v>248.92</c:v>
                </c:pt>
                <c:pt idx="404">
                  <c:v>250.29</c:v>
                </c:pt>
                <c:pt idx="405">
                  <c:v>251.54</c:v>
                </c:pt>
                <c:pt idx="406">
                  <c:v>251.92</c:v>
                </c:pt>
                <c:pt idx="407">
                  <c:v>252.12</c:v>
                </c:pt>
                <c:pt idx="408">
                  <c:v>252.79</c:v>
                </c:pt>
                <c:pt idx="409">
                  <c:v>253.16</c:v>
                </c:pt>
                <c:pt idx="410">
                  <c:v>253.55</c:v>
                </c:pt>
                <c:pt idx="411">
                  <c:v>254.85</c:v>
                </c:pt>
                <c:pt idx="412">
                  <c:v>255.51</c:v>
                </c:pt>
                <c:pt idx="413">
                  <c:v>256.54</c:v>
                </c:pt>
                <c:pt idx="414">
                  <c:v>256.63</c:v>
                </c:pt>
                <c:pt idx="415">
                  <c:v>257.5</c:v>
                </c:pt>
                <c:pt idx="416">
                  <c:v>257.64</c:v>
                </c:pt>
                <c:pt idx="417">
                  <c:v>257.76</c:v>
                </c:pt>
                <c:pt idx="418">
                  <c:v>257.82</c:v>
                </c:pt>
                <c:pt idx="419">
                  <c:v>258.72</c:v>
                </c:pt>
                <c:pt idx="420">
                  <c:v>259.17</c:v>
                </c:pt>
                <c:pt idx="421">
                  <c:v>259.27</c:v>
                </c:pt>
                <c:pt idx="422">
                  <c:v>262.17</c:v>
                </c:pt>
                <c:pt idx="423">
                  <c:v>262.69</c:v>
                </c:pt>
                <c:pt idx="424">
                  <c:v>262.76</c:v>
                </c:pt>
                <c:pt idx="425">
                  <c:v>262.97</c:v>
                </c:pt>
                <c:pt idx="426">
                  <c:v>263.06</c:v>
                </c:pt>
                <c:pt idx="427">
                  <c:v>263.09</c:v>
                </c:pt>
                <c:pt idx="428">
                  <c:v>263.55</c:v>
                </c:pt>
                <c:pt idx="429">
                  <c:v>263.74</c:v>
                </c:pt>
                <c:pt idx="430">
                  <c:v>263.93</c:v>
                </c:pt>
                <c:pt idx="431">
                  <c:v>264.18</c:v>
                </c:pt>
                <c:pt idx="432">
                  <c:v>264.68</c:v>
                </c:pt>
                <c:pt idx="433">
                  <c:v>264.91</c:v>
                </c:pt>
                <c:pt idx="434">
                  <c:v>265.65</c:v>
                </c:pt>
                <c:pt idx="435">
                  <c:v>266.06</c:v>
                </c:pt>
                <c:pt idx="436">
                  <c:v>266.24</c:v>
                </c:pt>
                <c:pt idx="437">
                  <c:v>267.63</c:v>
                </c:pt>
                <c:pt idx="438">
                  <c:v>268.53</c:v>
                </c:pt>
                <c:pt idx="439">
                  <c:v>269.19</c:v>
                </c:pt>
                <c:pt idx="440">
                  <c:v>269.44</c:v>
                </c:pt>
                <c:pt idx="441">
                  <c:v>269.47</c:v>
                </c:pt>
                <c:pt idx="442">
                  <c:v>269.77</c:v>
                </c:pt>
                <c:pt idx="443">
                  <c:v>270.69</c:v>
                </c:pt>
                <c:pt idx="444">
                  <c:v>273</c:v>
                </c:pt>
                <c:pt idx="445">
                  <c:v>273.92</c:v>
                </c:pt>
                <c:pt idx="446">
                  <c:v>273.94</c:v>
                </c:pt>
                <c:pt idx="447">
                  <c:v>274.15</c:v>
                </c:pt>
                <c:pt idx="448">
                  <c:v>274.22</c:v>
                </c:pt>
                <c:pt idx="449">
                  <c:v>274.73</c:v>
                </c:pt>
                <c:pt idx="450">
                  <c:v>274.82</c:v>
                </c:pt>
                <c:pt idx="451">
                  <c:v>275.5</c:v>
                </c:pt>
                <c:pt idx="452">
                  <c:v>276.48</c:v>
                </c:pt>
                <c:pt idx="453">
                  <c:v>279.67</c:v>
                </c:pt>
                <c:pt idx="454">
                  <c:v>280.05</c:v>
                </c:pt>
                <c:pt idx="455">
                  <c:v>280.59</c:v>
                </c:pt>
                <c:pt idx="456">
                  <c:v>281.51</c:v>
                </c:pt>
                <c:pt idx="457">
                  <c:v>282.22</c:v>
                </c:pt>
                <c:pt idx="458">
                  <c:v>282.48</c:v>
                </c:pt>
                <c:pt idx="459">
                  <c:v>283.02</c:v>
                </c:pt>
                <c:pt idx="460">
                  <c:v>283.34</c:v>
                </c:pt>
                <c:pt idx="461">
                  <c:v>284.2</c:v>
                </c:pt>
                <c:pt idx="462">
                  <c:v>284.76</c:v>
                </c:pt>
                <c:pt idx="463">
                  <c:v>284.81</c:v>
                </c:pt>
                <c:pt idx="464">
                  <c:v>286.87</c:v>
                </c:pt>
                <c:pt idx="465">
                  <c:v>286.9</c:v>
                </c:pt>
                <c:pt idx="466">
                  <c:v>287.75</c:v>
                </c:pt>
                <c:pt idx="467">
                  <c:v>289.96</c:v>
                </c:pt>
                <c:pt idx="468">
                  <c:v>290.03</c:v>
                </c:pt>
                <c:pt idx="469">
                  <c:v>290.15</c:v>
                </c:pt>
                <c:pt idx="470">
                  <c:v>290.96</c:v>
                </c:pt>
                <c:pt idx="471">
                  <c:v>291.09</c:v>
                </c:pt>
                <c:pt idx="472">
                  <c:v>291.43</c:v>
                </c:pt>
                <c:pt idx="473">
                  <c:v>291.85</c:v>
                </c:pt>
                <c:pt idx="474">
                  <c:v>291.95</c:v>
                </c:pt>
                <c:pt idx="475">
                  <c:v>292.25</c:v>
                </c:pt>
                <c:pt idx="476">
                  <c:v>292.28</c:v>
                </c:pt>
                <c:pt idx="477">
                  <c:v>292.4</c:v>
                </c:pt>
                <c:pt idx="478">
                  <c:v>292.62</c:v>
                </c:pt>
                <c:pt idx="479">
                  <c:v>293.14</c:v>
                </c:pt>
                <c:pt idx="480">
                  <c:v>293.28</c:v>
                </c:pt>
                <c:pt idx="481">
                  <c:v>293.97</c:v>
                </c:pt>
                <c:pt idx="482">
                  <c:v>294.05</c:v>
                </c:pt>
                <c:pt idx="483">
                  <c:v>294.47</c:v>
                </c:pt>
                <c:pt idx="484">
                  <c:v>294.75</c:v>
                </c:pt>
                <c:pt idx="485">
                  <c:v>295.18</c:v>
                </c:pt>
                <c:pt idx="486">
                  <c:v>295.6</c:v>
                </c:pt>
                <c:pt idx="487">
                  <c:v>295.86</c:v>
                </c:pt>
                <c:pt idx="488">
                  <c:v>296.72</c:v>
                </c:pt>
                <c:pt idx="489">
                  <c:v>297.35</c:v>
                </c:pt>
                <c:pt idx="490">
                  <c:v>298.12</c:v>
                </c:pt>
                <c:pt idx="491">
                  <c:v>298.17</c:v>
                </c:pt>
                <c:pt idx="492">
                  <c:v>299.16</c:v>
                </c:pt>
                <c:pt idx="493">
                  <c:v>299.36</c:v>
                </c:pt>
                <c:pt idx="494">
                  <c:v>299.45</c:v>
                </c:pt>
                <c:pt idx="495">
                  <c:v>299.98</c:v>
                </c:pt>
                <c:pt idx="496">
                  <c:v>(blank)</c:v>
                </c:pt>
              </c:strCache>
            </c:strRef>
          </c:cat>
          <c:val>
            <c:numRef>
              <c:f>'pivot tables'!$L$74:$L$571</c:f>
              <c:numCache>
                <c:formatCode>General</c:formatCode>
                <c:ptCount val="497"/>
                <c:pt idx="0">
                  <c:v>96.248439450686632</c:v>
                </c:pt>
                <c:pt idx="1">
                  <c:v>22.261455151346848</c:v>
                </c:pt>
                <c:pt idx="2">
                  <c:v>31.736185383244209</c:v>
                </c:pt>
                <c:pt idx="3">
                  <c:v>396.64505119453923</c:v>
                </c:pt>
                <c:pt idx="4">
                  <c:v>81.276198804838941</c:v>
                </c:pt>
                <c:pt idx="5">
                  <c:v>68.619333755007375</c:v>
                </c:pt>
                <c:pt idx="6">
                  <c:v>17.50207671634498</c:v>
                </c:pt>
                <c:pt idx="7">
                  <c:v>116.95965742618887</c:v>
                </c:pt>
                <c:pt idx="8">
                  <c:v>35.38385847377787</c:v>
                </c:pt>
                <c:pt idx="9">
                  <c:v>130.24938875305625</c:v>
                </c:pt>
                <c:pt idx="10">
                  <c:v>305.24475065616798</c:v>
                </c:pt>
                <c:pt idx="11">
                  <c:v>328.69743837602704</c:v>
                </c:pt>
                <c:pt idx="12">
                  <c:v>59.84103114930182</c:v>
                </c:pt>
                <c:pt idx="13">
                  <c:v>76.460421802245975</c:v>
                </c:pt>
                <c:pt idx="14">
                  <c:v>56.205804749340373</c:v>
                </c:pt>
                <c:pt idx="15">
                  <c:v>160.09158557527192</c:v>
                </c:pt>
                <c:pt idx="16">
                  <c:v>155.47392086330933</c:v>
                </c:pt>
                <c:pt idx="17">
                  <c:v>71.019370835270422</c:v>
                </c:pt>
                <c:pt idx="18">
                  <c:v>40.744820065430751</c:v>
                </c:pt>
                <c:pt idx="19">
                  <c:v>317.1482014388489</c:v>
                </c:pt>
                <c:pt idx="20">
                  <c:v>120.44742024419062</c:v>
                </c:pt>
                <c:pt idx="21">
                  <c:v>74.952657004830911</c:v>
                </c:pt>
                <c:pt idx="22">
                  <c:v>171.53278030505754</c:v>
                </c:pt>
                <c:pt idx="23">
                  <c:v>68.233736327000585</c:v>
                </c:pt>
                <c:pt idx="24">
                  <c:v>93.025372533225948</c:v>
                </c:pt>
                <c:pt idx="25">
                  <c:v>256.25467022493331</c:v>
                </c:pt>
                <c:pt idx="26">
                  <c:v>41.57546885969311</c:v>
                </c:pt>
                <c:pt idx="27">
                  <c:v>183.02523128679562</c:v>
                </c:pt>
                <c:pt idx="28">
                  <c:v>33.229904107967322</c:v>
                </c:pt>
                <c:pt idx="29">
                  <c:v>79.918743392236834</c:v>
                </c:pt>
                <c:pt idx="30">
                  <c:v>349.81809095452269</c:v>
                </c:pt>
                <c:pt idx="31">
                  <c:v>18.956797770207494</c:v>
                </c:pt>
                <c:pt idx="32">
                  <c:v>265.01027749229189</c:v>
                </c:pt>
                <c:pt idx="33">
                  <c:v>51.909844805117878</c:v>
                </c:pt>
                <c:pt idx="34">
                  <c:v>30.477626226369946</c:v>
                </c:pt>
                <c:pt idx="35">
                  <c:v>94.630674002751022</c:v>
                </c:pt>
                <c:pt idx="36">
                  <c:v>82.171637055837564</c:v>
                </c:pt>
                <c:pt idx="37">
                  <c:v>133.75178496430073</c:v>
                </c:pt>
                <c:pt idx="38">
                  <c:v>17.880212099301037</c:v>
                </c:pt>
                <c:pt idx="39">
                  <c:v>138.27750275027503</c:v>
                </c:pt>
                <c:pt idx="40">
                  <c:v>33.294964028776974</c:v>
                </c:pt>
                <c:pt idx="41">
                  <c:v>51.103324158373923</c:v>
                </c:pt>
                <c:pt idx="42">
                  <c:v>213.19355837720659</c:v>
                </c:pt>
                <c:pt idx="43">
                  <c:v>29.384084040869194</c:v>
                </c:pt>
                <c:pt idx="44">
                  <c:v>94.49211356466877</c:v>
                </c:pt>
                <c:pt idx="45">
                  <c:v>57.64288454161872</c:v>
                </c:pt>
                <c:pt idx="46">
                  <c:v>121.93506493506494</c:v>
                </c:pt>
                <c:pt idx="47">
                  <c:v>1467.7952586206898</c:v>
                </c:pt>
                <c:pt idx="48">
                  <c:v>51.312813770021513</c:v>
                </c:pt>
                <c:pt idx="49">
                  <c:v>65.97590938098277</c:v>
                </c:pt>
                <c:pt idx="50">
                  <c:v>90.981253905436375</c:v>
                </c:pt>
                <c:pt idx="51">
                  <c:v>215.64595041322315</c:v>
                </c:pt>
                <c:pt idx="52">
                  <c:v>89.851551535942633</c:v>
                </c:pt>
                <c:pt idx="53">
                  <c:v>601.74579624134515</c:v>
                </c:pt>
                <c:pt idx="54">
                  <c:v>76.993389500972128</c:v>
                </c:pt>
                <c:pt idx="55">
                  <c:v>13.588982035928144</c:v>
                </c:pt>
                <c:pt idx="56">
                  <c:v>94.30006580390436</c:v>
                </c:pt>
                <c:pt idx="57">
                  <c:v>267.60299145299149</c:v>
                </c:pt>
                <c:pt idx="58">
                  <c:v>31.183413251961635</c:v>
                </c:pt>
                <c:pt idx="59">
                  <c:v>20.731542785758901</c:v>
                </c:pt>
                <c:pt idx="60">
                  <c:v>364.20329138431748</c:v>
                </c:pt>
                <c:pt idx="61">
                  <c:v>25.255090937354268</c:v>
                </c:pt>
                <c:pt idx="62">
                  <c:v>313.75382653061223</c:v>
                </c:pt>
                <c:pt idx="63">
                  <c:v>119.12570682905611</c:v>
                </c:pt>
                <c:pt idx="64">
                  <c:v>70.865883349211387</c:v>
                </c:pt>
                <c:pt idx="65">
                  <c:v>147.18256798930003</c:v>
                </c:pt>
                <c:pt idx="66">
                  <c:v>124.75593409662105</c:v>
                </c:pt>
                <c:pt idx="67">
                  <c:v>21.102651113467658</c:v>
                </c:pt>
                <c:pt idx="68">
                  <c:v>67.766350820429849</c:v>
                </c:pt>
                <c:pt idx="69">
                  <c:v>82.657226088363814</c:v>
                </c:pt>
                <c:pt idx="70">
                  <c:v>67.380873593646598</c:v>
                </c:pt>
                <c:pt idx="71">
                  <c:v>443.94946091644204</c:v>
                </c:pt>
                <c:pt idx="72">
                  <c:v>56.503920080930705</c:v>
                </c:pt>
                <c:pt idx="73">
                  <c:v>41.012566511943845</c:v>
                </c:pt>
                <c:pt idx="74">
                  <c:v>3813.4606060606061</c:v>
                </c:pt>
                <c:pt idx="75">
                  <c:v>89.082490609650392</c:v>
                </c:pt>
                <c:pt idx="76">
                  <c:v>61.432588751495814</c:v>
                </c:pt>
                <c:pt idx="77">
                  <c:v>554.0235849056603</c:v>
                </c:pt>
                <c:pt idx="78">
                  <c:v>40.536614888037121</c:v>
                </c:pt>
                <c:pt idx="79">
                  <c:v>152.99428194413898</c:v>
                </c:pt>
                <c:pt idx="80">
                  <c:v>100.91390496230053</c:v>
                </c:pt>
                <c:pt idx="81">
                  <c:v>74.252056843679881</c:v>
                </c:pt>
                <c:pt idx="82">
                  <c:v>344.38375697458156</c:v>
                </c:pt>
                <c:pt idx="83">
                  <c:v>33.29114227496104</c:v>
                </c:pt>
                <c:pt idx="84">
                  <c:v>133.95127967930929</c:v>
                </c:pt>
                <c:pt idx="85">
                  <c:v>101.76329946204423</c:v>
                </c:pt>
                <c:pt idx="86">
                  <c:v>143.22672233820461</c:v>
                </c:pt>
                <c:pt idx="87">
                  <c:v>70.394172327493749</c:v>
                </c:pt>
                <c:pt idx="88">
                  <c:v>39.492322611928238</c:v>
                </c:pt>
                <c:pt idx="89">
                  <c:v>62.47551342812006</c:v>
                </c:pt>
                <c:pt idx="90">
                  <c:v>29.793296089385471</c:v>
                </c:pt>
                <c:pt idx="91">
                  <c:v>39.957050131197349</c:v>
                </c:pt>
                <c:pt idx="92">
                  <c:v>25.291152263374482</c:v>
                </c:pt>
                <c:pt idx="93">
                  <c:v>146.07228819315316</c:v>
                </c:pt>
                <c:pt idx="94">
                  <c:v>22.467218617140301</c:v>
                </c:pt>
                <c:pt idx="95">
                  <c:v>304.13248058474187</c:v>
                </c:pt>
                <c:pt idx="96">
                  <c:v>43.375641756988017</c:v>
                </c:pt>
                <c:pt idx="97">
                  <c:v>26.744037714919575</c:v>
                </c:pt>
                <c:pt idx="98">
                  <c:v>166.28916339135318</c:v>
                </c:pt>
                <c:pt idx="99">
                  <c:v>53.259312764420592</c:v>
                </c:pt>
                <c:pt idx="100">
                  <c:v>41.182767044192758</c:v>
                </c:pt>
                <c:pt idx="101">
                  <c:v>191.19373942470386</c:v>
                </c:pt>
                <c:pt idx="102">
                  <c:v>82.073362558019596</c:v>
                </c:pt>
                <c:pt idx="103">
                  <c:v>146.51699882766707</c:v>
                </c:pt>
                <c:pt idx="104">
                  <c:v>41.747812390619529</c:v>
                </c:pt>
                <c:pt idx="105">
                  <c:v>12.875115526802219</c:v>
                </c:pt>
                <c:pt idx="106">
                  <c:v>24.799490316004078</c:v>
                </c:pt>
                <c:pt idx="107">
                  <c:v>26.667398843930638</c:v>
                </c:pt>
                <c:pt idx="108">
                  <c:v>45.560290909090909</c:v>
                </c:pt>
                <c:pt idx="109">
                  <c:v>91.125206535707733</c:v>
                </c:pt>
                <c:pt idx="110">
                  <c:v>54.111861137897783</c:v>
                </c:pt>
                <c:pt idx="111">
                  <c:v>27.276482553590988</c:v>
                </c:pt>
                <c:pt idx="112">
                  <c:v>321.731322823852</c:v>
                </c:pt>
                <c:pt idx="113">
                  <c:v>47.279000213629566</c:v>
                </c:pt>
                <c:pt idx="114">
                  <c:v>92.451934488488007</c:v>
                </c:pt>
                <c:pt idx="115">
                  <c:v>61.51588628762542</c:v>
                </c:pt>
                <c:pt idx="116">
                  <c:v>23.303896103896104</c:v>
                </c:pt>
                <c:pt idx="117">
                  <c:v>1110.2013311148087</c:v>
                </c:pt>
                <c:pt idx="118">
                  <c:v>298.68426294820722</c:v>
                </c:pt>
                <c:pt idx="119">
                  <c:v>77.318778462362715</c:v>
                </c:pt>
                <c:pt idx="120">
                  <c:v>489.40926640926642</c:v>
                </c:pt>
                <c:pt idx="121">
                  <c:v>261.27442827442826</c:v>
                </c:pt>
                <c:pt idx="122">
                  <c:v>103.73897370653097</c:v>
                </c:pt>
                <c:pt idx="123">
                  <c:v>58.550867052023115</c:v>
                </c:pt>
                <c:pt idx="124">
                  <c:v>16.432046807637036</c:v>
                </c:pt>
                <c:pt idx="125">
                  <c:v>277.22086389568051</c:v>
                </c:pt>
                <c:pt idx="126">
                  <c:v>312.82984073763623</c:v>
                </c:pt>
                <c:pt idx="127">
                  <c:v>14.902374059061957</c:v>
                </c:pt>
                <c:pt idx="128">
                  <c:v>35.755308160220366</c:v>
                </c:pt>
                <c:pt idx="129">
                  <c:v>132.3983286908078</c:v>
                </c:pt>
                <c:pt idx="130">
                  <c:v>226.02063106796115</c:v>
                </c:pt>
                <c:pt idx="131">
                  <c:v>59.24622053071149</c:v>
                </c:pt>
                <c:pt idx="132">
                  <c:v>90.998615198199744</c:v>
                </c:pt>
                <c:pt idx="133">
                  <c:v>88.280781758957659</c:v>
                </c:pt>
                <c:pt idx="134">
                  <c:v>211.44704049844236</c:v>
                </c:pt>
                <c:pt idx="135">
                  <c:v>78.595347063310456</c:v>
                </c:pt>
                <c:pt idx="136">
                  <c:v>71.355726092089725</c:v>
                </c:pt>
                <c:pt idx="137">
                  <c:v>77.633754305396096</c:v>
                </c:pt>
                <c:pt idx="138">
                  <c:v>107.46390168970815</c:v>
                </c:pt>
                <c:pt idx="139">
                  <c:v>29.295715323166306</c:v>
                </c:pt>
                <c:pt idx="140">
                  <c:v>110.33100381194409</c:v>
                </c:pt>
                <c:pt idx="141">
                  <c:v>59.931112661318444</c:v>
                </c:pt>
                <c:pt idx="142">
                  <c:v>2187.6144067796613</c:v>
                </c:pt>
                <c:pt idx="143">
                  <c:v>265.90681003584228</c:v>
                </c:pt>
                <c:pt idx="144">
                  <c:v>281.78941742383751</c:v>
                </c:pt>
                <c:pt idx="145">
                  <c:v>71.595626389918465</c:v>
                </c:pt>
                <c:pt idx="146">
                  <c:v>52.252728799328303</c:v>
                </c:pt>
                <c:pt idx="147">
                  <c:v>1968.1066666666666</c:v>
                </c:pt>
                <c:pt idx="148">
                  <c:v>24.496374507060171</c:v>
                </c:pt>
                <c:pt idx="149">
                  <c:v>79.860231425091342</c:v>
                </c:pt>
                <c:pt idx="150">
                  <c:v>56.487090872128483</c:v>
                </c:pt>
                <c:pt idx="151">
                  <c:v>126.63568694172692</c:v>
                </c:pt>
                <c:pt idx="152">
                  <c:v>85.730401910067656</c:v>
                </c:pt>
                <c:pt idx="153">
                  <c:v>33.143480632842341</c:v>
                </c:pt>
                <c:pt idx="154">
                  <c:v>330.09935205183587</c:v>
                </c:pt>
                <c:pt idx="155">
                  <c:v>65.035277841826144</c:v>
                </c:pt>
                <c:pt idx="156">
                  <c:v>200.8548310328415</c:v>
                </c:pt>
                <c:pt idx="157">
                  <c:v>99.548179508890769</c:v>
                </c:pt>
                <c:pt idx="158">
                  <c:v>58.349502050380792</c:v>
                </c:pt>
                <c:pt idx="159">
                  <c:v>360.87430167597768</c:v>
                </c:pt>
                <c:pt idx="160">
                  <c:v>202.4705467372134</c:v>
                </c:pt>
                <c:pt idx="161">
                  <c:v>85.12871674491393</c:v>
                </c:pt>
                <c:pt idx="162">
                  <c:v>21.840041279669766</c:v>
                </c:pt>
                <c:pt idx="163">
                  <c:v>60.835001352447939</c:v>
                </c:pt>
                <c:pt idx="164">
                  <c:v>118.33233532934133</c:v>
                </c:pt>
                <c:pt idx="165">
                  <c:v>71.974143955276034</c:v>
                </c:pt>
                <c:pt idx="166">
                  <c:v>55.062006764374303</c:v>
                </c:pt>
                <c:pt idx="167">
                  <c:v>13.621504394475517</c:v>
                </c:pt>
                <c:pt idx="168">
                  <c:v>100.1000474158369</c:v>
                </c:pt>
                <c:pt idx="169">
                  <c:v>1300.8367346938776</c:v>
                </c:pt>
                <c:pt idx="170">
                  <c:v>31.370364695065888</c:v>
                </c:pt>
                <c:pt idx="171">
                  <c:v>28.277304513668152</c:v>
                </c:pt>
                <c:pt idx="172">
                  <c:v>166.88337652721216</c:v>
                </c:pt>
                <c:pt idx="173">
                  <c:v>5601.2393162393164</c:v>
                </c:pt>
                <c:pt idx="174">
                  <c:v>243.98843512829777</c:v>
                </c:pt>
                <c:pt idx="175">
                  <c:v>67.854045478582762</c:v>
                </c:pt>
                <c:pt idx="176">
                  <c:v>97.329236401673626</c:v>
                </c:pt>
                <c:pt idx="177">
                  <c:v>78.070068271649305</c:v>
                </c:pt>
                <c:pt idx="178">
                  <c:v>20.418505177847816</c:v>
                </c:pt>
                <c:pt idx="179">
                  <c:v>76.131520437831369</c:v>
                </c:pt>
                <c:pt idx="180">
                  <c:v>47.626627218934907</c:v>
                </c:pt>
                <c:pt idx="181">
                  <c:v>131.48940734781442</c:v>
                </c:pt>
                <c:pt idx="182">
                  <c:v>91.547046285018268</c:v>
                </c:pt>
                <c:pt idx="183">
                  <c:v>147.26806765761145</c:v>
                </c:pt>
                <c:pt idx="184">
                  <c:v>15.469016322403583</c:v>
                </c:pt>
                <c:pt idx="185">
                  <c:v>44.04750204750205</c:v>
                </c:pt>
                <c:pt idx="186">
                  <c:v>301.83432304038007</c:v>
                </c:pt>
                <c:pt idx="187">
                  <c:v>37.079837618403239</c:v>
                </c:pt>
                <c:pt idx="188">
                  <c:v>51.872087339090761</c:v>
                </c:pt>
                <c:pt idx="189">
                  <c:v>118.37410976120654</c:v>
                </c:pt>
                <c:pt idx="190">
                  <c:v>335.90178571428572</c:v>
                </c:pt>
                <c:pt idx="191">
                  <c:v>29.854299076627896</c:v>
                </c:pt>
                <c:pt idx="192">
                  <c:v>41.05744929383031</c:v>
                </c:pt>
                <c:pt idx="193">
                  <c:v>84.058800546981843</c:v>
                </c:pt>
                <c:pt idx="194">
                  <c:v>744.00501882057722</c:v>
                </c:pt>
                <c:pt idx="195">
                  <c:v>83.012727940276591</c:v>
                </c:pt>
                <c:pt idx="196">
                  <c:v>11.983869197849225</c:v>
                </c:pt>
                <c:pt idx="197">
                  <c:v>41.30618366405168</c:v>
                </c:pt>
                <c:pt idx="198">
                  <c:v>150.58709817549956</c:v>
                </c:pt>
                <c:pt idx="199">
                  <c:v>15.390427309620435</c:v>
                </c:pt>
                <c:pt idx="200">
                  <c:v>318.26219512195121</c:v>
                </c:pt>
                <c:pt idx="201">
                  <c:v>369.00759013282732</c:v>
                </c:pt>
                <c:pt idx="202">
                  <c:v>211.2023034551828</c:v>
                </c:pt>
                <c:pt idx="203">
                  <c:v>94.764228819695873</c:v>
                </c:pt>
                <c:pt idx="204">
                  <c:v>50.804697694649846</c:v>
                </c:pt>
                <c:pt idx="205">
                  <c:v>36.938585607940446</c:v>
                </c:pt>
                <c:pt idx="206">
                  <c:v>32.511345974510412</c:v>
                </c:pt>
                <c:pt idx="207">
                  <c:v>62.663837941418016</c:v>
                </c:pt>
                <c:pt idx="208">
                  <c:v>57.509248773121939</c:v>
                </c:pt>
                <c:pt idx="209">
                  <c:v>39.421763940334372</c:v>
                </c:pt>
                <c:pt idx="210">
                  <c:v>79.841378286053768</c:v>
                </c:pt>
                <c:pt idx="211">
                  <c:v>55.289918073900679</c:v>
                </c:pt>
                <c:pt idx="212">
                  <c:v>60.962062080232343</c:v>
                </c:pt>
                <c:pt idx="213">
                  <c:v>45.95006993006993</c:v>
                </c:pt>
                <c:pt idx="214">
                  <c:v>134.51100782778866</c:v>
                </c:pt>
                <c:pt idx="215">
                  <c:v>92.454351989785067</c:v>
                </c:pt>
                <c:pt idx="216">
                  <c:v>88.390547945205483</c:v>
                </c:pt>
                <c:pt idx="217">
                  <c:v>273.54574008637616</c:v>
                </c:pt>
                <c:pt idx="218">
                  <c:v>679.72043010752679</c:v>
                </c:pt>
                <c:pt idx="219">
                  <c:v>178.5884553714591</c:v>
                </c:pt>
                <c:pt idx="220">
                  <c:v>66.19342498505678</c:v>
                </c:pt>
                <c:pt idx="221">
                  <c:v>21.511831442463532</c:v>
                </c:pt>
                <c:pt idx="222">
                  <c:v>182.0021978021978</c:v>
                </c:pt>
                <c:pt idx="223">
                  <c:v>54.148202137998055</c:v>
                </c:pt>
                <c:pt idx="224">
                  <c:v>51.877953209634668</c:v>
                </c:pt>
                <c:pt idx="225">
                  <c:v>55.844551927986025</c:v>
                </c:pt>
                <c:pt idx="226">
                  <c:v>283.75853285787065</c:v>
                </c:pt>
                <c:pt idx="227">
                  <c:v>59.740849756846679</c:v>
                </c:pt>
                <c:pt idx="228">
                  <c:v>42.605961616986534</c:v>
                </c:pt>
                <c:pt idx="229">
                  <c:v>28.169437617464219</c:v>
                </c:pt>
                <c:pt idx="230">
                  <c:v>38.875073833431777</c:v>
                </c:pt>
                <c:pt idx="231">
                  <c:v>99.627855563743552</c:v>
                </c:pt>
                <c:pt idx="232">
                  <c:v>67.078294386894726</c:v>
                </c:pt>
                <c:pt idx="233">
                  <c:v>63.315292233787027</c:v>
                </c:pt>
                <c:pt idx="234">
                  <c:v>45.373618687928385</c:v>
                </c:pt>
                <c:pt idx="235">
                  <c:v>53.30413546076197</c:v>
                </c:pt>
                <c:pt idx="236">
                  <c:v>58.213050075872538</c:v>
                </c:pt>
                <c:pt idx="237">
                  <c:v>48.764661369655691</c:v>
                </c:pt>
                <c:pt idx="238">
                  <c:v>40.215072648890306</c:v>
                </c:pt>
                <c:pt idx="239">
                  <c:v>133.02369668246445</c:v>
                </c:pt>
                <c:pt idx="240">
                  <c:v>29.198682153227605</c:v>
                </c:pt>
                <c:pt idx="241">
                  <c:v>116.55778648383937</c:v>
                </c:pt>
                <c:pt idx="242">
                  <c:v>139.44794871794872</c:v>
                </c:pt>
                <c:pt idx="243">
                  <c:v>53.512383713906011</c:v>
                </c:pt>
                <c:pt idx="244">
                  <c:v>30.607061266874354</c:v>
                </c:pt>
                <c:pt idx="245">
                  <c:v>48.295519780356926</c:v>
                </c:pt>
                <c:pt idx="246">
                  <c:v>210.37714712471993</c:v>
                </c:pt>
                <c:pt idx="247">
                  <c:v>19.479718004338395</c:v>
                </c:pt>
                <c:pt idx="248">
                  <c:v>118.92518560822387</c:v>
                </c:pt>
                <c:pt idx="249">
                  <c:v>118.28842422935976</c:v>
                </c:pt>
                <c:pt idx="250">
                  <c:v>14.451962654351972</c:v>
                </c:pt>
                <c:pt idx="251">
                  <c:v>29.574501108647446</c:v>
                </c:pt>
                <c:pt idx="252">
                  <c:v>18.292332923329234</c:v>
                </c:pt>
                <c:pt idx="253">
                  <c:v>37.739420619142287</c:v>
                </c:pt>
                <c:pt idx="254">
                  <c:v>93.73915461624027</c:v>
                </c:pt>
                <c:pt idx="255">
                  <c:v>33.453553367048173</c:v>
                </c:pt>
                <c:pt idx="256">
                  <c:v>37.265560165975103</c:v>
                </c:pt>
                <c:pt idx="257">
                  <c:v>80.55792725740767</c:v>
                </c:pt>
                <c:pt idx="258">
                  <c:v>247.46411225040475</c:v>
                </c:pt>
                <c:pt idx="259">
                  <c:v>82.393159006867407</c:v>
                </c:pt>
                <c:pt idx="260">
                  <c:v>174.61845730027548</c:v>
                </c:pt>
                <c:pt idx="261">
                  <c:v>82.093125304729398</c:v>
                </c:pt>
                <c:pt idx="262">
                  <c:v>65.902491874322862</c:v>
                </c:pt>
                <c:pt idx="263">
                  <c:v>42.990701278574193</c:v>
                </c:pt>
                <c:pt idx="264">
                  <c:v>863.0953307392997</c:v>
                </c:pt>
                <c:pt idx="265">
                  <c:v>740.5408163265306</c:v>
                </c:pt>
                <c:pt idx="266">
                  <c:v>39.264235712046812</c:v>
                </c:pt>
                <c:pt idx="267">
                  <c:v>182.32903587443946</c:v>
                </c:pt>
                <c:pt idx="268">
                  <c:v>48.843741968645595</c:v>
                </c:pt>
                <c:pt idx="269">
                  <c:v>190.66666666666666</c:v>
                </c:pt>
                <c:pt idx="270">
                  <c:v>43.006048635970863</c:v>
                </c:pt>
                <c:pt idx="271">
                  <c:v>150.44971671388103</c:v>
                </c:pt>
                <c:pt idx="272">
                  <c:v>71.369776193305597</c:v>
                </c:pt>
                <c:pt idx="273">
                  <c:v>58.417622377622372</c:v>
                </c:pt>
                <c:pt idx="274">
                  <c:v>268.75020678246483</c:v>
                </c:pt>
                <c:pt idx="275">
                  <c:v>38.873234058801067</c:v>
                </c:pt>
                <c:pt idx="276">
                  <c:v>126.33527080581241</c:v>
                </c:pt>
                <c:pt idx="277">
                  <c:v>88.921052631578945</c:v>
                </c:pt>
                <c:pt idx="278">
                  <c:v>107.27076271186441</c:v>
                </c:pt>
                <c:pt idx="279">
                  <c:v>36.969929911824558</c:v>
                </c:pt>
                <c:pt idx="280">
                  <c:v>131.36553265458156</c:v>
                </c:pt>
                <c:pt idx="281">
                  <c:v>181.3695238095238</c:v>
                </c:pt>
                <c:pt idx="282">
                  <c:v>58.362526920315858</c:v>
                </c:pt>
                <c:pt idx="283">
                  <c:v>833.81301939058176</c:v>
                </c:pt>
                <c:pt idx="284">
                  <c:v>163.01252184041934</c:v>
                </c:pt>
                <c:pt idx="285">
                  <c:v>36.261547022815805</c:v>
                </c:pt>
                <c:pt idx="286">
                  <c:v>68.496855345911953</c:v>
                </c:pt>
                <c:pt idx="287">
                  <c:v>78.292435077154693</c:v>
                </c:pt>
                <c:pt idx="288">
                  <c:v>71.952390852390849</c:v>
                </c:pt>
                <c:pt idx="289">
                  <c:v>37.681437588561124</c:v>
                </c:pt>
                <c:pt idx="290">
                  <c:v>181.73134328358208</c:v>
                </c:pt>
                <c:pt idx="291">
                  <c:v>162.36712095400341</c:v>
                </c:pt>
                <c:pt idx="292">
                  <c:v>152.82898674647285</c:v>
                </c:pt>
                <c:pt idx="293">
                  <c:v>18.702114803625378</c:v>
                </c:pt>
                <c:pt idx="294">
                  <c:v>48.947256385998102</c:v>
                </c:pt>
                <c:pt idx="295">
                  <c:v>155.16977611940297</c:v>
                </c:pt>
                <c:pt idx="296">
                  <c:v>378.08176100628936</c:v>
                </c:pt>
                <c:pt idx="297">
                  <c:v>72.117221234442482</c:v>
                </c:pt>
                <c:pt idx="298">
                  <c:v>51.689225289403382</c:v>
                </c:pt>
                <c:pt idx="299">
                  <c:v>46.890787518573553</c:v>
                </c:pt>
                <c:pt idx="300">
                  <c:v>50.715819613457413</c:v>
                </c:pt>
                <c:pt idx="301">
                  <c:v>44.414634146341463</c:v>
                </c:pt>
                <c:pt idx="302">
                  <c:v>199.15817223198596</c:v>
                </c:pt>
                <c:pt idx="303">
                  <c:v>66.057807222655228</c:v>
                </c:pt>
                <c:pt idx="304">
                  <c:v>61.38805432039419</c:v>
                </c:pt>
                <c:pt idx="305">
                  <c:v>81.269928019194879</c:v>
                </c:pt>
                <c:pt idx="306">
                  <c:v>203.94459180666078</c:v>
                </c:pt>
                <c:pt idx="307">
                  <c:v>73.228060900824701</c:v>
                </c:pt>
                <c:pt idx="308">
                  <c:v>64.168509447165846</c:v>
                </c:pt>
                <c:pt idx="309">
                  <c:v>261.87705717622578</c:v>
                </c:pt>
                <c:pt idx="310">
                  <c:v>1583.4949999999999</c:v>
                </c:pt>
                <c:pt idx="311">
                  <c:v>77.315277289248442</c:v>
                </c:pt>
                <c:pt idx="312">
                  <c:v>88.710276210276206</c:v>
                </c:pt>
                <c:pt idx="313">
                  <c:v>818.61294765840228</c:v>
                </c:pt>
                <c:pt idx="314">
                  <c:v>77.833307727761564</c:v>
                </c:pt>
                <c:pt idx="315">
                  <c:v>148.63993902439026</c:v>
                </c:pt>
                <c:pt idx="316">
                  <c:v>72.470622539728822</c:v>
                </c:pt>
                <c:pt idx="317">
                  <c:v>98.887554585152827</c:v>
                </c:pt>
                <c:pt idx="318">
                  <c:v>15.423519564762504</c:v>
                </c:pt>
                <c:pt idx="319">
                  <c:v>87.103819533452963</c:v>
                </c:pt>
                <c:pt idx="320">
                  <c:v>173.24548736462094</c:v>
                </c:pt>
                <c:pt idx="321">
                  <c:v>124.03188405797101</c:v>
                </c:pt>
                <c:pt idx="322">
                  <c:v>83.330554831987499</c:v>
                </c:pt>
                <c:pt idx="323">
                  <c:v>44.269716088328074</c:v>
                </c:pt>
                <c:pt idx="324">
                  <c:v>319.59738955823292</c:v>
                </c:pt>
                <c:pt idx="325">
                  <c:v>37.45993083746805</c:v>
                </c:pt>
                <c:pt idx="326">
                  <c:v>54.102036441586286</c:v>
                </c:pt>
                <c:pt idx="327">
                  <c:v>33.874861326824941</c:v>
                </c:pt>
                <c:pt idx="328">
                  <c:v>62.499880296863772</c:v>
                </c:pt>
                <c:pt idx="329">
                  <c:v>971.14553314121031</c:v>
                </c:pt>
                <c:pt idx="330">
                  <c:v>72.587628865979383</c:v>
                </c:pt>
                <c:pt idx="331">
                  <c:v>284.68110918544193</c:v>
                </c:pt>
                <c:pt idx="332">
                  <c:v>80.800311526479746</c:v>
                </c:pt>
                <c:pt idx="333">
                  <c:v>148.27386091127099</c:v>
                </c:pt>
                <c:pt idx="334">
                  <c:v>87.022786571577655</c:v>
                </c:pt>
                <c:pt idx="335">
                  <c:v>72.790412044374008</c:v>
                </c:pt>
                <c:pt idx="336">
                  <c:v>624.44343302990899</c:v>
                </c:pt>
                <c:pt idx="337">
                  <c:v>136.72838388411046</c:v>
                </c:pt>
                <c:pt idx="338">
                  <c:v>26.614728520907008</c:v>
                </c:pt>
                <c:pt idx="339">
                  <c:v>56.024165953806673</c:v>
                </c:pt>
                <c:pt idx="340">
                  <c:v>254.07760663507111</c:v>
                </c:pt>
                <c:pt idx="341">
                  <c:v>665.936170212766</c:v>
                </c:pt>
                <c:pt idx="342">
                  <c:v>120.52787663107948</c:v>
                </c:pt>
                <c:pt idx="343">
                  <c:v>41.603994051412791</c:v>
                </c:pt>
                <c:pt idx="344">
                  <c:v>14.958250959413887</c:v>
                </c:pt>
                <c:pt idx="345">
                  <c:v>42.877320134346832</c:v>
                </c:pt>
                <c:pt idx="346">
                  <c:v>212.1358574610245</c:v>
                </c:pt>
                <c:pt idx="347">
                  <c:v>32.353889674681753</c:v>
                </c:pt>
                <c:pt idx="348">
                  <c:v>57.016868109974759</c:v>
                </c:pt>
                <c:pt idx="349">
                  <c:v>73.73872431278356</c:v>
                </c:pt>
                <c:pt idx="350">
                  <c:v>1357.9081419624217</c:v>
                </c:pt>
                <c:pt idx="351">
                  <c:v>109.11954459203037</c:v>
                </c:pt>
                <c:pt idx="352">
                  <c:v>78.304122990915445</c:v>
                </c:pt>
                <c:pt idx="353">
                  <c:v>183.13567251461987</c:v>
                </c:pt>
                <c:pt idx="354">
                  <c:v>67.696841419732991</c:v>
                </c:pt>
                <c:pt idx="355">
                  <c:v>590.80611353711788</c:v>
                </c:pt>
                <c:pt idx="356">
                  <c:v>82.26413478012563</c:v>
                </c:pt>
                <c:pt idx="357">
                  <c:v>50.755860762491125</c:v>
                </c:pt>
                <c:pt idx="358">
                  <c:v>200.86652267818579</c:v>
                </c:pt>
                <c:pt idx="359">
                  <c:v>27.685482212625949</c:v>
                </c:pt>
                <c:pt idx="360">
                  <c:v>59.759776536312849</c:v>
                </c:pt>
                <c:pt idx="361">
                  <c:v>22.7164413090339</c:v>
                </c:pt>
                <c:pt idx="362">
                  <c:v>266.21844225604298</c:v>
                </c:pt>
                <c:pt idx="363">
                  <c:v>47.231307154384076</c:v>
                </c:pt>
                <c:pt idx="364">
                  <c:v>92.731289579735176</c:v>
                </c:pt>
                <c:pt idx="365">
                  <c:v>130.56288945303484</c:v>
                </c:pt>
                <c:pt idx="366">
                  <c:v>43.154934265268757</c:v>
                </c:pt>
                <c:pt idx="367">
                  <c:v>79.020282728948985</c:v>
                </c:pt>
                <c:pt idx="368">
                  <c:v>134.14823717948718</c:v>
                </c:pt>
                <c:pt idx="369">
                  <c:v>40.192186955005226</c:v>
                </c:pt>
                <c:pt idx="370">
                  <c:v>49.154690412093601</c:v>
                </c:pt>
                <c:pt idx="371">
                  <c:v>75.997497725204724</c:v>
                </c:pt>
                <c:pt idx="372">
                  <c:v>70.066902744403691</c:v>
                </c:pt>
                <c:pt idx="373">
                  <c:v>138.29910714285714</c:v>
                </c:pt>
                <c:pt idx="374">
                  <c:v>357.1115261472786</c:v>
                </c:pt>
                <c:pt idx="375">
                  <c:v>92.402652519893891</c:v>
                </c:pt>
                <c:pt idx="376">
                  <c:v>20.831145266303768</c:v>
                </c:pt>
                <c:pt idx="377">
                  <c:v>116.40292530036567</c:v>
                </c:pt>
                <c:pt idx="378">
                  <c:v>460.94004282655249</c:v>
                </c:pt>
                <c:pt idx="379">
                  <c:v>83.017199349945827</c:v>
                </c:pt>
                <c:pt idx="380">
                  <c:v>171.77651083238314</c:v>
                </c:pt>
                <c:pt idx="381">
                  <c:v>3368.1708860759491</c:v>
                </c:pt>
                <c:pt idx="382">
                  <c:v>45.312603476821195</c:v>
                </c:pt>
                <c:pt idx="383">
                  <c:v>38.802060606060607</c:v>
                </c:pt>
                <c:pt idx="384">
                  <c:v>89.17058096415326</c:v>
                </c:pt>
                <c:pt idx="385">
                  <c:v>17.199714523611277</c:v>
                </c:pt>
                <c:pt idx="386">
                  <c:v>239.70302543966227</c:v>
                </c:pt>
                <c:pt idx="387">
                  <c:v>40.764116094986811</c:v>
                </c:pt>
                <c:pt idx="388">
                  <c:v>61.641407504745217</c:v>
                </c:pt>
                <c:pt idx="389">
                  <c:v>15.215016243532668</c:v>
                </c:pt>
                <c:pt idx="390">
                  <c:v>293.95786758383491</c:v>
                </c:pt>
                <c:pt idx="391">
                  <c:v>198.73864093285081</c:v>
                </c:pt>
                <c:pt idx="392">
                  <c:v>72.690437838629364</c:v>
                </c:pt>
                <c:pt idx="393">
                  <c:v>18.020494699646644</c:v>
                </c:pt>
                <c:pt idx="394">
                  <c:v>1425.7602523659307</c:v>
                </c:pt>
                <c:pt idx="395">
                  <c:v>438.85781618224661</c:v>
                </c:pt>
                <c:pt idx="396">
                  <c:v>60.022270981897961</c:v>
                </c:pt>
                <c:pt idx="397">
                  <c:v>53.369641443275647</c:v>
                </c:pt>
                <c:pt idx="398">
                  <c:v>263.68427030096535</c:v>
                </c:pt>
                <c:pt idx="399">
                  <c:v>32.322761870242843</c:v>
                </c:pt>
                <c:pt idx="400">
                  <c:v>79.984510766905942</c:v>
                </c:pt>
                <c:pt idx="401">
                  <c:v>109.51693330563059</c:v>
                </c:pt>
                <c:pt idx="402">
                  <c:v>110.90530873493977</c:v>
                </c:pt>
                <c:pt idx="403">
                  <c:v>81.18606108065778</c:v>
                </c:pt>
                <c:pt idx="404">
                  <c:v>79.511971268954511</c:v>
                </c:pt>
                <c:pt idx="405">
                  <c:v>50.33549222797928</c:v>
                </c:pt>
                <c:pt idx="406">
                  <c:v>27.485570710696337</c:v>
                </c:pt>
                <c:pt idx="407">
                  <c:v>21.09298652064027</c:v>
                </c:pt>
                <c:pt idx="408">
                  <c:v>60.657791890571566</c:v>
                </c:pt>
                <c:pt idx="409">
                  <c:v>68.266009852216754</c:v>
                </c:pt>
                <c:pt idx="410">
                  <c:v>97.072775098640946</c:v>
                </c:pt>
                <c:pt idx="411">
                  <c:v>246.8222506393862</c:v>
                </c:pt>
                <c:pt idx="412">
                  <c:v>148.67574190035393</c:v>
                </c:pt>
                <c:pt idx="413">
                  <c:v>41.045132325141779</c:v>
                </c:pt>
                <c:pt idx="414">
                  <c:v>122.38938388625593</c:v>
                </c:pt>
                <c:pt idx="415">
                  <c:v>1100.0219298245615</c:v>
                </c:pt>
                <c:pt idx="416">
                  <c:v>77.758844411800709</c:v>
                </c:pt>
                <c:pt idx="417">
                  <c:v>229.62656194216351</c:v>
                </c:pt>
                <c:pt idx="418">
                  <c:v>23.931001589825119</c:v>
                </c:pt>
                <c:pt idx="419">
                  <c:v>607.0098039215685</c:v>
                </c:pt>
                <c:pt idx="420">
                  <c:v>77.088908450704224</c:v>
                </c:pt>
                <c:pt idx="421">
                  <c:v>140.02031769486516</c:v>
                </c:pt>
                <c:pt idx="422">
                  <c:v>98.39935540580133</c:v>
                </c:pt>
                <c:pt idx="423">
                  <c:v>91.493233082706752</c:v>
                </c:pt>
                <c:pt idx="424">
                  <c:v>119.74220374220376</c:v>
                </c:pt>
                <c:pt idx="425">
                  <c:v>43.138074866310156</c:v>
                </c:pt>
                <c:pt idx="426">
                  <c:v>188.25459558823528</c:v>
                </c:pt>
                <c:pt idx="427">
                  <c:v>36.72589838909542</c:v>
                </c:pt>
                <c:pt idx="428">
                  <c:v>36.069261828346619</c:v>
                </c:pt>
                <c:pt idx="429">
                  <c:v>104.49791570171377</c:v>
                </c:pt>
                <c:pt idx="430">
                  <c:v>4185.6787878787882</c:v>
                </c:pt>
                <c:pt idx="431">
                  <c:v>163.91340782122904</c:v>
                </c:pt>
                <c:pt idx="432">
                  <c:v>252.16141304347829</c:v>
                </c:pt>
                <c:pt idx="433">
                  <c:v>37.392091997479525</c:v>
                </c:pt>
                <c:pt idx="434">
                  <c:v>87.22300068352699</c:v>
                </c:pt>
                <c:pt idx="435">
                  <c:v>808.13604748464491</c:v>
                </c:pt>
                <c:pt idx="436">
                  <c:v>671.39171122994651</c:v>
                </c:pt>
                <c:pt idx="437">
                  <c:v>57.310944250154293</c:v>
                </c:pt>
                <c:pt idx="438">
                  <c:v>15.018643486217544</c:v>
                </c:pt>
                <c:pt idx="439">
                  <c:v>26.805087963548914</c:v>
                </c:pt>
                <c:pt idx="440">
                  <c:v>316.53130287648054</c:v>
                </c:pt>
                <c:pt idx="441">
                  <c:v>78.751745145323014</c:v>
                </c:pt>
                <c:pt idx="442">
                  <c:v>81.230876216968014</c:v>
                </c:pt>
                <c:pt idx="443">
                  <c:v>109.38136596920648</c:v>
                </c:pt>
                <c:pt idx="444">
                  <c:v>156.15284474445517</c:v>
                </c:pt>
                <c:pt idx="445">
                  <c:v>473.46716232961586</c:v>
                </c:pt>
                <c:pt idx="446">
                  <c:v>150.58867412682264</c:v>
                </c:pt>
                <c:pt idx="447">
                  <c:v>89.31100478468899</c:v>
                </c:pt>
                <c:pt idx="448">
                  <c:v>98.947987851176919</c:v>
                </c:pt>
                <c:pt idx="449">
                  <c:v>64.185888888888883</c:v>
                </c:pt>
                <c:pt idx="450">
                  <c:v>130.36334275333064</c:v>
                </c:pt>
                <c:pt idx="451">
                  <c:v>20.65359650284806</c:v>
                </c:pt>
                <c:pt idx="452">
                  <c:v>560.67172897196258</c:v>
                </c:pt>
                <c:pt idx="453">
                  <c:v>55.532758824223833</c:v>
                </c:pt>
                <c:pt idx="454">
                  <c:v>156.51393103448277</c:v>
                </c:pt>
                <c:pt idx="455">
                  <c:v>196.58403824935635</c:v>
                </c:pt>
                <c:pt idx="456">
                  <c:v>104.98977086743042</c:v>
                </c:pt>
                <c:pt idx="457">
                  <c:v>93.259979702300399</c:v>
                </c:pt>
                <c:pt idx="458">
                  <c:v>77.710514198004603</c:v>
                </c:pt>
                <c:pt idx="459">
                  <c:v>41.031528779176341</c:v>
                </c:pt>
                <c:pt idx="460">
                  <c:v>79.610943015632884</c:v>
                </c:pt>
                <c:pt idx="461">
                  <c:v>92.355022831050221</c:v>
                </c:pt>
                <c:pt idx="462">
                  <c:v>364.45185185185181</c:v>
                </c:pt>
                <c:pt idx="463">
                  <c:v>52.675089133467679</c:v>
                </c:pt>
                <c:pt idx="464">
                  <c:v>159.56253794778385</c:v>
                </c:pt>
                <c:pt idx="465">
                  <c:v>971.35775862068965</c:v>
                </c:pt>
                <c:pt idx="466">
                  <c:v>127.89945990859991</c:v>
                </c:pt>
                <c:pt idx="467">
                  <c:v>258.88757170172084</c:v>
                </c:pt>
                <c:pt idx="468">
                  <c:v>76.324486730095146</c:v>
                </c:pt>
                <c:pt idx="469">
                  <c:v>17.553043894271021</c:v>
                </c:pt>
                <c:pt idx="470">
                  <c:v>98.009939498703531</c:v>
                </c:pt>
                <c:pt idx="471">
                  <c:v>228.87665198237889</c:v>
                </c:pt>
                <c:pt idx="472">
                  <c:v>104.58050130708904</c:v>
                </c:pt>
                <c:pt idx="473">
                  <c:v>224.96747352496217</c:v>
                </c:pt>
                <c:pt idx="474">
                  <c:v>80.332425405472335</c:v>
                </c:pt>
                <c:pt idx="475">
                  <c:v>1164.008319467554</c:v>
                </c:pt>
                <c:pt idx="476">
                  <c:v>2934.1769911504425</c:v>
                </c:pt>
                <c:pt idx="477">
                  <c:v>78.167155425219946</c:v>
                </c:pt>
                <c:pt idx="478">
                  <c:v>34.53948744769874</c:v>
                </c:pt>
                <c:pt idx="479">
                  <c:v>35.786636835146957</c:v>
                </c:pt>
                <c:pt idx="480">
                  <c:v>66.473736250154502</c:v>
                </c:pt>
                <c:pt idx="481">
                  <c:v>255.50818181818184</c:v>
                </c:pt>
                <c:pt idx="482">
                  <c:v>403.63742331288341</c:v>
                </c:pt>
                <c:pt idx="483">
                  <c:v>71.62643109540636</c:v>
                </c:pt>
                <c:pt idx="484">
                  <c:v>146.81269510926117</c:v>
                </c:pt>
                <c:pt idx="485">
                  <c:v>219.39677047289504</c:v>
                </c:pt>
                <c:pt idx="486">
                  <c:v>568.4231111111111</c:v>
                </c:pt>
                <c:pt idx="487">
                  <c:v>28.665457184325113</c:v>
                </c:pt>
                <c:pt idx="488">
                  <c:v>788.58655043586566</c:v>
                </c:pt>
                <c:pt idx="489">
                  <c:v>271.30970003895595</c:v>
                </c:pt>
                <c:pt idx="490">
                  <c:v>59.330806769805832</c:v>
                </c:pt>
                <c:pt idx="491">
                  <c:v>181.02696078431373</c:v>
                </c:pt>
                <c:pt idx="492">
                  <c:v>87.47189132706373</c:v>
                </c:pt>
                <c:pt idx="493">
                  <c:v>310.0043956043956</c:v>
                </c:pt>
                <c:pt idx="494">
                  <c:v>60.392019154030329</c:v>
                </c:pt>
                <c:pt idx="495">
                  <c:v>45.683002629691615</c:v>
                </c:pt>
              </c:numCache>
            </c:numRef>
          </c:val>
          <c:extLst>
            <c:ext xmlns:c16="http://schemas.microsoft.com/office/drawing/2014/chart" uri="{C3380CC4-5D6E-409C-BE32-E72D297353CC}">
              <c16:uniqueId val="{00000000-D03B-4BBB-AF9D-EF8F91E5BEA9}"/>
            </c:ext>
          </c:extLst>
        </c:ser>
        <c:dLbls>
          <c:showLegendKey val="0"/>
          <c:showVal val="0"/>
          <c:showCatName val="0"/>
          <c:showSerName val="0"/>
          <c:showPercent val="0"/>
          <c:showBubbleSize val="0"/>
        </c:dLbls>
        <c:gapWidth val="219"/>
        <c:overlap val="-27"/>
        <c:axId val="2087162912"/>
        <c:axId val="2087160992"/>
      </c:barChart>
      <c:catAx>
        <c:axId val="20871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160992"/>
        <c:crosses val="autoZero"/>
        <c:auto val="1"/>
        <c:lblAlgn val="ctr"/>
        <c:lblOffset val="100"/>
        <c:noMultiLvlLbl val="0"/>
      </c:catAx>
      <c:valAx>
        <c:axId val="208716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16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[Agricultural_Crop_Yield_Data DASHBOARDS (Recovered).xlsx]pivot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Rainfall</a:t>
            </a:r>
            <a:r>
              <a:rPr lang="en-US" baseline="0"/>
              <a:t> vs yield</a:t>
            </a:r>
            <a:endParaRPr lang="en-US"/>
          </a:p>
        </c:rich>
      </c:tx>
      <c:layout>
        <c:manualLayout>
          <c:xMode val="edge"/>
          <c:yMode val="edge"/>
          <c:x val="0.65381233595800525"/>
          <c:y val="5.5214121942439118E-2"/>
        </c:manualLayout>
      </c:layout>
      <c:overlay val="0"/>
      <c:spPr>
        <a:solidFill>
          <a:schemeClr val="accent6">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pivotFmt>
      <c:pivotFmt>
        <c:idx val="673"/>
        <c:spPr>
          <a:solidFill>
            <a:schemeClr val="accent1"/>
          </a:solidFill>
          <a:ln w="19050">
            <a:solidFill>
              <a:schemeClr val="lt1"/>
            </a:solidFill>
          </a:ln>
          <a:effectLst/>
        </c:spPr>
      </c:pivotFmt>
      <c:pivotFmt>
        <c:idx val="674"/>
        <c:spPr>
          <a:solidFill>
            <a:schemeClr val="accent1"/>
          </a:solidFill>
          <a:ln w="19050">
            <a:solidFill>
              <a:schemeClr val="lt1"/>
            </a:solidFill>
          </a:ln>
          <a:effectLst/>
        </c:spPr>
      </c:pivotFmt>
      <c:pivotFmt>
        <c:idx val="675"/>
        <c:spPr>
          <a:solidFill>
            <a:schemeClr val="accent1"/>
          </a:solidFill>
          <a:ln w="19050">
            <a:solidFill>
              <a:schemeClr val="lt1"/>
            </a:solidFill>
          </a:ln>
          <a:effectLst/>
        </c:spPr>
      </c:pivotFmt>
      <c:pivotFmt>
        <c:idx val="676"/>
        <c:spPr>
          <a:solidFill>
            <a:schemeClr val="accent1"/>
          </a:solidFill>
          <a:ln w="19050">
            <a:solidFill>
              <a:schemeClr val="lt1"/>
            </a:solidFill>
          </a:ln>
          <a:effectLst/>
        </c:spPr>
      </c:pivotFmt>
      <c:pivotFmt>
        <c:idx val="677"/>
        <c:spPr>
          <a:solidFill>
            <a:schemeClr val="accent1"/>
          </a:solidFill>
          <a:ln w="19050">
            <a:solidFill>
              <a:schemeClr val="lt1"/>
            </a:solidFill>
          </a:ln>
          <a:effectLst/>
        </c:spPr>
      </c:pivotFmt>
      <c:pivotFmt>
        <c:idx val="678"/>
        <c:spPr>
          <a:solidFill>
            <a:schemeClr val="accent1"/>
          </a:solidFill>
          <a:ln w="19050">
            <a:solidFill>
              <a:schemeClr val="lt1"/>
            </a:solidFill>
          </a:ln>
          <a:effectLst/>
        </c:spPr>
      </c:pivotFmt>
      <c:pivotFmt>
        <c:idx val="679"/>
        <c:spPr>
          <a:solidFill>
            <a:schemeClr val="accent1"/>
          </a:solidFill>
          <a:ln w="19050">
            <a:solidFill>
              <a:schemeClr val="lt1"/>
            </a:solidFill>
          </a:ln>
          <a:effectLst/>
        </c:spPr>
      </c:pivotFmt>
      <c:pivotFmt>
        <c:idx val="680"/>
        <c:spPr>
          <a:solidFill>
            <a:schemeClr val="accent1"/>
          </a:solidFill>
          <a:ln w="19050">
            <a:solidFill>
              <a:schemeClr val="lt1"/>
            </a:solidFill>
          </a:ln>
          <a:effectLst/>
        </c:spPr>
      </c:pivotFmt>
      <c:pivotFmt>
        <c:idx val="681"/>
        <c:spPr>
          <a:solidFill>
            <a:schemeClr val="accent1"/>
          </a:solidFill>
          <a:ln w="19050">
            <a:solidFill>
              <a:schemeClr val="lt1"/>
            </a:solidFill>
          </a:ln>
          <a:effectLst/>
        </c:spPr>
      </c:pivotFmt>
      <c:pivotFmt>
        <c:idx val="682"/>
        <c:spPr>
          <a:solidFill>
            <a:schemeClr val="accent1"/>
          </a:solidFill>
          <a:ln w="19050">
            <a:solidFill>
              <a:schemeClr val="lt1"/>
            </a:solidFill>
          </a:ln>
          <a:effectLst/>
        </c:spPr>
      </c:pivotFmt>
      <c:pivotFmt>
        <c:idx val="683"/>
        <c:spPr>
          <a:solidFill>
            <a:schemeClr val="accent1"/>
          </a:solidFill>
          <a:ln w="19050">
            <a:solidFill>
              <a:schemeClr val="lt1"/>
            </a:solidFill>
          </a:ln>
          <a:effectLst/>
        </c:spPr>
      </c:pivotFmt>
      <c:pivotFmt>
        <c:idx val="684"/>
        <c:spPr>
          <a:solidFill>
            <a:schemeClr val="accent1"/>
          </a:solidFill>
          <a:ln w="19050">
            <a:solidFill>
              <a:schemeClr val="lt1"/>
            </a:solidFill>
          </a:ln>
          <a:effectLst/>
        </c:spPr>
      </c:pivotFmt>
      <c:pivotFmt>
        <c:idx val="685"/>
        <c:spPr>
          <a:solidFill>
            <a:schemeClr val="accent1"/>
          </a:solidFill>
          <a:ln w="19050">
            <a:solidFill>
              <a:schemeClr val="lt1"/>
            </a:solidFill>
          </a:ln>
          <a:effectLst/>
        </c:spPr>
      </c:pivotFmt>
      <c:pivotFmt>
        <c:idx val="686"/>
        <c:spPr>
          <a:solidFill>
            <a:schemeClr val="accent1"/>
          </a:solidFill>
          <a:ln w="19050">
            <a:solidFill>
              <a:schemeClr val="lt1"/>
            </a:solidFill>
          </a:ln>
          <a:effectLst/>
        </c:spPr>
      </c:pivotFmt>
      <c:pivotFmt>
        <c:idx val="687"/>
        <c:spPr>
          <a:solidFill>
            <a:schemeClr val="accent1"/>
          </a:solidFill>
          <a:ln w="19050">
            <a:solidFill>
              <a:schemeClr val="lt1"/>
            </a:solidFill>
          </a:ln>
          <a:effectLst/>
        </c:spPr>
      </c:pivotFmt>
      <c:pivotFmt>
        <c:idx val="688"/>
        <c:spPr>
          <a:solidFill>
            <a:schemeClr val="accent1"/>
          </a:solidFill>
          <a:ln w="19050">
            <a:solidFill>
              <a:schemeClr val="lt1"/>
            </a:solidFill>
          </a:ln>
          <a:effectLst/>
        </c:spPr>
      </c:pivotFmt>
      <c:pivotFmt>
        <c:idx val="689"/>
        <c:spPr>
          <a:solidFill>
            <a:schemeClr val="accent1"/>
          </a:solidFill>
          <a:ln w="19050">
            <a:solidFill>
              <a:schemeClr val="lt1"/>
            </a:solidFill>
          </a:ln>
          <a:effectLst/>
        </c:spPr>
      </c:pivotFmt>
      <c:pivotFmt>
        <c:idx val="690"/>
        <c:spPr>
          <a:solidFill>
            <a:schemeClr val="accent1"/>
          </a:solidFill>
          <a:ln w="19050">
            <a:solidFill>
              <a:schemeClr val="lt1"/>
            </a:solidFill>
          </a:ln>
          <a:effectLst/>
        </c:spPr>
      </c:pivotFmt>
      <c:pivotFmt>
        <c:idx val="691"/>
        <c:spPr>
          <a:solidFill>
            <a:schemeClr val="accent1"/>
          </a:solidFill>
          <a:ln w="19050">
            <a:solidFill>
              <a:schemeClr val="lt1"/>
            </a:solidFill>
          </a:ln>
          <a:effectLst/>
        </c:spPr>
      </c:pivotFmt>
      <c:pivotFmt>
        <c:idx val="692"/>
        <c:spPr>
          <a:solidFill>
            <a:schemeClr val="accent1"/>
          </a:solidFill>
          <a:ln w="19050">
            <a:solidFill>
              <a:schemeClr val="lt1"/>
            </a:solidFill>
          </a:ln>
          <a:effectLst/>
        </c:spPr>
      </c:pivotFmt>
      <c:pivotFmt>
        <c:idx val="693"/>
        <c:spPr>
          <a:solidFill>
            <a:schemeClr val="accent1"/>
          </a:solidFill>
          <a:ln w="19050">
            <a:solidFill>
              <a:schemeClr val="lt1"/>
            </a:solidFill>
          </a:ln>
          <a:effectLst/>
        </c:spPr>
      </c:pivotFmt>
      <c:pivotFmt>
        <c:idx val="694"/>
        <c:spPr>
          <a:solidFill>
            <a:schemeClr val="accent1"/>
          </a:solidFill>
          <a:ln w="19050">
            <a:solidFill>
              <a:schemeClr val="lt1"/>
            </a:solidFill>
          </a:ln>
          <a:effectLst/>
        </c:spPr>
      </c:pivotFmt>
      <c:pivotFmt>
        <c:idx val="695"/>
        <c:spPr>
          <a:solidFill>
            <a:schemeClr val="accent1"/>
          </a:solidFill>
          <a:ln w="19050">
            <a:solidFill>
              <a:schemeClr val="lt1"/>
            </a:solidFill>
          </a:ln>
          <a:effectLst/>
        </c:spPr>
      </c:pivotFmt>
      <c:pivotFmt>
        <c:idx val="696"/>
        <c:spPr>
          <a:solidFill>
            <a:schemeClr val="accent1"/>
          </a:solidFill>
          <a:ln w="19050">
            <a:solidFill>
              <a:schemeClr val="lt1"/>
            </a:solidFill>
          </a:ln>
          <a:effectLst/>
        </c:spPr>
      </c:pivotFmt>
      <c:pivotFmt>
        <c:idx val="697"/>
        <c:spPr>
          <a:solidFill>
            <a:schemeClr val="accent1"/>
          </a:solidFill>
          <a:ln w="19050">
            <a:solidFill>
              <a:schemeClr val="lt1"/>
            </a:solidFill>
          </a:ln>
          <a:effectLst/>
        </c:spPr>
      </c:pivotFmt>
      <c:pivotFmt>
        <c:idx val="698"/>
        <c:spPr>
          <a:solidFill>
            <a:schemeClr val="accent1"/>
          </a:solidFill>
          <a:ln w="19050">
            <a:solidFill>
              <a:schemeClr val="lt1"/>
            </a:solidFill>
          </a:ln>
          <a:effectLst/>
        </c:spPr>
      </c:pivotFmt>
      <c:pivotFmt>
        <c:idx val="699"/>
        <c:spPr>
          <a:solidFill>
            <a:schemeClr val="accent1"/>
          </a:solidFill>
          <a:ln w="19050">
            <a:solidFill>
              <a:schemeClr val="lt1"/>
            </a:solidFill>
          </a:ln>
          <a:effectLst/>
        </c:spPr>
      </c:pivotFmt>
      <c:pivotFmt>
        <c:idx val="700"/>
        <c:spPr>
          <a:solidFill>
            <a:schemeClr val="accent1"/>
          </a:solidFill>
          <a:ln w="19050">
            <a:solidFill>
              <a:schemeClr val="lt1"/>
            </a:solidFill>
          </a:ln>
          <a:effectLst/>
        </c:spPr>
      </c:pivotFmt>
      <c:pivotFmt>
        <c:idx val="701"/>
        <c:spPr>
          <a:solidFill>
            <a:schemeClr val="accent1"/>
          </a:solidFill>
          <a:ln w="19050">
            <a:solidFill>
              <a:schemeClr val="lt1"/>
            </a:solidFill>
          </a:ln>
          <a:effectLst/>
        </c:spPr>
      </c:pivotFmt>
      <c:pivotFmt>
        <c:idx val="702"/>
        <c:spPr>
          <a:solidFill>
            <a:schemeClr val="accent1"/>
          </a:solidFill>
          <a:ln w="19050">
            <a:solidFill>
              <a:schemeClr val="lt1"/>
            </a:solidFill>
          </a:ln>
          <a:effectLst/>
        </c:spPr>
      </c:pivotFmt>
      <c:pivotFmt>
        <c:idx val="703"/>
        <c:spPr>
          <a:solidFill>
            <a:schemeClr val="accent1"/>
          </a:solidFill>
          <a:ln w="19050">
            <a:solidFill>
              <a:schemeClr val="lt1"/>
            </a:solidFill>
          </a:ln>
          <a:effectLst/>
        </c:spPr>
      </c:pivotFmt>
      <c:pivotFmt>
        <c:idx val="704"/>
        <c:spPr>
          <a:solidFill>
            <a:schemeClr val="accent1"/>
          </a:solidFill>
          <a:ln w="19050">
            <a:solidFill>
              <a:schemeClr val="lt1"/>
            </a:solidFill>
          </a:ln>
          <a:effectLst/>
        </c:spPr>
      </c:pivotFmt>
      <c:pivotFmt>
        <c:idx val="705"/>
        <c:spPr>
          <a:solidFill>
            <a:schemeClr val="accent1"/>
          </a:solidFill>
          <a:ln w="19050">
            <a:solidFill>
              <a:schemeClr val="lt1"/>
            </a:solidFill>
          </a:ln>
          <a:effectLst/>
        </c:spPr>
      </c:pivotFmt>
      <c:pivotFmt>
        <c:idx val="706"/>
        <c:spPr>
          <a:solidFill>
            <a:schemeClr val="accent1"/>
          </a:solidFill>
          <a:ln w="19050">
            <a:solidFill>
              <a:schemeClr val="lt1"/>
            </a:solidFill>
          </a:ln>
          <a:effectLst/>
        </c:spPr>
      </c:pivotFmt>
      <c:pivotFmt>
        <c:idx val="707"/>
        <c:spPr>
          <a:solidFill>
            <a:schemeClr val="accent1"/>
          </a:solidFill>
          <a:ln w="19050">
            <a:solidFill>
              <a:schemeClr val="lt1"/>
            </a:solidFill>
          </a:ln>
          <a:effectLst/>
        </c:spPr>
      </c:pivotFmt>
      <c:pivotFmt>
        <c:idx val="708"/>
        <c:spPr>
          <a:solidFill>
            <a:schemeClr val="accent1"/>
          </a:solidFill>
          <a:ln w="19050">
            <a:solidFill>
              <a:schemeClr val="lt1"/>
            </a:solidFill>
          </a:ln>
          <a:effectLst/>
        </c:spPr>
      </c:pivotFmt>
      <c:pivotFmt>
        <c:idx val="709"/>
        <c:spPr>
          <a:solidFill>
            <a:schemeClr val="accent1"/>
          </a:solidFill>
          <a:ln w="19050">
            <a:solidFill>
              <a:schemeClr val="lt1"/>
            </a:solidFill>
          </a:ln>
          <a:effectLst/>
        </c:spPr>
      </c:pivotFmt>
      <c:pivotFmt>
        <c:idx val="710"/>
        <c:spPr>
          <a:solidFill>
            <a:schemeClr val="accent1"/>
          </a:solidFill>
          <a:ln w="19050">
            <a:solidFill>
              <a:schemeClr val="lt1"/>
            </a:solidFill>
          </a:ln>
          <a:effectLst/>
        </c:spPr>
      </c:pivotFmt>
      <c:pivotFmt>
        <c:idx val="711"/>
        <c:spPr>
          <a:solidFill>
            <a:schemeClr val="accent1"/>
          </a:solidFill>
          <a:ln w="19050">
            <a:solidFill>
              <a:schemeClr val="lt1"/>
            </a:solidFill>
          </a:ln>
          <a:effectLst/>
        </c:spPr>
      </c:pivotFmt>
      <c:pivotFmt>
        <c:idx val="712"/>
        <c:spPr>
          <a:solidFill>
            <a:schemeClr val="accent1"/>
          </a:solidFill>
          <a:ln w="19050">
            <a:solidFill>
              <a:schemeClr val="lt1"/>
            </a:solidFill>
          </a:ln>
          <a:effectLst/>
        </c:spPr>
      </c:pivotFmt>
      <c:pivotFmt>
        <c:idx val="713"/>
        <c:spPr>
          <a:solidFill>
            <a:schemeClr val="accent1"/>
          </a:solidFill>
          <a:ln w="19050">
            <a:solidFill>
              <a:schemeClr val="lt1"/>
            </a:solidFill>
          </a:ln>
          <a:effectLst/>
        </c:spPr>
      </c:pivotFmt>
      <c:pivotFmt>
        <c:idx val="714"/>
        <c:spPr>
          <a:solidFill>
            <a:schemeClr val="accent1"/>
          </a:solidFill>
          <a:ln w="19050">
            <a:solidFill>
              <a:schemeClr val="lt1"/>
            </a:solidFill>
          </a:ln>
          <a:effectLst/>
        </c:spPr>
      </c:pivotFmt>
      <c:pivotFmt>
        <c:idx val="715"/>
        <c:spPr>
          <a:solidFill>
            <a:schemeClr val="accent1"/>
          </a:solidFill>
          <a:ln w="19050">
            <a:solidFill>
              <a:schemeClr val="lt1"/>
            </a:solidFill>
          </a:ln>
          <a:effectLst/>
        </c:spPr>
      </c:pivotFmt>
      <c:pivotFmt>
        <c:idx val="716"/>
        <c:spPr>
          <a:solidFill>
            <a:schemeClr val="accent1"/>
          </a:solidFill>
          <a:ln w="19050">
            <a:solidFill>
              <a:schemeClr val="lt1"/>
            </a:solidFill>
          </a:ln>
          <a:effectLst/>
        </c:spPr>
      </c:pivotFmt>
      <c:pivotFmt>
        <c:idx val="717"/>
        <c:spPr>
          <a:solidFill>
            <a:schemeClr val="accent1"/>
          </a:solidFill>
          <a:ln w="19050">
            <a:solidFill>
              <a:schemeClr val="lt1"/>
            </a:solidFill>
          </a:ln>
          <a:effectLst/>
        </c:spPr>
      </c:pivotFmt>
      <c:pivotFmt>
        <c:idx val="718"/>
        <c:spPr>
          <a:solidFill>
            <a:schemeClr val="accent1"/>
          </a:solidFill>
          <a:ln w="19050">
            <a:solidFill>
              <a:schemeClr val="lt1"/>
            </a:solidFill>
          </a:ln>
          <a:effectLst/>
        </c:spPr>
      </c:pivotFmt>
      <c:pivotFmt>
        <c:idx val="719"/>
        <c:spPr>
          <a:solidFill>
            <a:schemeClr val="accent1"/>
          </a:solidFill>
          <a:ln w="19050">
            <a:solidFill>
              <a:schemeClr val="lt1"/>
            </a:solidFill>
          </a:ln>
          <a:effectLst/>
        </c:spPr>
      </c:pivotFmt>
      <c:pivotFmt>
        <c:idx val="720"/>
        <c:spPr>
          <a:solidFill>
            <a:schemeClr val="accent1"/>
          </a:solidFill>
          <a:ln w="19050">
            <a:solidFill>
              <a:schemeClr val="lt1"/>
            </a:solidFill>
          </a:ln>
          <a:effectLst/>
        </c:spPr>
      </c:pivotFmt>
      <c:pivotFmt>
        <c:idx val="721"/>
        <c:spPr>
          <a:solidFill>
            <a:schemeClr val="accent1"/>
          </a:solidFill>
          <a:ln w="19050">
            <a:solidFill>
              <a:schemeClr val="lt1"/>
            </a:solidFill>
          </a:ln>
          <a:effectLst/>
        </c:spPr>
      </c:pivotFmt>
      <c:pivotFmt>
        <c:idx val="722"/>
        <c:spPr>
          <a:solidFill>
            <a:schemeClr val="accent1"/>
          </a:solidFill>
          <a:ln w="19050">
            <a:solidFill>
              <a:schemeClr val="lt1"/>
            </a:solidFill>
          </a:ln>
          <a:effectLst/>
        </c:spPr>
      </c:pivotFmt>
      <c:pivotFmt>
        <c:idx val="723"/>
        <c:spPr>
          <a:solidFill>
            <a:schemeClr val="accent1"/>
          </a:solidFill>
          <a:ln w="19050">
            <a:solidFill>
              <a:schemeClr val="lt1"/>
            </a:solidFill>
          </a:ln>
          <a:effectLst/>
        </c:spPr>
      </c:pivotFmt>
      <c:pivotFmt>
        <c:idx val="724"/>
        <c:spPr>
          <a:solidFill>
            <a:schemeClr val="accent1"/>
          </a:solidFill>
          <a:ln w="19050">
            <a:solidFill>
              <a:schemeClr val="lt1"/>
            </a:solidFill>
          </a:ln>
          <a:effectLst/>
        </c:spPr>
      </c:pivotFmt>
      <c:pivotFmt>
        <c:idx val="725"/>
        <c:spPr>
          <a:solidFill>
            <a:schemeClr val="accent1"/>
          </a:solidFill>
          <a:ln w="19050">
            <a:solidFill>
              <a:schemeClr val="lt1"/>
            </a:solidFill>
          </a:ln>
          <a:effectLst/>
        </c:spPr>
      </c:pivotFmt>
      <c:pivotFmt>
        <c:idx val="726"/>
        <c:spPr>
          <a:solidFill>
            <a:schemeClr val="accent1"/>
          </a:solidFill>
          <a:ln w="19050">
            <a:solidFill>
              <a:schemeClr val="lt1"/>
            </a:solidFill>
          </a:ln>
          <a:effectLst/>
        </c:spPr>
      </c:pivotFmt>
      <c:pivotFmt>
        <c:idx val="727"/>
        <c:spPr>
          <a:solidFill>
            <a:schemeClr val="accent1"/>
          </a:solidFill>
          <a:ln w="19050">
            <a:solidFill>
              <a:schemeClr val="lt1"/>
            </a:solidFill>
          </a:ln>
          <a:effectLst/>
        </c:spPr>
      </c:pivotFmt>
      <c:pivotFmt>
        <c:idx val="728"/>
        <c:spPr>
          <a:solidFill>
            <a:schemeClr val="accent1"/>
          </a:solidFill>
          <a:ln w="19050">
            <a:solidFill>
              <a:schemeClr val="lt1"/>
            </a:solidFill>
          </a:ln>
          <a:effectLst/>
        </c:spPr>
      </c:pivotFmt>
      <c:pivotFmt>
        <c:idx val="729"/>
        <c:spPr>
          <a:solidFill>
            <a:schemeClr val="accent1"/>
          </a:solidFill>
          <a:ln w="19050">
            <a:solidFill>
              <a:schemeClr val="lt1"/>
            </a:solidFill>
          </a:ln>
          <a:effectLst/>
        </c:spPr>
      </c:pivotFmt>
      <c:pivotFmt>
        <c:idx val="730"/>
        <c:spPr>
          <a:solidFill>
            <a:schemeClr val="accent1"/>
          </a:solidFill>
          <a:ln w="19050">
            <a:solidFill>
              <a:schemeClr val="lt1"/>
            </a:solidFill>
          </a:ln>
          <a:effectLst/>
        </c:spPr>
      </c:pivotFmt>
      <c:pivotFmt>
        <c:idx val="731"/>
        <c:spPr>
          <a:solidFill>
            <a:schemeClr val="accent1"/>
          </a:solidFill>
          <a:ln w="19050">
            <a:solidFill>
              <a:schemeClr val="lt1"/>
            </a:solidFill>
          </a:ln>
          <a:effectLst/>
        </c:spPr>
      </c:pivotFmt>
      <c:pivotFmt>
        <c:idx val="732"/>
        <c:spPr>
          <a:solidFill>
            <a:schemeClr val="accent1"/>
          </a:solidFill>
          <a:ln w="19050">
            <a:solidFill>
              <a:schemeClr val="lt1"/>
            </a:solidFill>
          </a:ln>
          <a:effectLst/>
        </c:spPr>
      </c:pivotFmt>
      <c:pivotFmt>
        <c:idx val="733"/>
        <c:spPr>
          <a:solidFill>
            <a:schemeClr val="accent1"/>
          </a:solidFill>
          <a:ln w="19050">
            <a:solidFill>
              <a:schemeClr val="lt1"/>
            </a:solidFill>
          </a:ln>
          <a:effectLst/>
        </c:spPr>
      </c:pivotFmt>
      <c:pivotFmt>
        <c:idx val="734"/>
        <c:spPr>
          <a:solidFill>
            <a:schemeClr val="accent1"/>
          </a:solidFill>
          <a:ln w="19050">
            <a:solidFill>
              <a:schemeClr val="lt1"/>
            </a:solidFill>
          </a:ln>
          <a:effectLst/>
        </c:spPr>
      </c:pivotFmt>
      <c:pivotFmt>
        <c:idx val="735"/>
        <c:spPr>
          <a:solidFill>
            <a:schemeClr val="accent1"/>
          </a:solidFill>
          <a:ln w="19050">
            <a:solidFill>
              <a:schemeClr val="lt1"/>
            </a:solidFill>
          </a:ln>
          <a:effectLst/>
        </c:spPr>
      </c:pivotFmt>
      <c:pivotFmt>
        <c:idx val="736"/>
        <c:spPr>
          <a:solidFill>
            <a:schemeClr val="accent1"/>
          </a:solidFill>
          <a:ln w="19050">
            <a:solidFill>
              <a:schemeClr val="lt1"/>
            </a:solidFill>
          </a:ln>
          <a:effectLst/>
        </c:spPr>
      </c:pivotFmt>
      <c:pivotFmt>
        <c:idx val="737"/>
        <c:spPr>
          <a:solidFill>
            <a:schemeClr val="accent1"/>
          </a:solidFill>
          <a:ln w="19050">
            <a:solidFill>
              <a:schemeClr val="lt1"/>
            </a:solidFill>
          </a:ln>
          <a:effectLst/>
        </c:spPr>
      </c:pivotFmt>
      <c:pivotFmt>
        <c:idx val="738"/>
        <c:spPr>
          <a:solidFill>
            <a:schemeClr val="accent1"/>
          </a:solidFill>
          <a:ln w="19050">
            <a:solidFill>
              <a:schemeClr val="lt1"/>
            </a:solidFill>
          </a:ln>
          <a:effectLst/>
        </c:spPr>
      </c:pivotFmt>
      <c:pivotFmt>
        <c:idx val="739"/>
        <c:spPr>
          <a:solidFill>
            <a:schemeClr val="accent1"/>
          </a:solidFill>
          <a:ln w="19050">
            <a:solidFill>
              <a:schemeClr val="lt1"/>
            </a:solidFill>
          </a:ln>
          <a:effectLst/>
        </c:spPr>
      </c:pivotFmt>
      <c:pivotFmt>
        <c:idx val="740"/>
        <c:spPr>
          <a:solidFill>
            <a:schemeClr val="accent1"/>
          </a:solidFill>
          <a:ln w="19050">
            <a:solidFill>
              <a:schemeClr val="lt1"/>
            </a:solidFill>
          </a:ln>
          <a:effectLst/>
        </c:spPr>
      </c:pivotFmt>
      <c:pivotFmt>
        <c:idx val="741"/>
        <c:spPr>
          <a:solidFill>
            <a:schemeClr val="accent1"/>
          </a:solidFill>
          <a:ln w="19050">
            <a:solidFill>
              <a:schemeClr val="lt1"/>
            </a:solidFill>
          </a:ln>
          <a:effectLst/>
        </c:spPr>
      </c:pivotFmt>
      <c:pivotFmt>
        <c:idx val="742"/>
        <c:spPr>
          <a:solidFill>
            <a:schemeClr val="accent1"/>
          </a:solidFill>
          <a:ln w="19050">
            <a:solidFill>
              <a:schemeClr val="lt1"/>
            </a:solidFill>
          </a:ln>
          <a:effectLst/>
        </c:spPr>
      </c:pivotFmt>
      <c:pivotFmt>
        <c:idx val="743"/>
        <c:spPr>
          <a:solidFill>
            <a:schemeClr val="accent1"/>
          </a:solidFill>
          <a:ln w="19050">
            <a:solidFill>
              <a:schemeClr val="lt1"/>
            </a:solidFill>
          </a:ln>
          <a:effectLst/>
        </c:spPr>
      </c:pivotFmt>
      <c:pivotFmt>
        <c:idx val="744"/>
        <c:spPr>
          <a:solidFill>
            <a:schemeClr val="accent1"/>
          </a:solidFill>
          <a:ln w="19050">
            <a:solidFill>
              <a:schemeClr val="lt1"/>
            </a:solidFill>
          </a:ln>
          <a:effectLst/>
        </c:spPr>
      </c:pivotFmt>
      <c:pivotFmt>
        <c:idx val="745"/>
        <c:spPr>
          <a:solidFill>
            <a:schemeClr val="accent1"/>
          </a:solidFill>
          <a:ln w="19050">
            <a:solidFill>
              <a:schemeClr val="lt1"/>
            </a:solidFill>
          </a:ln>
          <a:effectLst/>
        </c:spPr>
      </c:pivotFmt>
      <c:pivotFmt>
        <c:idx val="746"/>
        <c:spPr>
          <a:solidFill>
            <a:schemeClr val="accent1"/>
          </a:solidFill>
          <a:ln w="19050">
            <a:solidFill>
              <a:schemeClr val="lt1"/>
            </a:solidFill>
          </a:ln>
          <a:effectLst/>
        </c:spPr>
      </c:pivotFmt>
      <c:pivotFmt>
        <c:idx val="747"/>
        <c:spPr>
          <a:solidFill>
            <a:schemeClr val="accent1"/>
          </a:solidFill>
          <a:ln w="19050">
            <a:solidFill>
              <a:schemeClr val="lt1"/>
            </a:solidFill>
          </a:ln>
          <a:effectLst/>
        </c:spPr>
      </c:pivotFmt>
      <c:pivotFmt>
        <c:idx val="748"/>
        <c:spPr>
          <a:solidFill>
            <a:schemeClr val="accent1"/>
          </a:solidFill>
          <a:ln w="19050">
            <a:solidFill>
              <a:schemeClr val="lt1"/>
            </a:solidFill>
          </a:ln>
          <a:effectLst/>
        </c:spPr>
      </c:pivotFmt>
      <c:pivotFmt>
        <c:idx val="749"/>
        <c:spPr>
          <a:solidFill>
            <a:schemeClr val="accent1"/>
          </a:solidFill>
          <a:ln w="19050">
            <a:solidFill>
              <a:schemeClr val="lt1"/>
            </a:solidFill>
          </a:ln>
          <a:effectLst/>
        </c:spPr>
      </c:pivotFmt>
      <c:pivotFmt>
        <c:idx val="750"/>
        <c:spPr>
          <a:solidFill>
            <a:schemeClr val="accent1"/>
          </a:solidFill>
          <a:ln w="19050">
            <a:solidFill>
              <a:schemeClr val="lt1"/>
            </a:solidFill>
          </a:ln>
          <a:effectLst/>
        </c:spPr>
      </c:pivotFmt>
      <c:pivotFmt>
        <c:idx val="751"/>
        <c:spPr>
          <a:solidFill>
            <a:schemeClr val="accent1"/>
          </a:solidFill>
          <a:ln w="19050">
            <a:solidFill>
              <a:schemeClr val="lt1"/>
            </a:solidFill>
          </a:ln>
          <a:effectLst/>
        </c:spPr>
      </c:pivotFmt>
      <c:pivotFmt>
        <c:idx val="752"/>
        <c:spPr>
          <a:solidFill>
            <a:schemeClr val="accent1"/>
          </a:solidFill>
          <a:ln w="19050">
            <a:solidFill>
              <a:schemeClr val="lt1"/>
            </a:solidFill>
          </a:ln>
          <a:effectLst/>
        </c:spPr>
      </c:pivotFmt>
      <c:pivotFmt>
        <c:idx val="753"/>
        <c:spPr>
          <a:solidFill>
            <a:schemeClr val="accent1"/>
          </a:solidFill>
          <a:ln w="19050">
            <a:solidFill>
              <a:schemeClr val="lt1"/>
            </a:solidFill>
          </a:ln>
          <a:effectLst/>
        </c:spPr>
      </c:pivotFmt>
      <c:pivotFmt>
        <c:idx val="754"/>
        <c:spPr>
          <a:solidFill>
            <a:schemeClr val="accent1"/>
          </a:solidFill>
          <a:ln w="19050">
            <a:solidFill>
              <a:schemeClr val="lt1"/>
            </a:solidFill>
          </a:ln>
          <a:effectLst/>
        </c:spPr>
      </c:pivotFmt>
      <c:pivotFmt>
        <c:idx val="755"/>
        <c:spPr>
          <a:solidFill>
            <a:schemeClr val="accent1"/>
          </a:solidFill>
          <a:ln w="19050">
            <a:solidFill>
              <a:schemeClr val="lt1"/>
            </a:solidFill>
          </a:ln>
          <a:effectLst/>
        </c:spPr>
      </c:pivotFmt>
      <c:pivotFmt>
        <c:idx val="756"/>
        <c:spPr>
          <a:solidFill>
            <a:schemeClr val="accent1"/>
          </a:solidFill>
          <a:ln w="19050">
            <a:solidFill>
              <a:schemeClr val="lt1"/>
            </a:solidFill>
          </a:ln>
          <a:effectLst/>
        </c:spPr>
      </c:pivotFmt>
      <c:pivotFmt>
        <c:idx val="757"/>
        <c:spPr>
          <a:solidFill>
            <a:schemeClr val="accent1"/>
          </a:solidFill>
          <a:ln w="19050">
            <a:solidFill>
              <a:schemeClr val="lt1"/>
            </a:solidFill>
          </a:ln>
          <a:effectLst/>
        </c:spPr>
      </c:pivotFmt>
      <c:pivotFmt>
        <c:idx val="758"/>
        <c:spPr>
          <a:solidFill>
            <a:schemeClr val="accent1"/>
          </a:solidFill>
          <a:ln w="19050">
            <a:solidFill>
              <a:schemeClr val="lt1"/>
            </a:solidFill>
          </a:ln>
          <a:effectLst/>
        </c:spPr>
      </c:pivotFmt>
      <c:pivotFmt>
        <c:idx val="759"/>
        <c:spPr>
          <a:solidFill>
            <a:schemeClr val="accent1"/>
          </a:solidFill>
          <a:ln w="19050">
            <a:solidFill>
              <a:schemeClr val="lt1"/>
            </a:solidFill>
          </a:ln>
          <a:effectLst/>
        </c:spPr>
      </c:pivotFmt>
      <c:pivotFmt>
        <c:idx val="760"/>
        <c:spPr>
          <a:solidFill>
            <a:schemeClr val="accent1"/>
          </a:solidFill>
          <a:ln w="19050">
            <a:solidFill>
              <a:schemeClr val="lt1"/>
            </a:solidFill>
          </a:ln>
          <a:effectLst/>
        </c:spPr>
      </c:pivotFmt>
      <c:pivotFmt>
        <c:idx val="761"/>
        <c:spPr>
          <a:solidFill>
            <a:schemeClr val="accent1"/>
          </a:solidFill>
          <a:ln w="19050">
            <a:solidFill>
              <a:schemeClr val="lt1"/>
            </a:solidFill>
          </a:ln>
          <a:effectLst/>
        </c:spPr>
      </c:pivotFmt>
      <c:pivotFmt>
        <c:idx val="762"/>
        <c:spPr>
          <a:solidFill>
            <a:schemeClr val="accent1"/>
          </a:solidFill>
          <a:ln w="19050">
            <a:solidFill>
              <a:schemeClr val="lt1"/>
            </a:solidFill>
          </a:ln>
          <a:effectLst/>
        </c:spPr>
      </c:pivotFmt>
      <c:pivotFmt>
        <c:idx val="763"/>
        <c:spPr>
          <a:solidFill>
            <a:schemeClr val="accent1"/>
          </a:solidFill>
          <a:ln w="19050">
            <a:solidFill>
              <a:schemeClr val="lt1"/>
            </a:solidFill>
          </a:ln>
          <a:effectLst/>
        </c:spPr>
      </c:pivotFmt>
      <c:pivotFmt>
        <c:idx val="764"/>
        <c:spPr>
          <a:solidFill>
            <a:schemeClr val="accent1"/>
          </a:solidFill>
          <a:ln w="19050">
            <a:solidFill>
              <a:schemeClr val="lt1"/>
            </a:solidFill>
          </a:ln>
          <a:effectLst/>
        </c:spPr>
      </c:pivotFmt>
      <c:pivotFmt>
        <c:idx val="765"/>
        <c:spPr>
          <a:solidFill>
            <a:schemeClr val="accent1"/>
          </a:solidFill>
          <a:ln w="19050">
            <a:solidFill>
              <a:schemeClr val="lt1"/>
            </a:solidFill>
          </a:ln>
          <a:effectLst/>
        </c:spPr>
      </c:pivotFmt>
      <c:pivotFmt>
        <c:idx val="766"/>
        <c:spPr>
          <a:solidFill>
            <a:schemeClr val="accent1"/>
          </a:solidFill>
          <a:ln w="19050">
            <a:solidFill>
              <a:schemeClr val="lt1"/>
            </a:solidFill>
          </a:ln>
          <a:effectLst/>
        </c:spPr>
      </c:pivotFmt>
      <c:pivotFmt>
        <c:idx val="767"/>
        <c:spPr>
          <a:solidFill>
            <a:schemeClr val="accent1"/>
          </a:solidFill>
          <a:ln w="19050">
            <a:solidFill>
              <a:schemeClr val="lt1"/>
            </a:solidFill>
          </a:ln>
          <a:effectLst/>
        </c:spPr>
      </c:pivotFmt>
      <c:pivotFmt>
        <c:idx val="768"/>
        <c:spPr>
          <a:solidFill>
            <a:schemeClr val="accent1"/>
          </a:solidFill>
          <a:ln w="19050">
            <a:solidFill>
              <a:schemeClr val="lt1"/>
            </a:solidFill>
          </a:ln>
          <a:effectLst/>
        </c:spPr>
      </c:pivotFmt>
      <c:pivotFmt>
        <c:idx val="769"/>
        <c:spPr>
          <a:solidFill>
            <a:schemeClr val="accent1"/>
          </a:solidFill>
          <a:ln w="19050">
            <a:solidFill>
              <a:schemeClr val="lt1"/>
            </a:solidFill>
          </a:ln>
          <a:effectLst/>
        </c:spPr>
      </c:pivotFmt>
      <c:pivotFmt>
        <c:idx val="770"/>
        <c:spPr>
          <a:solidFill>
            <a:schemeClr val="accent1"/>
          </a:solidFill>
          <a:ln w="19050">
            <a:solidFill>
              <a:schemeClr val="lt1"/>
            </a:solidFill>
          </a:ln>
          <a:effectLst/>
        </c:spPr>
      </c:pivotFmt>
      <c:pivotFmt>
        <c:idx val="771"/>
        <c:spPr>
          <a:solidFill>
            <a:schemeClr val="accent1"/>
          </a:solidFill>
          <a:ln w="19050">
            <a:solidFill>
              <a:schemeClr val="lt1"/>
            </a:solidFill>
          </a:ln>
          <a:effectLst/>
        </c:spPr>
      </c:pivotFmt>
      <c:pivotFmt>
        <c:idx val="772"/>
        <c:spPr>
          <a:solidFill>
            <a:schemeClr val="accent1"/>
          </a:solidFill>
          <a:ln w="19050">
            <a:solidFill>
              <a:schemeClr val="lt1"/>
            </a:solidFill>
          </a:ln>
          <a:effectLst/>
        </c:spPr>
      </c:pivotFmt>
      <c:pivotFmt>
        <c:idx val="773"/>
        <c:spPr>
          <a:solidFill>
            <a:schemeClr val="accent1"/>
          </a:solidFill>
          <a:ln w="19050">
            <a:solidFill>
              <a:schemeClr val="lt1"/>
            </a:solidFill>
          </a:ln>
          <a:effectLst/>
        </c:spPr>
      </c:pivotFmt>
      <c:pivotFmt>
        <c:idx val="774"/>
        <c:spPr>
          <a:solidFill>
            <a:schemeClr val="accent1"/>
          </a:solidFill>
          <a:ln w="19050">
            <a:solidFill>
              <a:schemeClr val="lt1"/>
            </a:solidFill>
          </a:ln>
          <a:effectLst/>
        </c:spPr>
      </c:pivotFmt>
      <c:pivotFmt>
        <c:idx val="775"/>
        <c:spPr>
          <a:solidFill>
            <a:schemeClr val="accent1"/>
          </a:solidFill>
          <a:ln w="19050">
            <a:solidFill>
              <a:schemeClr val="lt1"/>
            </a:solidFill>
          </a:ln>
          <a:effectLst/>
        </c:spPr>
      </c:pivotFmt>
      <c:pivotFmt>
        <c:idx val="776"/>
        <c:spPr>
          <a:solidFill>
            <a:schemeClr val="accent1"/>
          </a:solidFill>
          <a:ln w="19050">
            <a:solidFill>
              <a:schemeClr val="lt1"/>
            </a:solidFill>
          </a:ln>
          <a:effectLst/>
        </c:spPr>
      </c:pivotFmt>
      <c:pivotFmt>
        <c:idx val="777"/>
        <c:spPr>
          <a:solidFill>
            <a:schemeClr val="accent1"/>
          </a:solidFill>
          <a:ln w="19050">
            <a:solidFill>
              <a:schemeClr val="lt1"/>
            </a:solidFill>
          </a:ln>
          <a:effectLst/>
        </c:spPr>
      </c:pivotFmt>
      <c:pivotFmt>
        <c:idx val="778"/>
        <c:spPr>
          <a:solidFill>
            <a:schemeClr val="accent1"/>
          </a:solidFill>
          <a:ln w="19050">
            <a:solidFill>
              <a:schemeClr val="lt1"/>
            </a:solidFill>
          </a:ln>
          <a:effectLst/>
        </c:spPr>
      </c:pivotFmt>
      <c:pivotFmt>
        <c:idx val="779"/>
        <c:spPr>
          <a:solidFill>
            <a:schemeClr val="accent1"/>
          </a:solidFill>
          <a:ln w="19050">
            <a:solidFill>
              <a:schemeClr val="lt1"/>
            </a:solidFill>
          </a:ln>
          <a:effectLst/>
        </c:spPr>
      </c:pivotFmt>
      <c:pivotFmt>
        <c:idx val="780"/>
        <c:spPr>
          <a:solidFill>
            <a:schemeClr val="accent1"/>
          </a:solidFill>
          <a:ln w="19050">
            <a:solidFill>
              <a:schemeClr val="lt1"/>
            </a:solidFill>
          </a:ln>
          <a:effectLst/>
        </c:spPr>
      </c:pivotFmt>
      <c:pivotFmt>
        <c:idx val="781"/>
        <c:spPr>
          <a:solidFill>
            <a:schemeClr val="accent1"/>
          </a:solidFill>
          <a:ln w="19050">
            <a:solidFill>
              <a:schemeClr val="lt1"/>
            </a:solidFill>
          </a:ln>
          <a:effectLst/>
        </c:spPr>
      </c:pivotFmt>
      <c:pivotFmt>
        <c:idx val="782"/>
        <c:spPr>
          <a:solidFill>
            <a:schemeClr val="accent1"/>
          </a:solidFill>
          <a:ln w="19050">
            <a:solidFill>
              <a:schemeClr val="lt1"/>
            </a:solidFill>
          </a:ln>
          <a:effectLst/>
        </c:spPr>
      </c:pivotFmt>
      <c:pivotFmt>
        <c:idx val="783"/>
        <c:spPr>
          <a:solidFill>
            <a:schemeClr val="accent1"/>
          </a:solidFill>
          <a:ln w="19050">
            <a:solidFill>
              <a:schemeClr val="lt1"/>
            </a:solidFill>
          </a:ln>
          <a:effectLst/>
        </c:spPr>
      </c:pivotFmt>
      <c:pivotFmt>
        <c:idx val="784"/>
        <c:spPr>
          <a:solidFill>
            <a:schemeClr val="accent1"/>
          </a:solidFill>
          <a:ln w="19050">
            <a:solidFill>
              <a:schemeClr val="lt1"/>
            </a:solidFill>
          </a:ln>
          <a:effectLst/>
        </c:spPr>
      </c:pivotFmt>
      <c:pivotFmt>
        <c:idx val="785"/>
        <c:spPr>
          <a:solidFill>
            <a:schemeClr val="accent1"/>
          </a:solidFill>
          <a:ln w="19050">
            <a:solidFill>
              <a:schemeClr val="lt1"/>
            </a:solidFill>
          </a:ln>
          <a:effectLst/>
        </c:spPr>
      </c:pivotFmt>
      <c:pivotFmt>
        <c:idx val="786"/>
        <c:spPr>
          <a:solidFill>
            <a:schemeClr val="accent1"/>
          </a:solidFill>
          <a:ln w="19050">
            <a:solidFill>
              <a:schemeClr val="lt1"/>
            </a:solidFill>
          </a:ln>
          <a:effectLst/>
        </c:spPr>
      </c:pivotFmt>
      <c:pivotFmt>
        <c:idx val="787"/>
        <c:spPr>
          <a:solidFill>
            <a:schemeClr val="accent1"/>
          </a:solidFill>
          <a:ln w="19050">
            <a:solidFill>
              <a:schemeClr val="lt1"/>
            </a:solidFill>
          </a:ln>
          <a:effectLst/>
        </c:spPr>
      </c:pivotFmt>
      <c:pivotFmt>
        <c:idx val="788"/>
        <c:spPr>
          <a:solidFill>
            <a:schemeClr val="accent1"/>
          </a:solidFill>
          <a:ln w="19050">
            <a:solidFill>
              <a:schemeClr val="lt1"/>
            </a:solidFill>
          </a:ln>
          <a:effectLst/>
        </c:spPr>
      </c:pivotFmt>
      <c:pivotFmt>
        <c:idx val="789"/>
        <c:spPr>
          <a:solidFill>
            <a:schemeClr val="accent1"/>
          </a:solidFill>
          <a:ln w="19050">
            <a:solidFill>
              <a:schemeClr val="lt1"/>
            </a:solidFill>
          </a:ln>
          <a:effectLst/>
        </c:spPr>
      </c:pivotFmt>
      <c:pivotFmt>
        <c:idx val="790"/>
        <c:spPr>
          <a:solidFill>
            <a:schemeClr val="accent1"/>
          </a:solidFill>
          <a:ln w="19050">
            <a:solidFill>
              <a:schemeClr val="lt1"/>
            </a:solidFill>
          </a:ln>
          <a:effectLst/>
        </c:spPr>
      </c:pivotFmt>
      <c:pivotFmt>
        <c:idx val="791"/>
        <c:spPr>
          <a:solidFill>
            <a:schemeClr val="accent1"/>
          </a:solidFill>
          <a:ln w="19050">
            <a:solidFill>
              <a:schemeClr val="lt1"/>
            </a:solidFill>
          </a:ln>
          <a:effectLst/>
        </c:spPr>
      </c:pivotFmt>
      <c:pivotFmt>
        <c:idx val="792"/>
        <c:spPr>
          <a:solidFill>
            <a:schemeClr val="accent1"/>
          </a:solidFill>
          <a:ln w="19050">
            <a:solidFill>
              <a:schemeClr val="lt1"/>
            </a:solidFill>
          </a:ln>
          <a:effectLst/>
        </c:spPr>
      </c:pivotFmt>
      <c:pivotFmt>
        <c:idx val="793"/>
        <c:spPr>
          <a:solidFill>
            <a:schemeClr val="accent1"/>
          </a:solidFill>
          <a:ln w="19050">
            <a:solidFill>
              <a:schemeClr val="lt1"/>
            </a:solidFill>
          </a:ln>
          <a:effectLst/>
        </c:spPr>
      </c:pivotFmt>
      <c:pivotFmt>
        <c:idx val="794"/>
        <c:spPr>
          <a:solidFill>
            <a:schemeClr val="accent1"/>
          </a:solidFill>
          <a:ln w="19050">
            <a:solidFill>
              <a:schemeClr val="lt1"/>
            </a:solidFill>
          </a:ln>
          <a:effectLst/>
        </c:spPr>
      </c:pivotFmt>
      <c:pivotFmt>
        <c:idx val="795"/>
        <c:spPr>
          <a:solidFill>
            <a:schemeClr val="accent1"/>
          </a:solidFill>
          <a:ln w="19050">
            <a:solidFill>
              <a:schemeClr val="lt1"/>
            </a:solidFill>
          </a:ln>
          <a:effectLst/>
        </c:spPr>
      </c:pivotFmt>
      <c:pivotFmt>
        <c:idx val="796"/>
        <c:spPr>
          <a:solidFill>
            <a:schemeClr val="accent1"/>
          </a:solidFill>
          <a:ln w="19050">
            <a:solidFill>
              <a:schemeClr val="lt1"/>
            </a:solidFill>
          </a:ln>
          <a:effectLst/>
        </c:spPr>
      </c:pivotFmt>
      <c:pivotFmt>
        <c:idx val="797"/>
        <c:spPr>
          <a:solidFill>
            <a:schemeClr val="accent1"/>
          </a:solidFill>
          <a:ln w="19050">
            <a:solidFill>
              <a:schemeClr val="lt1"/>
            </a:solidFill>
          </a:ln>
          <a:effectLst/>
        </c:spPr>
      </c:pivotFmt>
      <c:pivotFmt>
        <c:idx val="798"/>
        <c:spPr>
          <a:solidFill>
            <a:schemeClr val="accent1"/>
          </a:solidFill>
          <a:ln w="19050">
            <a:solidFill>
              <a:schemeClr val="lt1"/>
            </a:solidFill>
          </a:ln>
          <a:effectLst/>
        </c:spPr>
      </c:pivotFmt>
      <c:pivotFmt>
        <c:idx val="799"/>
        <c:spPr>
          <a:solidFill>
            <a:schemeClr val="accent1"/>
          </a:solidFill>
          <a:ln w="19050">
            <a:solidFill>
              <a:schemeClr val="lt1"/>
            </a:solidFill>
          </a:ln>
          <a:effectLst/>
        </c:spPr>
      </c:pivotFmt>
      <c:pivotFmt>
        <c:idx val="800"/>
        <c:spPr>
          <a:solidFill>
            <a:schemeClr val="accent1"/>
          </a:solidFill>
          <a:ln w="19050">
            <a:solidFill>
              <a:schemeClr val="lt1"/>
            </a:solidFill>
          </a:ln>
          <a:effectLst/>
        </c:spPr>
      </c:pivotFmt>
      <c:pivotFmt>
        <c:idx val="801"/>
        <c:spPr>
          <a:solidFill>
            <a:schemeClr val="accent1"/>
          </a:solidFill>
          <a:ln w="19050">
            <a:solidFill>
              <a:schemeClr val="lt1"/>
            </a:solidFill>
          </a:ln>
          <a:effectLst/>
        </c:spPr>
      </c:pivotFmt>
      <c:pivotFmt>
        <c:idx val="802"/>
        <c:spPr>
          <a:solidFill>
            <a:schemeClr val="accent1"/>
          </a:solidFill>
          <a:ln w="19050">
            <a:solidFill>
              <a:schemeClr val="lt1"/>
            </a:solidFill>
          </a:ln>
          <a:effectLst/>
        </c:spPr>
      </c:pivotFmt>
      <c:pivotFmt>
        <c:idx val="803"/>
        <c:spPr>
          <a:solidFill>
            <a:schemeClr val="accent1"/>
          </a:solidFill>
          <a:ln w="19050">
            <a:solidFill>
              <a:schemeClr val="lt1"/>
            </a:solidFill>
          </a:ln>
          <a:effectLst/>
        </c:spPr>
      </c:pivotFmt>
      <c:pivotFmt>
        <c:idx val="804"/>
        <c:spPr>
          <a:solidFill>
            <a:schemeClr val="accent1"/>
          </a:solidFill>
          <a:ln w="19050">
            <a:solidFill>
              <a:schemeClr val="lt1"/>
            </a:solidFill>
          </a:ln>
          <a:effectLst/>
        </c:spPr>
      </c:pivotFmt>
      <c:pivotFmt>
        <c:idx val="805"/>
        <c:spPr>
          <a:solidFill>
            <a:schemeClr val="accent1"/>
          </a:solidFill>
          <a:ln w="19050">
            <a:solidFill>
              <a:schemeClr val="lt1"/>
            </a:solidFill>
          </a:ln>
          <a:effectLst/>
        </c:spPr>
      </c:pivotFmt>
      <c:pivotFmt>
        <c:idx val="806"/>
        <c:spPr>
          <a:solidFill>
            <a:schemeClr val="accent1"/>
          </a:solidFill>
          <a:ln w="19050">
            <a:solidFill>
              <a:schemeClr val="lt1"/>
            </a:solidFill>
          </a:ln>
          <a:effectLst/>
        </c:spPr>
      </c:pivotFmt>
      <c:pivotFmt>
        <c:idx val="807"/>
        <c:spPr>
          <a:solidFill>
            <a:schemeClr val="accent1"/>
          </a:solidFill>
          <a:ln w="19050">
            <a:solidFill>
              <a:schemeClr val="lt1"/>
            </a:solidFill>
          </a:ln>
          <a:effectLst/>
        </c:spPr>
      </c:pivotFmt>
      <c:pivotFmt>
        <c:idx val="808"/>
        <c:spPr>
          <a:solidFill>
            <a:schemeClr val="accent1"/>
          </a:solidFill>
          <a:ln w="19050">
            <a:solidFill>
              <a:schemeClr val="lt1"/>
            </a:solidFill>
          </a:ln>
          <a:effectLst/>
        </c:spPr>
      </c:pivotFmt>
      <c:pivotFmt>
        <c:idx val="809"/>
        <c:spPr>
          <a:solidFill>
            <a:schemeClr val="accent1"/>
          </a:solidFill>
          <a:ln w="19050">
            <a:solidFill>
              <a:schemeClr val="lt1"/>
            </a:solidFill>
          </a:ln>
          <a:effectLst/>
        </c:spPr>
      </c:pivotFmt>
      <c:pivotFmt>
        <c:idx val="810"/>
        <c:spPr>
          <a:solidFill>
            <a:schemeClr val="accent1"/>
          </a:solidFill>
          <a:ln w="19050">
            <a:solidFill>
              <a:schemeClr val="lt1"/>
            </a:solidFill>
          </a:ln>
          <a:effectLst/>
        </c:spPr>
      </c:pivotFmt>
      <c:pivotFmt>
        <c:idx val="811"/>
        <c:spPr>
          <a:solidFill>
            <a:schemeClr val="accent1"/>
          </a:solidFill>
          <a:ln w="19050">
            <a:solidFill>
              <a:schemeClr val="lt1"/>
            </a:solidFill>
          </a:ln>
          <a:effectLst/>
        </c:spPr>
      </c:pivotFmt>
      <c:pivotFmt>
        <c:idx val="812"/>
        <c:spPr>
          <a:solidFill>
            <a:schemeClr val="accent1"/>
          </a:solidFill>
          <a:ln w="19050">
            <a:solidFill>
              <a:schemeClr val="lt1"/>
            </a:solidFill>
          </a:ln>
          <a:effectLst/>
        </c:spPr>
      </c:pivotFmt>
      <c:pivotFmt>
        <c:idx val="813"/>
        <c:spPr>
          <a:solidFill>
            <a:schemeClr val="accent1"/>
          </a:solidFill>
          <a:ln w="19050">
            <a:solidFill>
              <a:schemeClr val="lt1"/>
            </a:solidFill>
          </a:ln>
          <a:effectLst/>
        </c:spPr>
      </c:pivotFmt>
      <c:pivotFmt>
        <c:idx val="814"/>
        <c:spPr>
          <a:solidFill>
            <a:schemeClr val="accent1"/>
          </a:solidFill>
          <a:ln w="19050">
            <a:solidFill>
              <a:schemeClr val="lt1"/>
            </a:solidFill>
          </a:ln>
          <a:effectLst/>
        </c:spPr>
      </c:pivotFmt>
      <c:pivotFmt>
        <c:idx val="815"/>
        <c:spPr>
          <a:solidFill>
            <a:schemeClr val="accent1"/>
          </a:solidFill>
          <a:ln w="19050">
            <a:solidFill>
              <a:schemeClr val="lt1"/>
            </a:solidFill>
          </a:ln>
          <a:effectLst/>
        </c:spPr>
      </c:pivotFmt>
      <c:pivotFmt>
        <c:idx val="816"/>
        <c:spPr>
          <a:solidFill>
            <a:schemeClr val="accent1"/>
          </a:solidFill>
          <a:ln w="19050">
            <a:solidFill>
              <a:schemeClr val="lt1"/>
            </a:solidFill>
          </a:ln>
          <a:effectLst/>
        </c:spPr>
      </c:pivotFmt>
      <c:pivotFmt>
        <c:idx val="817"/>
        <c:spPr>
          <a:solidFill>
            <a:schemeClr val="accent1"/>
          </a:solidFill>
          <a:ln w="19050">
            <a:solidFill>
              <a:schemeClr val="lt1"/>
            </a:solidFill>
          </a:ln>
          <a:effectLst/>
        </c:spPr>
      </c:pivotFmt>
      <c:pivotFmt>
        <c:idx val="818"/>
        <c:spPr>
          <a:solidFill>
            <a:schemeClr val="accent1"/>
          </a:solidFill>
          <a:ln w="19050">
            <a:solidFill>
              <a:schemeClr val="lt1"/>
            </a:solidFill>
          </a:ln>
          <a:effectLst/>
        </c:spPr>
      </c:pivotFmt>
      <c:pivotFmt>
        <c:idx val="819"/>
        <c:spPr>
          <a:solidFill>
            <a:schemeClr val="accent1"/>
          </a:solidFill>
          <a:ln w="19050">
            <a:solidFill>
              <a:schemeClr val="lt1"/>
            </a:solidFill>
          </a:ln>
          <a:effectLst/>
        </c:spPr>
      </c:pivotFmt>
      <c:pivotFmt>
        <c:idx val="820"/>
        <c:spPr>
          <a:solidFill>
            <a:schemeClr val="accent1"/>
          </a:solidFill>
          <a:ln w="19050">
            <a:solidFill>
              <a:schemeClr val="lt1"/>
            </a:solidFill>
          </a:ln>
          <a:effectLst/>
        </c:spPr>
      </c:pivotFmt>
      <c:pivotFmt>
        <c:idx val="821"/>
        <c:spPr>
          <a:solidFill>
            <a:schemeClr val="accent1"/>
          </a:solidFill>
          <a:ln w="19050">
            <a:solidFill>
              <a:schemeClr val="lt1"/>
            </a:solidFill>
          </a:ln>
          <a:effectLst/>
        </c:spPr>
      </c:pivotFmt>
      <c:pivotFmt>
        <c:idx val="822"/>
        <c:spPr>
          <a:solidFill>
            <a:schemeClr val="accent1"/>
          </a:solidFill>
          <a:ln w="19050">
            <a:solidFill>
              <a:schemeClr val="lt1"/>
            </a:solidFill>
          </a:ln>
          <a:effectLst/>
        </c:spPr>
      </c:pivotFmt>
      <c:pivotFmt>
        <c:idx val="823"/>
        <c:spPr>
          <a:solidFill>
            <a:schemeClr val="accent1"/>
          </a:solidFill>
          <a:ln w="19050">
            <a:solidFill>
              <a:schemeClr val="lt1"/>
            </a:solidFill>
          </a:ln>
          <a:effectLst/>
        </c:spPr>
      </c:pivotFmt>
      <c:pivotFmt>
        <c:idx val="824"/>
        <c:spPr>
          <a:solidFill>
            <a:schemeClr val="accent1"/>
          </a:solidFill>
          <a:ln w="19050">
            <a:solidFill>
              <a:schemeClr val="lt1"/>
            </a:solidFill>
          </a:ln>
          <a:effectLst/>
        </c:spPr>
      </c:pivotFmt>
      <c:pivotFmt>
        <c:idx val="825"/>
        <c:spPr>
          <a:solidFill>
            <a:schemeClr val="accent1"/>
          </a:solidFill>
          <a:ln w="19050">
            <a:solidFill>
              <a:schemeClr val="lt1"/>
            </a:solidFill>
          </a:ln>
          <a:effectLst/>
        </c:spPr>
      </c:pivotFmt>
      <c:pivotFmt>
        <c:idx val="826"/>
        <c:spPr>
          <a:solidFill>
            <a:schemeClr val="accent1"/>
          </a:solidFill>
          <a:ln w="19050">
            <a:solidFill>
              <a:schemeClr val="lt1"/>
            </a:solidFill>
          </a:ln>
          <a:effectLst/>
        </c:spPr>
      </c:pivotFmt>
      <c:pivotFmt>
        <c:idx val="827"/>
        <c:spPr>
          <a:solidFill>
            <a:schemeClr val="accent1"/>
          </a:solidFill>
          <a:ln w="19050">
            <a:solidFill>
              <a:schemeClr val="lt1"/>
            </a:solidFill>
          </a:ln>
          <a:effectLst/>
        </c:spPr>
      </c:pivotFmt>
      <c:pivotFmt>
        <c:idx val="828"/>
        <c:spPr>
          <a:solidFill>
            <a:schemeClr val="accent1"/>
          </a:solidFill>
          <a:ln w="19050">
            <a:solidFill>
              <a:schemeClr val="lt1"/>
            </a:solidFill>
          </a:ln>
          <a:effectLst/>
        </c:spPr>
      </c:pivotFmt>
      <c:pivotFmt>
        <c:idx val="829"/>
        <c:spPr>
          <a:solidFill>
            <a:schemeClr val="accent1"/>
          </a:solidFill>
          <a:ln w="19050">
            <a:solidFill>
              <a:schemeClr val="lt1"/>
            </a:solidFill>
          </a:ln>
          <a:effectLst/>
        </c:spPr>
      </c:pivotFmt>
      <c:pivotFmt>
        <c:idx val="830"/>
        <c:spPr>
          <a:solidFill>
            <a:schemeClr val="accent1"/>
          </a:solidFill>
          <a:ln w="19050">
            <a:solidFill>
              <a:schemeClr val="lt1"/>
            </a:solidFill>
          </a:ln>
          <a:effectLst/>
        </c:spPr>
      </c:pivotFmt>
      <c:pivotFmt>
        <c:idx val="831"/>
        <c:spPr>
          <a:solidFill>
            <a:schemeClr val="accent1"/>
          </a:solidFill>
          <a:ln w="19050">
            <a:solidFill>
              <a:schemeClr val="lt1"/>
            </a:solidFill>
          </a:ln>
          <a:effectLst/>
        </c:spPr>
      </c:pivotFmt>
      <c:pivotFmt>
        <c:idx val="832"/>
        <c:spPr>
          <a:solidFill>
            <a:schemeClr val="accent1"/>
          </a:solidFill>
          <a:ln w="19050">
            <a:solidFill>
              <a:schemeClr val="lt1"/>
            </a:solidFill>
          </a:ln>
          <a:effectLst/>
        </c:spPr>
      </c:pivotFmt>
      <c:pivotFmt>
        <c:idx val="833"/>
        <c:spPr>
          <a:solidFill>
            <a:schemeClr val="accent1"/>
          </a:solidFill>
          <a:ln w="19050">
            <a:solidFill>
              <a:schemeClr val="lt1"/>
            </a:solidFill>
          </a:ln>
          <a:effectLst/>
        </c:spPr>
      </c:pivotFmt>
      <c:pivotFmt>
        <c:idx val="834"/>
        <c:spPr>
          <a:solidFill>
            <a:schemeClr val="accent1"/>
          </a:solidFill>
          <a:ln w="19050">
            <a:solidFill>
              <a:schemeClr val="lt1"/>
            </a:solidFill>
          </a:ln>
          <a:effectLst/>
        </c:spPr>
      </c:pivotFmt>
      <c:pivotFmt>
        <c:idx val="835"/>
        <c:spPr>
          <a:solidFill>
            <a:schemeClr val="accent1"/>
          </a:solidFill>
          <a:ln w="19050">
            <a:solidFill>
              <a:schemeClr val="lt1"/>
            </a:solidFill>
          </a:ln>
          <a:effectLst/>
        </c:spPr>
      </c:pivotFmt>
      <c:pivotFmt>
        <c:idx val="836"/>
        <c:spPr>
          <a:solidFill>
            <a:schemeClr val="accent1"/>
          </a:solidFill>
          <a:ln w="19050">
            <a:solidFill>
              <a:schemeClr val="lt1"/>
            </a:solidFill>
          </a:ln>
          <a:effectLst/>
        </c:spPr>
      </c:pivotFmt>
      <c:pivotFmt>
        <c:idx val="837"/>
        <c:spPr>
          <a:solidFill>
            <a:schemeClr val="accent1"/>
          </a:solidFill>
          <a:ln w="19050">
            <a:solidFill>
              <a:schemeClr val="lt1"/>
            </a:solidFill>
          </a:ln>
          <a:effectLst/>
        </c:spPr>
      </c:pivotFmt>
      <c:pivotFmt>
        <c:idx val="838"/>
        <c:spPr>
          <a:solidFill>
            <a:schemeClr val="accent1"/>
          </a:solidFill>
          <a:ln w="19050">
            <a:solidFill>
              <a:schemeClr val="lt1"/>
            </a:solidFill>
          </a:ln>
          <a:effectLst/>
        </c:spPr>
      </c:pivotFmt>
      <c:pivotFmt>
        <c:idx val="839"/>
        <c:spPr>
          <a:solidFill>
            <a:schemeClr val="accent1"/>
          </a:solidFill>
          <a:ln w="19050">
            <a:solidFill>
              <a:schemeClr val="lt1"/>
            </a:solidFill>
          </a:ln>
          <a:effectLst/>
        </c:spPr>
      </c:pivotFmt>
      <c:pivotFmt>
        <c:idx val="840"/>
        <c:spPr>
          <a:solidFill>
            <a:schemeClr val="accent1"/>
          </a:solidFill>
          <a:ln w="19050">
            <a:solidFill>
              <a:schemeClr val="lt1"/>
            </a:solidFill>
          </a:ln>
          <a:effectLst/>
        </c:spPr>
      </c:pivotFmt>
      <c:pivotFmt>
        <c:idx val="841"/>
        <c:spPr>
          <a:solidFill>
            <a:schemeClr val="accent1"/>
          </a:solidFill>
          <a:ln w="19050">
            <a:solidFill>
              <a:schemeClr val="lt1"/>
            </a:solidFill>
          </a:ln>
          <a:effectLst/>
        </c:spPr>
      </c:pivotFmt>
      <c:pivotFmt>
        <c:idx val="842"/>
        <c:spPr>
          <a:solidFill>
            <a:schemeClr val="accent1"/>
          </a:solidFill>
          <a:ln w="19050">
            <a:solidFill>
              <a:schemeClr val="lt1"/>
            </a:solidFill>
          </a:ln>
          <a:effectLst/>
        </c:spPr>
      </c:pivotFmt>
      <c:pivotFmt>
        <c:idx val="843"/>
        <c:spPr>
          <a:solidFill>
            <a:schemeClr val="accent1"/>
          </a:solidFill>
          <a:ln w="19050">
            <a:solidFill>
              <a:schemeClr val="lt1"/>
            </a:solidFill>
          </a:ln>
          <a:effectLst/>
        </c:spPr>
      </c:pivotFmt>
      <c:pivotFmt>
        <c:idx val="844"/>
        <c:spPr>
          <a:solidFill>
            <a:schemeClr val="accent1"/>
          </a:solidFill>
          <a:ln w="19050">
            <a:solidFill>
              <a:schemeClr val="lt1"/>
            </a:solidFill>
          </a:ln>
          <a:effectLst/>
        </c:spPr>
      </c:pivotFmt>
      <c:pivotFmt>
        <c:idx val="845"/>
        <c:spPr>
          <a:solidFill>
            <a:schemeClr val="accent1"/>
          </a:solidFill>
          <a:ln w="19050">
            <a:solidFill>
              <a:schemeClr val="lt1"/>
            </a:solidFill>
          </a:ln>
          <a:effectLst/>
        </c:spPr>
      </c:pivotFmt>
      <c:pivotFmt>
        <c:idx val="846"/>
        <c:spPr>
          <a:solidFill>
            <a:schemeClr val="accent1"/>
          </a:solidFill>
          <a:ln w="19050">
            <a:solidFill>
              <a:schemeClr val="lt1"/>
            </a:solidFill>
          </a:ln>
          <a:effectLst/>
        </c:spPr>
      </c:pivotFmt>
      <c:pivotFmt>
        <c:idx val="847"/>
        <c:spPr>
          <a:solidFill>
            <a:schemeClr val="accent1"/>
          </a:solidFill>
          <a:ln w="19050">
            <a:solidFill>
              <a:schemeClr val="lt1"/>
            </a:solidFill>
          </a:ln>
          <a:effectLst/>
        </c:spPr>
      </c:pivotFmt>
      <c:pivotFmt>
        <c:idx val="848"/>
        <c:spPr>
          <a:solidFill>
            <a:schemeClr val="accent1"/>
          </a:solidFill>
          <a:ln w="19050">
            <a:solidFill>
              <a:schemeClr val="lt1"/>
            </a:solidFill>
          </a:ln>
          <a:effectLst/>
        </c:spPr>
      </c:pivotFmt>
      <c:pivotFmt>
        <c:idx val="849"/>
        <c:spPr>
          <a:solidFill>
            <a:schemeClr val="accent1"/>
          </a:solidFill>
          <a:ln w="19050">
            <a:solidFill>
              <a:schemeClr val="lt1"/>
            </a:solidFill>
          </a:ln>
          <a:effectLst/>
        </c:spPr>
      </c:pivotFmt>
      <c:pivotFmt>
        <c:idx val="850"/>
        <c:spPr>
          <a:solidFill>
            <a:schemeClr val="accent1"/>
          </a:solidFill>
          <a:ln w="19050">
            <a:solidFill>
              <a:schemeClr val="lt1"/>
            </a:solidFill>
          </a:ln>
          <a:effectLst/>
        </c:spPr>
      </c:pivotFmt>
      <c:pivotFmt>
        <c:idx val="851"/>
        <c:spPr>
          <a:solidFill>
            <a:schemeClr val="accent1"/>
          </a:solidFill>
          <a:ln w="19050">
            <a:solidFill>
              <a:schemeClr val="lt1"/>
            </a:solidFill>
          </a:ln>
          <a:effectLst/>
        </c:spPr>
      </c:pivotFmt>
      <c:pivotFmt>
        <c:idx val="852"/>
        <c:spPr>
          <a:solidFill>
            <a:schemeClr val="accent1"/>
          </a:solidFill>
          <a:ln w="19050">
            <a:solidFill>
              <a:schemeClr val="lt1"/>
            </a:solidFill>
          </a:ln>
          <a:effectLst/>
        </c:spPr>
      </c:pivotFmt>
      <c:pivotFmt>
        <c:idx val="853"/>
        <c:spPr>
          <a:solidFill>
            <a:schemeClr val="accent1"/>
          </a:solidFill>
          <a:ln w="19050">
            <a:solidFill>
              <a:schemeClr val="lt1"/>
            </a:solidFill>
          </a:ln>
          <a:effectLst/>
        </c:spPr>
      </c:pivotFmt>
      <c:pivotFmt>
        <c:idx val="854"/>
        <c:spPr>
          <a:solidFill>
            <a:schemeClr val="accent1"/>
          </a:solidFill>
          <a:ln w="19050">
            <a:solidFill>
              <a:schemeClr val="lt1"/>
            </a:solidFill>
          </a:ln>
          <a:effectLst/>
        </c:spPr>
      </c:pivotFmt>
      <c:pivotFmt>
        <c:idx val="855"/>
        <c:spPr>
          <a:solidFill>
            <a:schemeClr val="accent1"/>
          </a:solidFill>
          <a:ln w="19050">
            <a:solidFill>
              <a:schemeClr val="lt1"/>
            </a:solidFill>
          </a:ln>
          <a:effectLst/>
        </c:spPr>
      </c:pivotFmt>
      <c:pivotFmt>
        <c:idx val="856"/>
        <c:spPr>
          <a:solidFill>
            <a:schemeClr val="accent1"/>
          </a:solidFill>
          <a:ln w="19050">
            <a:solidFill>
              <a:schemeClr val="lt1"/>
            </a:solidFill>
          </a:ln>
          <a:effectLst/>
        </c:spPr>
      </c:pivotFmt>
      <c:pivotFmt>
        <c:idx val="857"/>
        <c:spPr>
          <a:solidFill>
            <a:schemeClr val="accent1"/>
          </a:solidFill>
          <a:ln w="19050">
            <a:solidFill>
              <a:schemeClr val="lt1"/>
            </a:solidFill>
          </a:ln>
          <a:effectLst/>
        </c:spPr>
      </c:pivotFmt>
      <c:pivotFmt>
        <c:idx val="858"/>
        <c:spPr>
          <a:solidFill>
            <a:schemeClr val="accent1"/>
          </a:solidFill>
          <a:ln w="19050">
            <a:solidFill>
              <a:schemeClr val="lt1"/>
            </a:solidFill>
          </a:ln>
          <a:effectLst/>
        </c:spPr>
      </c:pivotFmt>
      <c:pivotFmt>
        <c:idx val="859"/>
        <c:spPr>
          <a:solidFill>
            <a:schemeClr val="accent1"/>
          </a:solidFill>
          <a:ln w="19050">
            <a:solidFill>
              <a:schemeClr val="lt1"/>
            </a:solidFill>
          </a:ln>
          <a:effectLst/>
        </c:spPr>
      </c:pivotFmt>
      <c:pivotFmt>
        <c:idx val="860"/>
        <c:spPr>
          <a:solidFill>
            <a:schemeClr val="accent1"/>
          </a:solidFill>
          <a:ln w="19050">
            <a:solidFill>
              <a:schemeClr val="lt1"/>
            </a:solidFill>
          </a:ln>
          <a:effectLst/>
        </c:spPr>
      </c:pivotFmt>
      <c:pivotFmt>
        <c:idx val="861"/>
        <c:spPr>
          <a:solidFill>
            <a:schemeClr val="accent1"/>
          </a:solidFill>
          <a:ln w="19050">
            <a:solidFill>
              <a:schemeClr val="lt1"/>
            </a:solidFill>
          </a:ln>
          <a:effectLst/>
        </c:spPr>
      </c:pivotFmt>
      <c:pivotFmt>
        <c:idx val="862"/>
        <c:spPr>
          <a:solidFill>
            <a:schemeClr val="accent1"/>
          </a:solidFill>
          <a:ln w="19050">
            <a:solidFill>
              <a:schemeClr val="lt1"/>
            </a:solidFill>
          </a:ln>
          <a:effectLst/>
        </c:spPr>
      </c:pivotFmt>
      <c:pivotFmt>
        <c:idx val="863"/>
        <c:spPr>
          <a:solidFill>
            <a:schemeClr val="accent1"/>
          </a:solidFill>
          <a:ln w="19050">
            <a:solidFill>
              <a:schemeClr val="lt1"/>
            </a:solidFill>
          </a:ln>
          <a:effectLst/>
        </c:spPr>
      </c:pivotFmt>
      <c:pivotFmt>
        <c:idx val="864"/>
        <c:spPr>
          <a:solidFill>
            <a:schemeClr val="accent1"/>
          </a:solidFill>
          <a:ln w="19050">
            <a:solidFill>
              <a:schemeClr val="lt1"/>
            </a:solidFill>
          </a:ln>
          <a:effectLst/>
        </c:spPr>
      </c:pivotFmt>
      <c:pivotFmt>
        <c:idx val="865"/>
        <c:spPr>
          <a:solidFill>
            <a:schemeClr val="accent1"/>
          </a:solidFill>
          <a:ln w="19050">
            <a:solidFill>
              <a:schemeClr val="lt1"/>
            </a:solidFill>
          </a:ln>
          <a:effectLst/>
        </c:spPr>
      </c:pivotFmt>
      <c:pivotFmt>
        <c:idx val="866"/>
        <c:spPr>
          <a:solidFill>
            <a:schemeClr val="accent1"/>
          </a:solidFill>
          <a:ln w="19050">
            <a:solidFill>
              <a:schemeClr val="lt1"/>
            </a:solidFill>
          </a:ln>
          <a:effectLst/>
        </c:spPr>
      </c:pivotFmt>
      <c:pivotFmt>
        <c:idx val="867"/>
        <c:spPr>
          <a:solidFill>
            <a:schemeClr val="accent1"/>
          </a:solidFill>
          <a:ln w="19050">
            <a:solidFill>
              <a:schemeClr val="lt1"/>
            </a:solidFill>
          </a:ln>
          <a:effectLst/>
        </c:spPr>
      </c:pivotFmt>
      <c:pivotFmt>
        <c:idx val="868"/>
        <c:spPr>
          <a:solidFill>
            <a:schemeClr val="accent1"/>
          </a:solidFill>
          <a:ln w="19050">
            <a:solidFill>
              <a:schemeClr val="lt1"/>
            </a:solidFill>
          </a:ln>
          <a:effectLst/>
        </c:spPr>
      </c:pivotFmt>
      <c:pivotFmt>
        <c:idx val="869"/>
        <c:spPr>
          <a:solidFill>
            <a:schemeClr val="accent1"/>
          </a:solidFill>
          <a:ln w="19050">
            <a:solidFill>
              <a:schemeClr val="lt1"/>
            </a:solidFill>
          </a:ln>
          <a:effectLst/>
        </c:spPr>
      </c:pivotFmt>
      <c:pivotFmt>
        <c:idx val="870"/>
        <c:spPr>
          <a:solidFill>
            <a:schemeClr val="accent1"/>
          </a:solidFill>
          <a:ln w="19050">
            <a:solidFill>
              <a:schemeClr val="lt1"/>
            </a:solidFill>
          </a:ln>
          <a:effectLst/>
        </c:spPr>
      </c:pivotFmt>
      <c:pivotFmt>
        <c:idx val="871"/>
        <c:spPr>
          <a:solidFill>
            <a:schemeClr val="accent1"/>
          </a:solidFill>
          <a:ln w="19050">
            <a:solidFill>
              <a:schemeClr val="lt1"/>
            </a:solidFill>
          </a:ln>
          <a:effectLst/>
        </c:spPr>
      </c:pivotFmt>
      <c:pivotFmt>
        <c:idx val="872"/>
        <c:spPr>
          <a:solidFill>
            <a:schemeClr val="accent1"/>
          </a:solidFill>
          <a:ln w="19050">
            <a:solidFill>
              <a:schemeClr val="lt1"/>
            </a:solidFill>
          </a:ln>
          <a:effectLst/>
        </c:spPr>
      </c:pivotFmt>
      <c:pivotFmt>
        <c:idx val="873"/>
        <c:spPr>
          <a:solidFill>
            <a:schemeClr val="accent1"/>
          </a:solidFill>
          <a:ln w="19050">
            <a:solidFill>
              <a:schemeClr val="lt1"/>
            </a:solidFill>
          </a:ln>
          <a:effectLst/>
        </c:spPr>
      </c:pivotFmt>
      <c:pivotFmt>
        <c:idx val="874"/>
        <c:spPr>
          <a:solidFill>
            <a:schemeClr val="accent1"/>
          </a:solidFill>
          <a:ln w="19050">
            <a:solidFill>
              <a:schemeClr val="lt1"/>
            </a:solidFill>
          </a:ln>
          <a:effectLst/>
        </c:spPr>
      </c:pivotFmt>
      <c:pivotFmt>
        <c:idx val="875"/>
        <c:spPr>
          <a:solidFill>
            <a:schemeClr val="accent1"/>
          </a:solidFill>
          <a:ln w="19050">
            <a:solidFill>
              <a:schemeClr val="lt1"/>
            </a:solidFill>
          </a:ln>
          <a:effectLst/>
        </c:spPr>
      </c:pivotFmt>
      <c:pivotFmt>
        <c:idx val="876"/>
        <c:spPr>
          <a:solidFill>
            <a:schemeClr val="accent1"/>
          </a:solidFill>
          <a:ln w="19050">
            <a:solidFill>
              <a:schemeClr val="lt1"/>
            </a:solidFill>
          </a:ln>
          <a:effectLst/>
        </c:spPr>
      </c:pivotFmt>
      <c:pivotFmt>
        <c:idx val="877"/>
        <c:spPr>
          <a:solidFill>
            <a:schemeClr val="accent1"/>
          </a:solidFill>
          <a:ln w="19050">
            <a:solidFill>
              <a:schemeClr val="lt1"/>
            </a:solidFill>
          </a:ln>
          <a:effectLst/>
        </c:spPr>
      </c:pivotFmt>
      <c:pivotFmt>
        <c:idx val="878"/>
        <c:spPr>
          <a:solidFill>
            <a:schemeClr val="accent1"/>
          </a:solidFill>
          <a:ln w="19050">
            <a:solidFill>
              <a:schemeClr val="lt1"/>
            </a:solidFill>
          </a:ln>
          <a:effectLst/>
        </c:spPr>
      </c:pivotFmt>
      <c:pivotFmt>
        <c:idx val="879"/>
        <c:spPr>
          <a:solidFill>
            <a:schemeClr val="accent1"/>
          </a:solidFill>
          <a:ln w="19050">
            <a:solidFill>
              <a:schemeClr val="lt1"/>
            </a:solidFill>
          </a:ln>
          <a:effectLst/>
        </c:spPr>
      </c:pivotFmt>
      <c:pivotFmt>
        <c:idx val="880"/>
        <c:spPr>
          <a:solidFill>
            <a:schemeClr val="accent1"/>
          </a:solidFill>
          <a:ln w="19050">
            <a:solidFill>
              <a:schemeClr val="lt1"/>
            </a:solidFill>
          </a:ln>
          <a:effectLst/>
        </c:spPr>
      </c:pivotFmt>
      <c:pivotFmt>
        <c:idx val="881"/>
        <c:spPr>
          <a:solidFill>
            <a:schemeClr val="accent1"/>
          </a:solidFill>
          <a:ln w="19050">
            <a:solidFill>
              <a:schemeClr val="lt1"/>
            </a:solidFill>
          </a:ln>
          <a:effectLst/>
        </c:spPr>
      </c:pivotFmt>
      <c:pivotFmt>
        <c:idx val="882"/>
        <c:spPr>
          <a:solidFill>
            <a:schemeClr val="accent1"/>
          </a:solidFill>
          <a:ln w="19050">
            <a:solidFill>
              <a:schemeClr val="lt1"/>
            </a:solidFill>
          </a:ln>
          <a:effectLst/>
        </c:spPr>
      </c:pivotFmt>
      <c:pivotFmt>
        <c:idx val="883"/>
        <c:spPr>
          <a:solidFill>
            <a:schemeClr val="accent1"/>
          </a:solidFill>
          <a:ln w="19050">
            <a:solidFill>
              <a:schemeClr val="lt1"/>
            </a:solidFill>
          </a:ln>
          <a:effectLst/>
        </c:spPr>
      </c:pivotFmt>
      <c:pivotFmt>
        <c:idx val="884"/>
        <c:spPr>
          <a:solidFill>
            <a:schemeClr val="accent1"/>
          </a:solidFill>
          <a:ln w="19050">
            <a:solidFill>
              <a:schemeClr val="lt1"/>
            </a:solidFill>
          </a:ln>
          <a:effectLst/>
        </c:spPr>
      </c:pivotFmt>
      <c:pivotFmt>
        <c:idx val="885"/>
        <c:spPr>
          <a:solidFill>
            <a:schemeClr val="accent1"/>
          </a:solidFill>
          <a:ln w="19050">
            <a:solidFill>
              <a:schemeClr val="lt1"/>
            </a:solidFill>
          </a:ln>
          <a:effectLst/>
        </c:spPr>
      </c:pivotFmt>
      <c:pivotFmt>
        <c:idx val="886"/>
        <c:spPr>
          <a:solidFill>
            <a:schemeClr val="accent1"/>
          </a:solidFill>
          <a:ln w="19050">
            <a:solidFill>
              <a:schemeClr val="lt1"/>
            </a:solidFill>
          </a:ln>
          <a:effectLst/>
        </c:spPr>
      </c:pivotFmt>
      <c:pivotFmt>
        <c:idx val="887"/>
        <c:spPr>
          <a:solidFill>
            <a:schemeClr val="accent1"/>
          </a:solidFill>
          <a:ln w="19050">
            <a:solidFill>
              <a:schemeClr val="lt1"/>
            </a:solidFill>
          </a:ln>
          <a:effectLst/>
        </c:spPr>
      </c:pivotFmt>
      <c:pivotFmt>
        <c:idx val="888"/>
        <c:spPr>
          <a:solidFill>
            <a:schemeClr val="accent1"/>
          </a:solidFill>
          <a:ln w="19050">
            <a:solidFill>
              <a:schemeClr val="lt1"/>
            </a:solidFill>
          </a:ln>
          <a:effectLst/>
        </c:spPr>
      </c:pivotFmt>
      <c:pivotFmt>
        <c:idx val="889"/>
        <c:spPr>
          <a:solidFill>
            <a:schemeClr val="accent1"/>
          </a:solidFill>
          <a:ln w="19050">
            <a:solidFill>
              <a:schemeClr val="lt1"/>
            </a:solidFill>
          </a:ln>
          <a:effectLst/>
        </c:spPr>
      </c:pivotFmt>
      <c:pivotFmt>
        <c:idx val="890"/>
        <c:spPr>
          <a:solidFill>
            <a:schemeClr val="accent1"/>
          </a:solidFill>
          <a:ln w="19050">
            <a:solidFill>
              <a:schemeClr val="lt1"/>
            </a:solidFill>
          </a:ln>
          <a:effectLst/>
        </c:spPr>
      </c:pivotFmt>
      <c:pivotFmt>
        <c:idx val="891"/>
        <c:spPr>
          <a:solidFill>
            <a:schemeClr val="accent1"/>
          </a:solidFill>
          <a:ln w="19050">
            <a:solidFill>
              <a:schemeClr val="lt1"/>
            </a:solidFill>
          </a:ln>
          <a:effectLst/>
        </c:spPr>
      </c:pivotFmt>
      <c:pivotFmt>
        <c:idx val="892"/>
        <c:spPr>
          <a:solidFill>
            <a:schemeClr val="accent1"/>
          </a:solidFill>
          <a:ln w="19050">
            <a:solidFill>
              <a:schemeClr val="lt1"/>
            </a:solidFill>
          </a:ln>
          <a:effectLst/>
        </c:spPr>
      </c:pivotFmt>
      <c:pivotFmt>
        <c:idx val="893"/>
        <c:spPr>
          <a:solidFill>
            <a:schemeClr val="accent1"/>
          </a:solidFill>
          <a:ln w="19050">
            <a:solidFill>
              <a:schemeClr val="lt1"/>
            </a:solidFill>
          </a:ln>
          <a:effectLst/>
        </c:spPr>
      </c:pivotFmt>
      <c:pivotFmt>
        <c:idx val="894"/>
        <c:spPr>
          <a:solidFill>
            <a:schemeClr val="accent1"/>
          </a:solidFill>
          <a:ln w="19050">
            <a:solidFill>
              <a:schemeClr val="lt1"/>
            </a:solidFill>
          </a:ln>
          <a:effectLst/>
        </c:spPr>
      </c:pivotFmt>
      <c:pivotFmt>
        <c:idx val="895"/>
        <c:spPr>
          <a:solidFill>
            <a:schemeClr val="accent1"/>
          </a:solidFill>
          <a:ln w="19050">
            <a:solidFill>
              <a:schemeClr val="lt1"/>
            </a:solidFill>
          </a:ln>
          <a:effectLst/>
        </c:spPr>
      </c:pivotFmt>
      <c:pivotFmt>
        <c:idx val="896"/>
        <c:spPr>
          <a:solidFill>
            <a:schemeClr val="accent1"/>
          </a:solidFill>
          <a:ln w="19050">
            <a:solidFill>
              <a:schemeClr val="lt1"/>
            </a:solidFill>
          </a:ln>
          <a:effectLst/>
        </c:spPr>
      </c:pivotFmt>
      <c:pivotFmt>
        <c:idx val="897"/>
        <c:spPr>
          <a:solidFill>
            <a:schemeClr val="accent1"/>
          </a:solidFill>
          <a:ln w="19050">
            <a:solidFill>
              <a:schemeClr val="lt1"/>
            </a:solidFill>
          </a:ln>
          <a:effectLst/>
        </c:spPr>
      </c:pivotFmt>
      <c:pivotFmt>
        <c:idx val="898"/>
        <c:spPr>
          <a:solidFill>
            <a:schemeClr val="accent1"/>
          </a:solidFill>
          <a:ln w="19050">
            <a:solidFill>
              <a:schemeClr val="lt1"/>
            </a:solidFill>
          </a:ln>
          <a:effectLst/>
        </c:spPr>
      </c:pivotFmt>
      <c:pivotFmt>
        <c:idx val="899"/>
        <c:spPr>
          <a:solidFill>
            <a:schemeClr val="accent1"/>
          </a:solidFill>
          <a:ln w="19050">
            <a:solidFill>
              <a:schemeClr val="lt1"/>
            </a:solidFill>
          </a:ln>
          <a:effectLst/>
        </c:spPr>
      </c:pivotFmt>
      <c:pivotFmt>
        <c:idx val="900"/>
        <c:spPr>
          <a:solidFill>
            <a:schemeClr val="accent1"/>
          </a:solidFill>
          <a:ln w="19050">
            <a:solidFill>
              <a:schemeClr val="lt1"/>
            </a:solidFill>
          </a:ln>
          <a:effectLst/>
        </c:spPr>
      </c:pivotFmt>
      <c:pivotFmt>
        <c:idx val="901"/>
        <c:spPr>
          <a:solidFill>
            <a:schemeClr val="accent1"/>
          </a:solidFill>
          <a:ln w="19050">
            <a:solidFill>
              <a:schemeClr val="lt1"/>
            </a:solidFill>
          </a:ln>
          <a:effectLst/>
        </c:spPr>
      </c:pivotFmt>
      <c:pivotFmt>
        <c:idx val="902"/>
        <c:spPr>
          <a:solidFill>
            <a:schemeClr val="accent1"/>
          </a:solidFill>
          <a:ln w="19050">
            <a:solidFill>
              <a:schemeClr val="lt1"/>
            </a:solidFill>
          </a:ln>
          <a:effectLst/>
        </c:spPr>
      </c:pivotFmt>
      <c:pivotFmt>
        <c:idx val="903"/>
        <c:spPr>
          <a:solidFill>
            <a:schemeClr val="accent1"/>
          </a:solidFill>
          <a:ln w="19050">
            <a:solidFill>
              <a:schemeClr val="lt1"/>
            </a:solidFill>
          </a:ln>
          <a:effectLst/>
        </c:spPr>
      </c:pivotFmt>
      <c:pivotFmt>
        <c:idx val="904"/>
        <c:spPr>
          <a:solidFill>
            <a:schemeClr val="accent1"/>
          </a:solidFill>
          <a:ln w="19050">
            <a:solidFill>
              <a:schemeClr val="lt1"/>
            </a:solidFill>
          </a:ln>
          <a:effectLst/>
        </c:spPr>
      </c:pivotFmt>
      <c:pivotFmt>
        <c:idx val="905"/>
        <c:spPr>
          <a:solidFill>
            <a:schemeClr val="accent1"/>
          </a:solidFill>
          <a:ln w="19050">
            <a:solidFill>
              <a:schemeClr val="lt1"/>
            </a:solidFill>
          </a:ln>
          <a:effectLst/>
        </c:spPr>
      </c:pivotFmt>
      <c:pivotFmt>
        <c:idx val="906"/>
        <c:spPr>
          <a:solidFill>
            <a:schemeClr val="accent1"/>
          </a:solidFill>
          <a:ln w="19050">
            <a:solidFill>
              <a:schemeClr val="lt1"/>
            </a:solidFill>
          </a:ln>
          <a:effectLst/>
        </c:spPr>
      </c:pivotFmt>
      <c:pivotFmt>
        <c:idx val="907"/>
        <c:spPr>
          <a:solidFill>
            <a:schemeClr val="accent1"/>
          </a:solidFill>
          <a:ln w="19050">
            <a:solidFill>
              <a:schemeClr val="lt1"/>
            </a:solidFill>
          </a:ln>
          <a:effectLst/>
        </c:spPr>
      </c:pivotFmt>
      <c:pivotFmt>
        <c:idx val="908"/>
        <c:spPr>
          <a:solidFill>
            <a:schemeClr val="accent1"/>
          </a:solidFill>
          <a:ln w="19050">
            <a:solidFill>
              <a:schemeClr val="lt1"/>
            </a:solidFill>
          </a:ln>
          <a:effectLst/>
        </c:spPr>
      </c:pivotFmt>
      <c:pivotFmt>
        <c:idx val="909"/>
        <c:spPr>
          <a:solidFill>
            <a:schemeClr val="accent1"/>
          </a:solidFill>
          <a:ln w="19050">
            <a:solidFill>
              <a:schemeClr val="lt1"/>
            </a:solidFill>
          </a:ln>
          <a:effectLst/>
        </c:spPr>
      </c:pivotFmt>
      <c:pivotFmt>
        <c:idx val="910"/>
        <c:spPr>
          <a:solidFill>
            <a:schemeClr val="accent1"/>
          </a:solidFill>
          <a:ln w="19050">
            <a:solidFill>
              <a:schemeClr val="lt1"/>
            </a:solidFill>
          </a:ln>
          <a:effectLst/>
        </c:spPr>
      </c:pivotFmt>
      <c:pivotFmt>
        <c:idx val="911"/>
        <c:spPr>
          <a:solidFill>
            <a:schemeClr val="accent1"/>
          </a:solidFill>
          <a:ln w="19050">
            <a:solidFill>
              <a:schemeClr val="lt1"/>
            </a:solidFill>
          </a:ln>
          <a:effectLst/>
        </c:spPr>
      </c:pivotFmt>
      <c:pivotFmt>
        <c:idx val="912"/>
        <c:spPr>
          <a:solidFill>
            <a:schemeClr val="accent1"/>
          </a:solidFill>
          <a:ln w="19050">
            <a:solidFill>
              <a:schemeClr val="lt1"/>
            </a:solidFill>
          </a:ln>
          <a:effectLst/>
        </c:spPr>
      </c:pivotFmt>
      <c:pivotFmt>
        <c:idx val="913"/>
        <c:spPr>
          <a:solidFill>
            <a:schemeClr val="accent1"/>
          </a:solidFill>
          <a:ln w="19050">
            <a:solidFill>
              <a:schemeClr val="lt1"/>
            </a:solidFill>
          </a:ln>
          <a:effectLst/>
        </c:spPr>
      </c:pivotFmt>
      <c:pivotFmt>
        <c:idx val="914"/>
        <c:spPr>
          <a:solidFill>
            <a:schemeClr val="accent1"/>
          </a:solidFill>
          <a:ln w="19050">
            <a:solidFill>
              <a:schemeClr val="lt1"/>
            </a:solidFill>
          </a:ln>
          <a:effectLst/>
        </c:spPr>
      </c:pivotFmt>
      <c:pivotFmt>
        <c:idx val="915"/>
        <c:spPr>
          <a:solidFill>
            <a:schemeClr val="accent1"/>
          </a:solidFill>
          <a:ln w="19050">
            <a:solidFill>
              <a:schemeClr val="lt1"/>
            </a:solidFill>
          </a:ln>
          <a:effectLst/>
        </c:spPr>
      </c:pivotFmt>
      <c:pivotFmt>
        <c:idx val="916"/>
        <c:spPr>
          <a:solidFill>
            <a:schemeClr val="accent1"/>
          </a:solidFill>
          <a:ln w="19050">
            <a:solidFill>
              <a:schemeClr val="lt1"/>
            </a:solidFill>
          </a:ln>
          <a:effectLst/>
        </c:spPr>
      </c:pivotFmt>
      <c:pivotFmt>
        <c:idx val="917"/>
        <c:spPr>
          <a:solidFill>
            <a:schemeClr val="accent1"/>
          </a:solidFill>
          <a:ln w="19050">
            <a:solidFill>
              <a:schemeClr val="lt1"/>
            </a:solidFill>
          </a:ln>
          <a:effectLst/>
        </c:spPr>
      </c:pivotFmt>
      <c:pivotFmt>
        <c:idx val="918"/>
        <c:spPr>
          <a:solidFill>
            <a:schemeClr val="accent1"/>
          </a:solidFill>
          <a:ln w="19050">
            <a:solidFill>
              <a:schemeClr val="lt1"/>
            </a:solidFill>
          </a:ln>
          <a:effectLst/>
        </c:spPr>
      </c:pivotFmt>
      <c:pivotFmt>
        <c:idx val="919"/>
        <c:spPr>
          <a:solidFill>
            <a:schemeClr val="accent1"/>
          </a:solidFill>
          <a:ln w="19050">
            <a:solidFill>
              <a:schemeClr val="lt1"/>
            </a:solidFill>
          </a:ln>
          <a:effectLst/>
        </c:spPr>
      </c:pivotFmt>
      <c:pivotFmt>
        <c:idx val="920"/>
        <c:spPr>
          <a:solidFill>
            <a:schemeClr val="accent1"/>
          </a:solidFill>
          <a:ln w="19050">
            <a:solidFill>
              <a:schemeClr val="lt1"/>
            </a:solidFill>
          </a:ln>
          <a:effectLst/>
        </c:spPr>
      </c:pivotFmt>
      <c:pivotFmt>
        <c:idx val="921"/>
        <c:spPr>
          <a:solidFill>
            <a:schemeClr val="accent1"/>
          </a:solidFill>
          <a:ln w="19050">
            <a:solidFill>
              <a:schemeClr val="lt1"/>
            </a:solidFill>
          </a:ln>
          <a:effectLst/>
        </c:spPr>
      </c:pivotFmt>
      <c:pivotFmt>
        <c:idx val="922"/>
        <c:spPr>
          <a:solidFill>
            <a:schemeClr val="accent1"/>
          </a:solidFill>
          <a:ln w="19050">
            <a:solidFill>
              <a:schemeClr val="lt1"/>
            </a:solidFill>
          </a:ln>
          <a:effectLst/>
        </c:spPr>
      </c:pivotFmt>
      <c:pivotFmt>
        <c:idx val="923"/>
        <c:spPr>
          <a:solidFill>
            <a:schemeClr val="accent1"/>
          </a:solidFill>
          <a:ln w="19050">
            <a:solidFill>
              <a:schemeClr val="lt1"/>
            </a:solidFill>
          </a:ln>
          <a:effectLst/>
        </c:spPr>
      </c:pivotFmt>
      <c:pivotFmt>
        <c:idx val="924"/>
        <c:spPr>
          <a:solidFill>
            <a:schemeClr val="accent1"/>
          </a:solidFill>
          <a:ln w="19050">
            <a:solidFill>
              <a:schemeClr val="lt1"/>
            </a:solidFill>
          </a:ln>
          <a:effectLst/>
        </c:spPr>
      </c:pivotFmt>
      <c:pivotFmt>
        <c:idx val="925"/>
        <c:spPr>
          <a:solidFill>
            <a:schemeClr val="accent1"/>
          </a:solidFill>
          <a:ln w="19050">
            <a:solidFill>
              <a:schemeClr val="lt1"/>
            </a:solidFill>
          </a:ln>
          <a:effectLst/>
        </c:spPr>
      </c:pivotFmt>
      <c:pivotFmt>
        <c:idx val="926"/>
        <c:spPr>
          <a:solidFill>
            <a:schemeClr val="accent1"/>
          </a:solidFill>
          <a:ln w="19050">
            <a:solidFill>
              <a:schemeClr val="lt1"/>
            </a:solidFill>
          </a:ln>
          <a:effectLst/>
        </c:spPr>
      </c:pivotFmt>
      <c:pivotFmt>
        <c:idx val="927"/>
        <c:spPr>
          <a:solidFill>
            <a:schemeClr val="accent1"/>
          </a:solidFill>
          <a:ln w="19050">
            <a:solidFill>
              <a:schemeClr val="lt1"/>
            </a:solidFill>
          </a:ln>
          <a:effectLst/>
        </c:spPr>
      </c:pivotFmt>
      <c:pivotFmt>
        <c:idx val="928"/>
        <c:spPr>
          <a:solidFill>
            <a:schemeClr val="accent1"/>
          </a:solidFill>
          <a:ln w="19050">
            <a:solidFill>
              <a:schemeClr val="lt1"/>
            </a:solidFill>
          </a:ln>
          <a:effectLst/>
        </c:spPr>
      </c:pivotFmt>
      <c:pivotFmt>
        <c:idx val="929"/>
        <c:spPr>
          <a:solidFill>
            <a:schemeClr val="accent1"/>
          </a:solidFill>
          <a:ln w="19050">
            <a:solidFill>
              <a:schemeClr val="lt1"/>
            </a:solidFill>
          </a:ln>
          <a:effectLst/>
        </c:spPr>
      </c:pivotFmt>
      <c:pivotFmt>
        <c:idx val="930"/>
        <c:spPr>
          <a:solidFill>
            <a:schemeClr val="accent1"/>
          </a:solidFill>
          <a:ln w="19050">
            <a:solidFill>
              <a:schemeClr val="lt1"/>
            </a:solidFill>
          </a:ln>
          <a:effectLst/>
        </c:spPr>
      </c:pivotFmt>
      <c:pivotFmt>
        <c:idx val="931"/>
        <c:spPr>
          <a:solidFill>
            <a:schemeClr val="accent1"/>
          </a:solidFill>
          <a:ln w="19050">
            <a:solidFill>
              <a:schemeClr val="lt1"/>
            </a:solidFill>
          </a:ln>
          <a:effectLst/>
        </c:spPr>
      </c:pivotFmt>
      <c:pivotFmt>
        <c:idx val="932"/>
        <c:spPr>
          <a:solidFill>
            <a:schemeClr val="accent1"/>
          </a:solidFill>
          <a:ln w="19050">
            <a:solidFill>
              <a:schemeClr val="lt1"/>
            </a:solidFill>
          </a:ln>
          <a:effectLst/>
        </c:spPr>
      </c:pivotFmt>
      <c:pivotFmt>
        <c:idx val="933"/>
        <c:spPr>
          <a:solidFill>
            <a:schemeClr val="accent1"/>
          </a:solidFill>
          <a:ln w="19050">
            <a:solidFill>
              <a:schemeClr val="lt1"/>
            </a:solidFill>
          </a:ln>
          <a:effectLst/>
        </c:spPr>
      </c:pivotFmt>
      <c:pivotFmt>
        <c:idx val="934"/>
        <c:spPr>
          <a:solidFill>
            <a:schemeClr val="accent1"/>
          </a:solidFill>
          <a:ln w="19050">
            <a:solidFill>
              <a:schemeClr val="lt1"/>
            </a:solidFill>
          </a:ln>
          <a:effectLst/>
        </c:spPr>
      </c:pivotFmt>
      <c:pivotFmt>
        <c:idx val="935"/>
        <c:spPr>
          <a:solidFill>
            <a:schemeClr val="accent1"/>
          </a:solidFill>
          <a:ln w="19050">
            <a:solidFill>
              <a:schemeClr val="lt1"/>
            </a:solidFill>
          </a:ln>
          <a:effectLst/>
        </c:spPr>
      </c:pivotFmt>
      <c:pivotFmt>
        <c:idx val="936"/>
        <c:spPr>
          <a:solidFill>
            <a:schemeClr val="accent1"/>
          </a:solidFill>
          <a:ln w="19050">
            <a:solidFill>
              <a:schemeClr val="lt1"/>
            </a:solidFill>
          </a:ln>
          <a:effectLst/>
        </c:spPr>
      </c:pivotFmt>
      <c:pivotFmt>
        <c:idx val="937"/>
        <c:spPr>
          <a:solidFill>
            <a:schemeClr val="accent1"/>
          </a:solidFill>
          <a:ln w="19050">
            <a:solidFill>
              <a:schemeClr val="lt1"/>
            </a:solidFill>
          </a:ln>
          <a:effectLst/>
        </c:spPr>
      </c:pivotFmt>
      <c:pivotFmt>
        <c:idx val="938"/>
        <c:spPr>
          <a:solidFill>
            <a:schemeClr val="accent1"/>
          </a:solidFill>
          <a:ln w="19050">
            <a:solidFill>
              <a:schemeClr val="lt1"/>
            </a:solidFill>
          </a:ln>
          <a:effectLst/>
        </c:spPr>
      </c:pivotFmt>
      <c:pivotFmt>
        <c:idx val="939"/>
        <c:spPr>
          <a:solidFill>
            <a:schemeClr val="accent1"/>
          </a:solidFill>
          <a:ln w="19050">
            <a:solidFill>
              <a:schemeClr val="lt1"/>
            </a:solidFill>
          </a:ln>
          <a:effectLst/>
        </c:spPr>
      </c:pivotFmt>
      <c:pivotFmt>
        <c:idx val="940"/>
        <c:spPr>
          <a:solidFill>
            <a:schemeClr val="accent1"/>
          </a:solidFill>
          <a:ln w="19050">
            <a:solidFill>
              <a:schemeClr val="lt1"/>
            </a:solidFill>
          </a:ln>
          <a:effectLst/>
        </c:spPr>
      </c:pivotFmt>
      <c:pivotFmt>
        <c:idx val="941"/>
        <c:spPr>
          <a:solidFill>
            <a:schemeClr val="accent1"/>
          </a:solidFill>
          <a:ln w="19050">
            <a:solidFill>
              <a:schemeClr val="lt1"/>
            </a:solidFill>
          </a:ln>
          <a:effectLst/>
        </c:spPr>
      </c:pivotFmt>
      <c:pivotFmt>
        <c:idx val="942"/>
        <c:spPr>
          <a:solidFill>
            <a:schemeClr val="accent1"/>
          </a:solidFill>
          <a:ln w="19050">
            <a:solidFill>
              <a:schemeClr val="lt1"/>
            </a:solidFill>
          </a:ln>
          <a:effectLst/>
        </c:spPr>
      </c:pivotFmt>
      <c:pivotFmt>
        <c:idx val="943"/>
        <c:spPr>
          <a:solidFill>
            <a:schemeClr val="accent1"/>
          </a:solidFill>
          <a:ln w="19050">
            <a:solidFill>
              <a:schemeClr val="lt1"/>
            </a:solidFill>
          </a:ln>
          <a:effectLst/>
        </c:spPr>
      </c:pivotFmt>
      <c:pivotFmt>
        <c:idx val="944"/>
        <c:spPr>
          <a:solidFill>
            <a:schemeClr val="accent1"/>
          </a:solidFill>
          <a:ln w="19050">
            <a:solidFill>
              <a:schemeClr val="lt1"/>
            </a:solidFill>
          </a:ln>
          <a:effectLst/>
        </c:spPr>
      </c:pivotFmt>
      <c:pivotFmt>
        <c:idx val="945"/>
        <c:spPr>
          <a:solidFill>
            <a:schemeClr val="accent1"/>
          </a:solidFill>
          <a:ln w="19050">
            <a:solidFill>
              <a:schemeClr val="lt1"/>
            </a:solidFill>
          </a:ln>
          <a:effectLst/>
        </c:spPr>
      </c:pivotFmt>
      <c:pivotFmt>
        <c:idx val="946"/>
        <c:spPr>
          <a:solidFill>
            <a:schemeClr val="accent1"/>
          </a:solidFill>
          <a:ln w="19050">
            <a:solidFill>
              <a:schemeClr val="lt1"/>
            </a:solidFill>
          </a:ln>
          <a:effectLst/>
        </c:spPr>
      </c:pivotFmt>
      <c:pivotFmt>
        <c:idx val="947"/>
        <c:spPr>
          <a:solidFill>
            <a:schemeClr val="accent1"/>
          </a:solidFill>
          <a:ln w="19050">
            <a:solidFill>
              <a:schemeClr val="lt1"/>
            </a:solidFill>
          </a:ln>
          <a:effectLst/>
        </c:spPr>
      </c:pivotFmt>
      <c:pivotFmt>
        <c:idx val="948"/>
        <c:spPr>
          <a:solidFill>
            <a:schemeClr val="accent1"/>
          </a:solidFill>
          <a:ln w="19050">
            <a:solidFill>
              <a:schemeClr val="lt1"/>
            </a:solidFill>
          </a:ln>
          <a:effectLst/>
        </c:spPr>
      </c:pivotFmt>
      <c:pivotFmt>
        <c:idx val="949"/>
        <c:spPr>
          <a:solidFill>
            <a:schemeClr val="accent1"/>
          </a:solidFill>
          <a:ln w="19050">
            <a:solidFill>
              <a:schemeClr val="lt1"/>
            </a:solidFill>
          </a:ln>
          <a:effectLst/>
        </c:spPr>
      </c:pivotFmt>
      <c:pivotFmt>
        <c:idx val="950"/>
        <c:spPr>
          <a:solidFill>
            <a:schemeClr val="accent1"/>
          </a:solidFill>
          <a:ln w="19050">
            <a:solidFill>
              <a:schemeClr val="lt1"/>
            </a:solidFill>
          </a:ln>
          <a:effectLst/>
        </c:spPr>
      </c:pivotFmt>
      <c:pivotFmt>
        <c:idx val="951"/>
        <c:spPr>
          <a:solidFill>
            <a:schemeClr val="accent1"/>
          </a:solidFill>
          <a:ln w="19050">
            <a:solidFill>
              <a:schemeClr val="lt1"/>
            </a:solidFill>
          </a:ln>
          <a:effectLst/>
        </c:spPr>
      </c:pivotFmt>
      <c:pivotFmt>
        <c:idx val="952"/>
        <c:spPr>
          <a:solidFill>
            <a:schemeClr val="accent1"/>
          </a:solidFill>
          <a:ln w="19050">
            <a:solidFill>
              <a:schemeClr val="lt1"/>
            </a:solidFill>
          </a:ln>
          <a:effectLst/>
        </c:spPr>
      </c:pivotFmt>
      <c:pivotFmt>
        <c:idx val="953"/>
        <c:spPr>
          <a:solidFill>
            <a:schemeClr val="accent1"/>
          </a:solidFill>
          <a:ln w="19050">
            <a:solidFill>
              <a:schemeClr val="lt1"/>
            </a:solidFill>
          </a:ln>
          <a:effectLst/>
        </c:spPr>
      </c:pivotFmt>
      <c:pivotFmt>
        <c:idx val="954"/>
        <c:spPr>
          <a:solidFill>
            <a:schemeClr val="accent1"/>
          </a:solidFill>
          <a:ln w="19050">
            <a:solidFill>
              <a:schemeClr val="lt1"/>
            </a:solidFill>
          </a:ln>
          <a:effectLst/>
        </c:spPr>
      </c:pivotFmt>
      <c:pivotFmt>
        <c:idx val="955"/>
        <c:spPr>
          <a:solidFill>
            <a:schemeClr val="accent1"/>
          </a:solidFill>
          <a:ln w="19050">
            <a:solidFill>
              <a:schemeClr val="lt1"/>
            </a:solidFill>
          </a:ln>
          <a:effectLst/>
        </c:spPr>
      </c:pivotFmt>
      <c:pivotFmt>
        <c:idx val="956"/>
        <c:spPr>
          <a:solidFill>
            <a:schemeClr val="accent1"/>
          </a:solidFill>
          <a:ln w="19050">
            <a:solidFill>
              <a:schemeClr val="lt1"/>
            </a:solidFill>
          </a:ln>
          <a:effectLst/>
        </c:spPr>
      </c:pivotFmt>
      <c:pivotFmt>
        <c:idx val="957"/>
        <c:spPr>
          <a:solidFill>
            <a:schemeClr val="accent1"/>
          </a:solidFill>
          <a:ln w="19050">
            <a:solidFill>
              <a:schemeClr val="lt1"/>
            </a:solidFill>
          </a:ln>
          <a:effectLst/>
        </c:spPr>
      </c:pivotFmt>
      <c:pivotFmt>
        <c:idx val="958"/>
        <c:spPr>
          <a:solidFill>
            <a:schemeClr val="accent1"/>
          </a:solidFill>
          <a:ln w="19050">
            <a:solidFill>
              <a:schemeClr val="lt1"/>
            </a:solidFill>
          </a:ln>
          <a:effectLst/>
        </c:spPr>
      </c:pivotFmt>
      <c:pivotFmt>
        <c:idx val="959"/>
        <c:spPr>
          <a:solidFill>
            <a:schemeClr val="accent1"/>
          </a:solidFill>
          <a:ln w="19050">
            <a:solidFill>
              <a:schemeClr val="lt1"/>
            </a:solidFill>
          </a:ln>
          <a:effectLst/>
        </c:spPr>
      </c:pivotFmt>
      <c:pivotFmt>
        <c:idx val="960"/>
        <c:spPr>
          <a:solidFill>
            <a:schemeClr val="accent1"/>
          </a:solidFill>
          <a:ln w="19050">
            <a:solidFill>
              <a:schemeClr val="lt1"/>
            </a:solidFill>
          </a:ln>
          <a:effectLst/>
        </c:spPr>
      </c:pivotFmt>
      <c:pivotFmt>
        <c:idx val="961"/>
        <c:spPr>
          <a:solidFill>
            <a:schemeClr val="accent1"/>
          </a:solidFill>
          <a:ln w="19050">
            <a:solidFill>
              <a:schemeClr val="lt1"/>
            </a:solidFill>
          </a:ln>
          <a:effectLst/>
        </c:spPr>
      </c:pivotFmt>
      <c:pivotFmt>
        <c:idx val="962"/>
        <c:spPr>
          <a:solidFill>
            <a:schemeClr val="accent1"/>
          </a:solidFill>
          <a:ln w="19050">
            <a:solidFill>
              <a:schemeClr val="lt1"/>
            </a:solidFill>
          </a:ln>
          <a:effectLst/>
        </c:spPr>
      </c:pivotFmt>
      <c:pivotFmt>
        <c:idx val="963"/>
        <c:spPr>
          <a:solidFill>
            <a:schemeClr val="accent1"/>
          </a:solidFill>
          <a:ln w="19050">
            <a:solidFill>
              <a:schemeClr val="lt1"/>
            </a:solidFill>
          </a:ln>
          <a:effectLst/>
        </c:spPr>
      </c:pivotFmt>
      <c:pivotFmt>
        <c:idx val="964"/>
        <c:spPr>
          <a:solidFill>
            <a:schemeClr val="accent1"/>
          </a:solidFill>
          <a:ln w="19050">
            <a:solidFill>
              <a:schemeClr val="lt1"/>
            </a:solidFill>
          </a:ln>
          <a:effectLst/>
        </c:spPr>
      </c:pivotFmt>
      <c:pivotFmt>
        <c:idx val="965"/>
        <c:spPr>
          <a:solidFill>
            <a:schemeClr val="accent1"/>
          </a:solidFill>
          <a:ln w="19050">
            <a:solidFill>
              <a:schemeClr val="lt1"/>
            </a:solidFill>
          </a:ln>
          <a:effectLst/>
        </c:spPr>
      </c:pivotFmt>
      <c:pivotFmt>
        <c:idx val="966"/>
        <c:spPr>
          <a:solidFill>
            <a:schemeClr val="accent1"/>
          </a:solidFill>
          <a:ln w="19050">
            <a:solidFill>
              <a:schemeClr val="lt1"/>
            </a:solidFill>
          </a:ln>
          <a:effectLst/>
        </c:spPr>
      </c:pivotFmt>
      <c:pivotFmt>
        <c:idx val="967"/>
        <c:spPr>
          <a:solidFill>
            <a:schemeClr val="accent1"/>
          </a:solidFill>
          <a:ln w="19050">
            <a:solidFill>
              <a:schemeClr val="lt1"/>
            </a:solidFill>
          </a:ln>
          <a:effectLst/>
        </c:spPr>
      </c:pivotFmt>
      <c:pivotFmt>
        <c:idx val="968"/>
        <c:spPr>
          <a:solidFill>
            <a:schemeClr val="accent1"/>
          </a:solidFill>
          <a:ln w="19050">
            <a:solidFill>
              <a:schemeClr val="lt1"/>
            </a:solidFill>
          </a:ln>
          <a:effectLst/>
        </c:spPr>
      </c:pivotFmt>
      <c:pivotFmt>
        <c:idx val="969"/>
        <c:spPr>
          <a:solidFill>
            <a:schemeClr val="accent1"/>
          </a:solidFill>
          <a:ln w="19050">
            <a:solidFill>
              <a:schemeClr val="lt1"/>
            </a:solidFill>
          </a:ln>
          <a:effectLst/>
        </c:spPr>
      </c:pivotFmt>
      <c:pivotFmt>
        <c:idx val="970"/>
        <c:spPr>
          <a:solidFill>
            <a:schemeClr val="accent1"/>
          </a:solidFill>
          <a:ln w="19050">
            <a:solidFill>
              <a:schemeClr val="lt1"/>
            </a:solidFill>
          </a:ln>
          <a:effectLst/>
        </c:spPr>
      </c:pivotFmt>
      <c:pivotFmt>
        <c:idx val="971"/>
        <c:spPr>
          <a:solidFill>
            <a:schemeClr val="accent1"/>
          </a:solidFill>
          <a:ln w="19050">
            <a:solidFill>
              <a:schemeClr val="lt1"/>
            </a:solidFill>
          </a:ln>
          <a:effectLst/>
        </c:spPr>
      </c:pivotFmt>
      <c:pivotFmt>
        <c:idx val="972"/>
        <c:spPr>
          <a:solidFill>
            <a:schemeClr val="accent1"/>
          </a:solidFill>
          <a:ln w="19050">
            <a:solidFill>
              <a:schemeClr val="lt1"/>
            </a:solidFill>
          </a:ln>
          <a:effectLst/>
        </c:spPr>
      </c:pivotFmt>
      <c:pivotFmt>
        <c:idx val="973"/>
        <c:spPr>
          <a:solidFill>
            <a:schemeClr val="accent1"/>
          </a:solidFill>
          <a:ln w="19050">
            <a:solidFill>
              <a:schemeClr val="lt1"/>
            </a:solidFill>
          </a:ln>
          <a:effectLst/>
        </c:spPr>
      </c:pivotFmt>
      <c:pivotFmt>
        <c:idx val="974"/>
        <c:spPr>
          <a:solidFill>
            <a:schemeClr val="accent1"/>
          </a:solidFill>
          <a:ln w="19050">
            <a:solidFill>
              <a:schemeClr val="lt1"/>
            </a:solidFill>
          </a:ln>
          <a:effectLst/>
        </c:spPr>
      </c:pivotFmt>
      <c:pivotFmt>
        <c:idx val="975"/>
        <c:spPr>
          <a:solidFill>
            <a:schemeClr val="accent1"/>
          </a:solidFill>
          <a:ln w="19050">
            <a:solidFill>
              <a:schemeClr val="lt1"/>
            </a:solidFill>
          </a:ln>
          <a:effectLst/>
        </c:spPr>
      </c:pivotFmt>
      <c:pivotFmt>
        <c:idx val="976"/>
        <c:spPr>
          <a:solidFill>
            <a:schemeClr val="accent1"/>
          </a:solidFill>
          <a:ln w="19050">
            <a:solidFill>
              <a:schemeClr val="lt1"/>
            </a:solidFill>
          </a:ln>
          <a:effectLst/>
        </c:spPr>
      </c:pivotFmt>
      <c:pivotFmt>
        <c:idx val="977"/>
        <c:spPr>
          <a:solidFill>
            <a:schemeClr val="accent1"/>
          </a:solidFill>
          <a:ln w="19050">
            <a:solidFill>
              <a:schemeClr val="lt1"/>
            </a:solidFill>
          </a:ln>
          <a:effectLst/>
        </c:spPr>
      </c:pivotFmt>
      <c:pivotFmt>
        <c:idx val="978"/>
        <c:spPr>
          <a:solidFill>
            <a:schemeClr val="accent1"/>
          </a:solidFill>
          <a:ln w="19050">
            <a:solidFill>
              <a:schemeClr val="lt1"/>
            </a:solidFill>
          </a:ln>
          <a:effectLst/>
        </c:spPr>
      </c:pivotFmt>
      <c:pivotFmt>
        <c:idx val="979"/>
        <c:spPr>
          <a:solidFill>
            <a:schemeClr val="accent1"/>
          </a:solidFill>
          <a:ln w="19050">
            <a:solidFill>
              <a:schemeClr val="lt1"/>
            </a:solidFill>
          </a:ln>
          <a:effectLst/>
        </c:spPr>
      </c:pivotFmt>
      <c:pivotFmt>
        <c:idx val="980"/>
        <c:spPr>
          <a:solidFill>
            <a:schemeClr val="accent1"/>
          </a:solidFill>
          <a:ln w="19050">
            <a:solidFill>
              <a:schemeClr val="lt1"/>
            </a:solidFill>
          </a:ln>
          <a:effectLst/>
        </c:spPr>
      </c:pivotFmt>
      <c:pivotFmt>
        <c:idx val="981"/>
        <c:spPr>
          <a:solidFill>
            <a:schemeClr val="accent1"/>
          </a:solidFill>
          <a:ln w="19050">
            <a:solidFill>
              <a:schemeClr val="lt1"/>
            </a:solidFill>
          </a:ln>
          <a:effectLst/>
        </c:spPr>
      </c:pivotFmt>
      <c:pivotFmt>
        <c:idx val="982"/>
        <c:spPr>
          <a:solidFill>
            <a:schemeClr val="accent1"/>
          </a:solidFill>
          <a:ln w="19050">
            <a:solidFill>
              <a:schemeClr val="lt1"/>
            </a:solidFill>
          </a:ln>
          <a:effectLst/>
        </c:spPr>
      </c:pivotFmt>
      <c:pivotFmt>
        <c:idx val="983"/>
        <c:spPr>
          <a:solidFill>
            <a:schemeClr val="accent1"/>
          </a:solidFill>
          <a:ln w="19050">
            <a:solidFill>
              <a:schemeClr val="lt1"/>
            </a:solidFill>
          </a:ln>
          <a:effectLst/>
        </c:spPr>
      </c:pivotFmt>
      <c:pivotFmt>
        <c:idx val="984"/>
        <c:spPr>
          <a:solidFill>
            <a:schemeClr val="accent1"/>
          </a:solidFill>
          <a:ln w="19050">
            <a:solidFill>
              <a:schemeClr val="lt1"/>
            </a:solidFill>
          </a:ln>
          <a:effectLst/>
        </c:spPr>
      </c:pivotFmt>
      <c:pivotFmt>
        <c:idx val="985"/>
        <c:spPr>
          <a:solidFill>
            <a:schemeClr val="accent1"/>
          </a:solidFill>
          <a:ln w="19050">
            <a:solidFill>
              <a:schemeClr val="lt1"/>
            </a:solidFill>
          </a:ln>
          <a:effectLst/>
        </c:spPr>
      </c:pivotFmt>
      <c:pivotFmt>
        <c:idx val="986"/>
        <c:spPr>
          <a:solidFill>
            <a:schemeClr val="accent1"/>
          </a:solidFill>
          <a:ln w="19050">
            <a:solidFill>
              <a:schemeClr val="lt1"/>
            </a:solidFill>
          </a:ln>
          <a:effectLst/>
        </c:spPr>
      </c:pivotFmt>
      <c:pivotFmt>
        <c:idx val="987"/>
        <c:spPr>
          <a:solidFill>
            <a:schemeClr val="accent1"/>
          </a:solidFill>
          <a:ln w="19050">
            <a:solidFill>
              <a:schemeClr val="lt1"/>
            </a:solidFill>
          </a:ln>
          <a:effectLst/>
        </c:spPr>
      </c:pivotFmt>
      <c:pivotFmt>
        <c:idx val="988"/>
        <c:spPr>
          <a:solidFill>
            <a:schemeClr val="accent1"/>
          </a:solidFill>
          <a:ln w="19050">
            <a:solidFill>
              <a:schemeClr val="lt1"/>
            </a:solidFill>
          </a:ln>
          <a:effectLst/>
        </c:spPr>
      </c:pivotFmt>
      <c:pivotFmt>
        <c:idx val="989"/>
        <c:spPr>
          <a:solidFill>
            <a:schemeClr val="accent1"/>
          </a:solidFill>
          <a:ln w="19050">
            <a:solidFill>
              <a:schemeClr val="lt1"/>
            </a:solidFill>
          </a:ln>
          <a:effectLst/>
        </c:spPr>
      </c:pivotFmt>
      <c:pivotFmt>
        <c:idx val="990"/>
        <c:spPr>
          <a:solidFill>
            <a:schemeClr val="accent1"/>
          </a:solidFill>
          <a:ln w="19050">
            <a:solidFill>
              <a:schemeClr val="lt1"/>
            </a:solidFill>
          </a:ln>
          <a:effectLst/>
        </c:spPr>
      </c:pivotFmt>
      <c:pivotFmt>
        <c:idx val="991"/>
        <c:spPr>
          <a:solidFill>
            <a:schemeClr val="accent1"/>
          </a:solidFill>
          <a:ln w="19050">
            <a:solidFill>
              <a:schemeClr val="lt1"/>
            </a:solidFill>
          </a:ln>
          <a:effectLst/>
        </c:spPr>
      </c:pivotFmt>
      <c:pivotFmt>
        <c:idx val="992"/>
        <c:spPr>
          <a:solidFill>
            <a:schemeClr val="accent1"/>
          </a:solidFill>
          <a:ln w="19050">
            <a:solidFill>
              <a:schemeClr val="lt1"/>
            </a:solidFill>
          </a:ln>
          <a:effectLst/>
        </c:spPr>
      </c:pivotFmt>
      <c:pivotFmt>
        <c:idx val="993"/>
        <c:spPr>
          <a:solidFill>
            <a:schemeClr val="accent1"/>
          </a:solidFill>
          <a:ln w="19050">
            <a:solidFill>
              <a:schemeClr val="lt1"/>
            </a:solidFill>
          </a:ln>
          <a:effectLst/>
        </c:spPr>
      </c:pivotFmt>
      <c:pivotFmt>
        <c:idx val="994"/>
        <c:spPr>
          <a:solidFill>
            <a:schemeClr val="accent1"/>
          </a:solidFill>
          <a:ln w="19050">
            <a:solidFill>
              <a:schemeClr val="lt1"/>
            </a:solidFill>
          </a:ln>
          <a:effectLst/>
        </c:spPr>
      </c:pivotFmt>
      <c:pivotFmt>
        <c:idx val="995"/>
        <c:spPr>
          <a:solidFill>
            <a:schemeClr val="accent1"/>
          </a:solidFill>
          <a:ln w="19050">
            <a:solidFill>
              <a:schemeClr val="lt1"/>
            </a:solidFill>
          </a:ln>
          <a:effectLst/>
        </c:spPr>
      </c:pivotFmt>
      <c:pivotFmt>
        <c:idx val="996"/>
        <c:spPr>
          <a:solidFill>
            <a:schemeClr val="accent1"/>
          </a:solidFill>
          <a:ln w="19050">
            <a:solidFill>
              <a:schemeClr val="lt1"/>
            </a:solidFill>
          </a:ln>
          <a:effectLst/>
        </c:spPr>
      </c:pivotFmt>
      <c:pivotFmt>
        <c:idx val="997"/>
        <c:spPr>
          <a:solidFill>
            <a:schemeClr val="accent1"/>
          </a:solidFill>
          <a:ln w="19050">
            <a:solidFill>
              <a:schemeClr val="lt1"/>
            </a:solidFill>
          </a:ln>
          <a:effectLst/>
        </c:spPr>
      </c:pivotFmt>
      <c:pivotFmt>
        <c:idx val="998"/>
        <c:spPr>
          <a:solidFill>
            <a:schemeClr val="accent1"/>
          </a:solidFill>
          <a:ln w="19050">
            <a:solidFill>
              <a:schemeClr val="lt1"/>
            </a:solidFill>
          </a:ln>
          <a:effectLst/>
        </c:spPr>
      </c:pivotFmt>
      <c:pivotFmt>
        <c:idx val="999"/>
        <c:spPr>
          <a:solidFill>
            <a:schemeClr val="accent1"/>
          </a:solidFill>
          <a:ln w="19050">
            <a:solidFill>
              <a:schemeClr val="lt1"/>
            </a:solidFill>
          </a:ln>
          <a:effectLst/>
        </c:spPr>
      </c:pivotFmt>
      <c:pivotFmt>
        <c:idx val="1000"/>
        <c:spPr>
          <a:solidFill>
            <a:schemeClr val="accent1"/>
          </a:solidFill>
          <a:ln w="19050">
            <a:solidFill>
              <a:schemeClr val="lt1"/>
            </a:solidFill>
          </a:ln>
          <a:effectLst/>
        </c:spPr>
      </c:pivotFmt>
      <c:pivotFmt>
        <c:idx val="100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2"/>
        <c:spPr>
          <a:solidFill>
            <a:schemeClr val="accent1"/>
          </a:solidFill>
          <a:ln w="19050">
            <a:solidFill>
              <a:schemeClr val="lt1"/>
            </a:solidFill>
          </a:ln>
          <a:effectLst/>
        </c:spPr>
      </c:pivotFmt>
      <c:pivotFmt>
        <c:idx val="1003"/>
        <c:spPr>
          <a:solidFill>
            <a:schemeClr val="accent1"/>
          </a:solidFill>
          <a:ln w="19050">
            <a:solidFill>
              <a:schemeClr val="lt1"/>
            </a:solidFill>
          </a:ln>
          <a:effectLst/>
        </c:spPr>
      </c:pivotFmt>
      <c:pivotFmt>
        <c:idx val="1004"/>
        <c:spPr>
          <a:solidFill>
            <a:schemeClr val="accent1"/>
          </a:solidFill>
          <a:ln w="19050">
            <a:solidFill>
              <a:schemeClr val="lt1"/>
            </a:solidFill>
          </a:ln>
          <a:effectLst/>
        </c:spPr>
      </c:pivotFmt>
      <c:pivotFmt>
        <c:idx val="1005"/>
        <c:spPr>
          <a:solidFill>
            <a:schemeClr val="accent1"/>
          </a:solidFill>
          <a:ln w="19050">
            <a:solidFill>
              <a:schemeClr val="lt1"/>
            </a:solidFill>
          </a:ln>
          <a:effectLst/>
        </c:spPr>
      </c:pivotFmt>
      <c:pivotFmt>
        <c:idx val="1006"/>
        <c:spPr>
          <a:solidFill>
            <a:schemeClr val="accent1"/>
          </a:solidFill>
          <a:ln w="19050">
            <a:solidFill>
              <a:schemeClr val="lt1"/>
            </a:solidFill>
          </a:ln>
          <a:effectLst/>
        </c:spPr>
      </c:pivotFmt>
      <c:pivotFmt>
        <c:idx val="1007"/>
        <c:spPr>
          <a:solidFill>
            <a:schemeClr val="accent1"/>
          </a:solidFill>
          <a:ln w="19050">
            <a:solidFill>
              <a:schemeClr val="lt1"/>
            </a:solidFill>
          </a:ln>
          <a:effectLst/>
        </c:spPr>
      </c:pivotFmt>
      <c:pivotFmt>
        <c:idx val="1008"/>
        <c:spPr>
          <a:solidFill>
            <a:schemeClr val="accent1"/>
          </a:solidFill>
          <a:ln w="19050">
            <a:solidFill>
              <a:schemeClr val="lt1"/>
            </a:solidFill>
          </a:ln>
          <a:effectLst/>
        </c:spPr>
      </c:pivotFmt>
      <c:pivotFmt>
        <c:idx val="1009"/>
        <c:spPr>
          <a:solidFill>
            <a:schemeClr val="accent1"/>
          </a:solidFill>
          <a:ln w="19050">
            <a:solidFill>
              <a:schemeClr val="lt1"/>
            </a:solidFill>
          </a:ln>
          <a:effectLst/>
        </c:spPr>
      </c:pivotFmt>
      <c:pivotFmt>
        <c:idx val="1010"/>
        <c:spPr>
          <a:solidFill>
            <a:schemeClr val="accent1"/>
          </a:solidFill>
          <a:ln w="19050">
            <a:solidFill>
              <a:schemeClr val="lt1"/>
            </a:solidFill>
          </a:ln>
          <a:effectLst/>
        </c:spPr>
      </c:pivotFmt>
      <c:pivotFmt>
        <c:idx val="1011"/>
        <c:spPr>
          <a:solidFill>
            <a:schemeClr val="accent1"/>
          </a:solidFill>
          <a:ln w="19050">
            <a:solidFill>
              <a:schemeClr val="lt1"/>
            </a:solidFill>
          </a:ln>
          <a:effectLst/>
        </c:spPr>
      </c:pivotFmt>
      <c:pivotFmt>
        <c:idx val="1012"/>
        <c:spPr>
          <a:solidFill>
            <a:schemeClr val="accent1"/>
          </a:solidFill>
          <a:ln w="19050">
            <a:solidFill>
              <a:schemeClr val="lt1"/>
            </a:solidFill>
          </a:ln>
          <a:effectLst/>
        </c:spPr>
      </c:pivotFmt>
      <c:pivotFmt>
        <c:idx val="1013"/>
        <c:spPr>
          <a:solidFill>
            <a:schemeClr val="accent1"/>
          </a:solidFill>
          <a:ln w="19050">
            <a:solidFill>
              <a:schemeClr val="lt1"/>
            </a:solidFill>
          </a:ln>
          <a:effectLst/>
        </c:spPr>
      </c:pivotFmt>
      <c:pivotFmt>
        <c:idx val="1014"/>
        <c:spPr>
          <a:solidFill>
            <a:schemeClr val="accent1"/>
          </a:solidFill>
          <a:ln w="19050">
            <a:solidFill>
              <a:schemeClr val="lt1"/>
            </a:solidFill>
          </a:ln>
          <a:effectLst/>
        </c:spPr>
      </c:pivotFmt>
      <c:pivotFmt>
        <c:idx val="1015"/>
        <c:spPr>
          <a:solidFill>
            <a:schemeClr val="accent1"/>
          </a:solidFill>
          <a:ln w="19050">
            <a:solidFill>
              <a:schemeClr val="lt1"/>
            </a:solidFill>
          </a:ln>
          <a:effectLst/>
        </c:spPr>
      </c:pivotFmt>
      <c:pivotFmt>
        <c:idx val="1016"/>
        <c:spPr>
          <a:solidFill>
            <a:schemeClr val="accent1"/>
          </a:solidFill>
          <a:ln w="19050">
            <a:solidFill>
              <a:schemeClr val="lt1"/>
            </a:solidFill>
          </a:ln>
          <a:effectLst/>
        </c:spPr>
      </c:pivotFmt>
      <c:pivotFmt>
        <c:idx val="1017"/>
        <c:spPr>
          <a:solidFill>
            <a:schemeClr val="accent1"/>
          </a:solidFill>
          <a:ln w="19050">
            <a:solidFill>
              <a:schemeClr val="lt1"/>
            </a:solidFill>
          </a:ln>
          <a:effectLst/>
        </c:spPr>
      </c:pivotFmt>
      <c:pivotFmt>
        <c:idx val="1018"/>
        <c:spPr>
          <a:solidFill>
            <a:schemeClr val="accent1"/>
          </a:solidFill>
          <a:ln w="19050">
            <a:solidFill>
              <a:schemeClr val="lt1"/>
            </a:solidFill>
          </a:ln>
          <a:effectLst/>
        </c:spPr>
      </c:pivotFmt>
      <c:pivotFmt>
        <c:idx val="1019"/>
        <c:spPr>
          <a:solidFill>
            <a:schemeClr val="accent1"/>
          </a:solidFill>
          <a:ln w="19050">
            <a:solidFill>
              <a:schemeClr val="lt1"/>
            </a:solidFill>
          </a:ln>
          <a:effectLst/>
        </c:spPr>
      </c:pivotFmt>
      <c:pivotFmt>
        <c:idx val="1020"/>
        <c:spPr>
          <a:solidFill>
            <a:schemeClr val="accent1"/>
          </a:solidFill>
          <a:ln w="19050">
            <a:solidFill>
              <a:schemeClr val="lt1"/>
            </a:solidFill>
          </a:ln>
          <a:effectLst/>
        </c:spPr>
      </c:pivotFmt>
      <c:pivotFmt>
        <c:idx val="1021"/>
        <c:spPr>
          <a:solidFill>
            <a:schemeClr val="accent1"/>
          </a:solidFill>
          <a:ln w="19050">
            <a:solidFill>
              <a:schemeClr val="lt1"/>
            </a:solidFill>
          </a:ln>
          <a:effectLst/>
        </c:spPr>
      </c:pivotFmt>
      <c:pivotFmt>
        <c:idx val="1022"/>
        <c:spPr>
          <a:solidFill>
            <a:schemeClr val="accent1"/>
          </a:solidFill>
          <a:ln w="19050">
            <a:solidFill>
              <a:schemeClr val="lt1"/>
            </a:solidFill>
          </a:ln>
          <a:effectLst/>
        </c:spPr>
      </c:pivotFmt>
      <c:pivotFmt>
        <c:idx val="1023"/>
        <c:spPr>
          <a:solidFill>
            <a:schemeClr val="accent1"/>
          </a:solidFill>
          <a:ln w="19050">
            <a:solidFill>
              <a:schemeClr val="lt1"/>
            </a:solidFill>
          </a:ln>
          <a:effectLst/>
        </c:spPr>
      </c:pivotFmt>
      <c:pivotFmt>
        <c:idx val="1024"/>
        <c:spPr>
          <a:solidFill>
            <a:schemeClr val="accent1"/>
          </a:solidFill>
          <a:ln w="19050">
            <a:solidFill>
              <a:schemeClr val="lt1"/>
            </a:solidFill>
          </a:ln>
          <a:effectLst/>
        </c:spPr>
      </c:pivotFmt>
      <c:pivotFmt>
        <c:idx val="1025"/>
        <c:spPr>
          <a:solidFill>
            <a:schemeClr val="accent1"/>
          </a:solidFill>
          <a:ln w="19050">
            <a:solidFill>
              <a:schemeClr val="lt1"/>
            </a:solidFill>
          </a:ln>
          <a:effectLst/>
        </c:spPr>
      </c:pivotFmt>
      <c:pivotFmt>
        <c:idx val="1026"/>
        <c:spPr>
          <a:solidFill>
            <a:schemeClr val="accent1"/>
          </a:solidFill>
          <a:ln w="19050">
            <a:solidFill>
              <a:schemeClr val="lt1"/>
            </a:solidFill>
          </a:ln>
          <a:effectLst/>
        </c:spPr>
      </c:pivotFmt>
      <c:pivotFmt>
        <c:idx val="1027"/>
        <c:spPr>
          <a:solidFill>
            <a:schemeClr val="accent1"/>
          </a:solidFill>
          <a:ln w="19050">
            <a:solidFill>
              <a:schemeClr val="lt1"/>
            </a:solidFill>
          </a:ln>
          <a:effectLst/>
        </c:spPr>
      </c:pivotFmt>
      <c:pivotFmt>
        <c:idx val="1028"/>
        <c:spPr>
          <a:solidFill>
            <a:schemeClr val="accent1"/>
          </a:solidFill>
          <a:ln w="19050">
            <a:solidFill>
              <a:schemeClr val="lt1"/>
            </a:solidFill>
          </a:ln>
          <a:effectLst/>
        </c:spPr>
      </c:pivotFmt>
      <c:pivotFmt>
        <c:idx val="1029"/>
        <c:spPr>
          <a:solidFill>
            <a:schemeClr val="accent1"/>
          </a:solidFill>
          <a:ln w="19050">
            <a:solidFill>
              <a:schemeClr val="lt1"/>
            </a:solidFill>
          </a:ln>
          <a:effectLst/>
        </c:spPr>
      </c:pivotFmt>
      <c:pivotFmt>
        <c:idx val="1030"/>
        <c:spPr>
          <a:solidFill>
            <a:schemeClr val="accent1"/>
          </a:solidFill>
          <a:ln w="19050">
            <a:solidFill>
              <a:schemeClr val="lt1"/>
            </a:solidFill>
          </a:ln>
          <a:effectLst/>
        </c:spPr>
      </c:pivotFmt>
      <c:pivotFmt>
        <c:idx val="1031"/>
        <c:spPr>
          <a:solidFill>
            <a:schemeClr val="accent1"/>
          </a:solidFill>
          <a:ln w="19050">
            <a:solidFill>
              <a:schemeClr val="lt1"/>
            </a:solidFill>
          </a:ln>
          <a:effectLst/>
        </c:spPr>
      </c:pivotFmt>
      <c:pivotFmt>
        <c:idx val="1032"/>
        <c:spPr>
          <a:solidFill>
            <a:schemeClr val="accent1"/>
          </a:solidFill>
          <a:ln w="19050">
            <a:solidFill>
              <a:schemeClr val="lt1"/>
            </a:solidFill>
          </a:ln>
          <a:effectLst/>
        </c:spPr>
      </c:pivotFmt>
      <c:pivotFmt>
        <c:idx val="1033"/>
        <c:spPr>
          <a:solidFill>
            <a:schemeClr val="accent1"/>
          </a:solidFill>
          <a:ln w="19050">
            <a:solidFill>
              <a:schemeClr val="lt1"/>
            </a:solidFill>
          </a:ln>
          <a:effectLst/>
        </c:spPr>
      </c:pivotFmt>
      <c:pivotFmt>
        <c:idx val="1034"/>
        <c:spPr>
          <a:solidFill>
            <a:schemeClr val="accent1"/>
          </a:solidFill>
          <a:ln w="19050">
            <a:solidFill>
              <a:schemeClr val="lt1"/>
            </a:solidFill>
          </a:ln>
          <a:effectLst/>
        </c:spPr>
      </c:pivotFmt>
      <c:pivotFmt>
        <c:idx val="1035"/>
        <c:spPr>
          <a:solidFill>
            <a:schemeClr val="accent1"/>
          </a:solidFill>
          <a:ln w="19050">
            <a:solidFill>
              <a:schemeClr val="lt1"/>
            </a:solidFill>
          </a:ln>
          <a:effectLst/>
        </c:spPr>
      </c:pivotFmt>
      <c:pivotFmt>
        <c:idx val="1036"/>
        <c:spPr>
          <a:solidFill>
            <a:schemeClr val="accent1"/>
          </a:solidFill>
          <a:ln w="19050">
            <a:solidFill>
              <a:schemeClr val="lt1"/>
            </a:solidFill>
          </a:ln>
          <a:effectLst/>
        </c:spPr>
      </c:pivotFmt>
      <c:pivotFmt>
        <c:idx val="1037"/>
        <c:spPr>
          <a:solidFill>
            <a:schemeClr val="accent1"/>
          </a:solidFill>
          <a:ln w="19050">
            <a:solidFill>
              <a:schemeClr val="lt1"/>
            </a:solidFill>
          </a:ln>
          <a:effectLst/>
        </c:spPr>
      </c:pivotFmt>
      <c:pivotFmt>
        <c:idx val="1038"/>
        <c:spPr>
          <a:solidFill>
            <a:schemeClr val="accent1"/>
          </a:solidFill>
          <a:ln w="19050">
            <a:solidFill>
              <a:schemeClr val="lt1"/>
            </a:solidFill>
          </a:ln>
          <a:effectLst/>
        </c:spPr>
      </c:pivotFmt>
      <c:pivotFmt>
        <c:idx val="1039"/>
        <c:spPr>
          <a:solidFill>
            <a:schemeClr val="accent1"/>
          </a:solidFill>
          <a:ln w="19050">
            <a:solidFill>
              <a:schemeClr val="lt1"/>
            </a:solidFill>
          </a:ln>
          <a:effectLst/>
        </c:spPr>
      </c:pivotFmt>
      <c:pivotFmt>
        <c:idx val="1040"/>
        <c:spPr>
          <a:solidFill>
            <a:schemeClr val="accent1"/>
          </a:solidFill>
          <a:ln w="19050">
            <a:solidFill>
              <a:schemeClr val="lt1"/>
            </a:solidFill>
          </a:ln>
          <a:effectLst/>
        </c:spPr>
      </c:pivotFmt>
      <c:pivotFmt>
        <c:idx val="1041"/>
        <c:spPr>
          <a:solidFill>
            <a:schemeClr val="accent1"/>
          </a:solidFill>
          <a:ln w="19050">
            <a:solidFill>
              <a:schemeClr val="lt1"/>
            </a:solidFill>
          </a:ln>
          <a:effectLst/>
        </c:spPr>
      </c:pivotFmt>
      <c:pivotFmt>
        <c:idx val="1042"/>
        <c:spPr>
          <a:solidFill>
            <a:schemeClr val="accent1"/>
          </a:solidFill>
          <a:ln w="19050">
            <a:solidFill>
              <a:schemeClr val="lt1"/>
            </a:solidFill>
          </a:ln>
          <a:effectLst/>
        </c:spPr>
      </c:pivotFmt>
      <c:pivotFmt>
        <c:idx val="1043"/>
        <c:spPr>
          <a:solidFill>
            <a:schemeClr val="accent1"/>
          </a:solidFill>
          <a:ln w="19050">
            <a:solidFill>
              <a:schemeClr val="lt1"/>
            </a:solidFill>
          </a:ln>
          <a:effectLst/>
        </c:spPr>
      </c:pivotFmt>
      <c:pivotFmt>
        <c:idx val="1044"/>
        <c:spPr>
          <a:solidFill>
            <a:schemeClr val="accent1"/>
          </a:solidFill>
          <a:ln w="19050">
            <a:solidFill>
              <a:schemeClr val="lt1"/>
            </a:solidFill>
          </a:ln>
          <a:effectLst/>
        </c:spPr>
      </c:pivotFmt>
      <c:pivotFmt>
        <c:idx val="1045"/>
        <c:spPr>
          <a:solidFill>
            <a:schemeClr val="accent1"/>
          </a:solidFill>
          <a:ln w="19050">
            <a:solidFill>
              <a:schemeClr val="lt1"/>
            </a:solidFill>
          </a:ln>
          <a:effectLst/>
        </c:spPr>
      </c:pivotFmt>
      <c:pivotFmt>
        <c:idx val="1046"/>
        <c:spPr>
          <a:solidFill>
            <a:schemeClr val="accent1"/>
          </a:solidFill>
          <a:ln w="19050">
            <a:solidFill>
              <a:schemeClr val="lt1"/>
            </a:solidFill>
          </a:ln>
          <a:effectLst/>
        </c:spPr>
      </c:pivotFmt>
      <c:pivotFmt>
        <c:idx val="1047"/>
        <c:spPr>
          <a:solidFill>
            <a:schemeClr val="accent1"/>
          </a:solidFill>
          <a:ln w="19050">
            <a:solidFill>
              <a:schemeClr val="lt1"/>
            </a:solidFill>
          </a:ln>
          <a:effectLst/>
        </c:spPr>
      </c:pivotFmt>
      <c:pivotFmt>
        <c:idx val="1048"/>
        <c:spPr>
          <a:solidFill>
            <a:schemeClr val="accent1"/>
          </a:solidFill>
          <a:ln w="19050">
            <a:solidFill>
              <a:schemeClr val="lt1"/>
            </a:solidFill>
          </a:ln>
          <a:effectLst/>
        </c:spPr>
      </c:pivotFmt>
      <c:pivotFmt>
        <c:idx val="1049"/>
        <c:spPr>
          <a:solidFill>
            <a:schemeClr val="accent1"/>
          </a:solidFill>
          <a:ln w="19050">
            <a:solidFill>
              <a:schemeClr val="lt1"/>
            </a:solidFill>
          </a:ln>
          <a:effectLst/>
        </c:spPr>
      </c:pivotFmt>
      <c:pivotFmt>
        <c:idx val="1050"/>
        <c:spPr>
          <a:solidFill>
            <a:schemeClr val="accent1"/>
          </a:solidFill>
          <a:ln w="19050">
            <a:solidFill>
              <a:schemeClr val="lt1"/>
            </a:solidFill>
          </a:ln>
          <a:effectLst/>
        </c:spPr>
      </c:pivotFmt>
      <c:pivotFmt>
        <c:idx val="1051"/>
        <c:spPr>
          <a:solidFill>
            <a:schemeClr val="accent1"/>
          </a:solidFill>
          <a:ln w="19050">
            <a:solidFill>
              <a:schemeClr val="lt1"/>
            </a:solidFill>
          </a:ln>
          <a:effectLst/>
        </c:spPr>
      </c:pivotFmt>
      <c:pivotFmt>
        <c:idx val="1052"/>
        <c:spPr>
          <a:solidFill>
            <a:schemeClr val="accent1"/>
          </a:solidFill>
          <a:ln w="19050">
            <a:solidFill>
              <a:schemeClr val="lt1"/>
            </a:solidFill>
          </a:ln>
          <a:effectLst/>
        </c:spPr>
      </c:pivotFmt>
      <c:pivotFmt>
        <c:idx val="1053"/>
        <c:spPr>
          <a:solidFill>
            <a:schemeClr val="accent1"/>
          </a:solidFill>
          <a:ln w="19050">
            <a:solidFill>
              <a:schemeClr val="lt1"/>
            </a:solidFill>
          </a:ln>
          <a:effectLst/>
        </c:spPr>
      </c:pivotFmt>
      <c:pivotFmt>
        <c:idx val="1054"/>
        <c:spPr>
          <a:solidFill>
            <a:schemeClr val="accent1"/>
          </a:solidFill>
          <a:ln w="19050">
            <a:solidFill>
              <a:schemeClr val="lt1"/>
            </a:solidFill>
          </a:ln>
          <a:effectLst/>
        </c:spPr>
      </c:pivotFmt>
      <c:pivotFmt>
        <c:idx val="1055"/>
        <c:spPr>
          <a:solidFill>
            <a:schemeClr val="accent1"/>
          </a:solidFill>
          <a:ln w="19050">
            <a:solidFill>
              <a:schemeClr val="lt1"/>
            </a:solidFill>
          </a:ln>
          <a:effectLst/>
        </c:spPr>
      </c:pivotFmt>
      <c:pivotFmt>
        <c:idx val="1056"/>
        <c:spPr>
          <a:solidFill>
            <a:schemeClr val="accent1"/>
          </a:solidFill>
          <a:ln w="19050">
            <a:solidFill>
              <a:schemeClr val="lt1"/>
            </a:solidFill>
          </a:ln>
          <a:effectLst/>
        </c:spPr>
      </c:pivotFmt>
      <c:pivotFmt>
        <c:idx val="1057"/>
        <c:spPr>
          <a:solidFill>
            <a:schemeClr val="accent1"/>
          </a:solidFill>
          <a:ln w="19050">
            <a:solidFill>
              <a:schemeClr val="lt1"/>
            </a:solidFill>
          </a:ln>
          <a:effectLst/>
        </c:spPr>
      </c:pivotFmt>
      <c:pivotFmt>
        <c:idx val="1058"/>
        <c:spPr>
          <a:solidFill>
            <a:schemeClr val="accent1"/>
          </a:solidFill>
          <a:ln w="19050">
            <a:solidFill>
              <a:schemeClr val="lt1"/>
            </a:solidFill>
          </a:ln>
          <a:effectLst/>
        </c:spPr>
      </c:pivotFmt>
      <c:pivotFmt>
        <c:idx val="1059"/>
        <c:spPr>
          <a:solidFill>
            <a:schemeClr val="accent1"/>
          </a:solidFill>
          <a:ln w="19050">
            <a:solidFill>
              <a:schemeClr val="lt1"/>
            </a:solidFill>
          </a:ln>
          <a:effectLst/>
        </c:spPr>
      </c:pivotFmt>
      <c:pivotFmt>
        <c:idx val="1060"/>
        <c:spPr>
          <a:solidFill>
            <a:schemeClr val="accent1"/>
          </a:solidFill>
          <a:ln w="19050">
            <a:solidFill>
              <a:schemeClr val="lt1"/>
            </a:solidFill>
          </a:ln>
          <a:effectLst/>
        </c:spPr>
      </c:pivotFmt>
      <c:pivotFmt>
        <c:idx val="1061"/>
        <c:spPr>
          <a:solidFill>
            <a:schemeClr val="accent1"/>
          </a:solidFill>
          <a:ln w="19050">
            <a:solidFill>
              <a:schemeClr val="lt1"/>
            </a:solidFill>
          </a:ln>
          <a:effectLst/>
        </c:spPr>
      </c:pivotFmt>
      <c:pivotFmt>
        <c:idx val="1062"/>
        <c:spPr>
          <a:solidFill>
            <a:schemeClr val="accent1"/>
          </a:solidFill>
          <a:ln w="19050">
            <a:solidFill>
              <a:schemeClr val="lt1"/>
            </a:solidFill>
          </a:ln>
          <a:effectLst/>
        </c:spPr>
      </c:pivotFmt>
      <c:pivotFmt>
        <c:idx val="1063"/>
        <c:spPr>
          <a:solidFill>
            <a:schemeClr val="accent1"/>
          </a:solidFill>
          <a:ln w="19050">
            <a:solidFill>
              <a:schemeClr val="lt1"/>
            </a:solidFill>
          </a:ln>
          <a:effectLst/>
        </c:spPr>
      </c:pivotFmt>
      <c:pivotFmt>
        <c:idx val="1064"/>
        <c:spPr>
          <a:solidFill>
            <a:schemeClr val="accent1"/>
          </a:solidFill>
          <a:ln w="19050">
            <a:solidFill>
              <a:schemeClr val="lt1"/>
            </a:solidFill>
          </a:ln>
          <a:effectLst/>
        </c:spPr>
      </c:pivotFmt>
      <c:pivotFmt>
        <c:idx val="1065"/>
        <c:spPr>
          <a:solidFill>
            <a:schemeClr val="accent1"/>
          </a:solidFill>
          <a:ln w="19050">
            <a:solidFill>
              <a:schemeClr val="lt1"/>
            </a:solidFill>
          </a:ln>
          <a:effectLst/>
        </c:spPr>
      </c:pivotFmt>
      <c:pivotFmt>
        <c:idx val="1066"/>
        <c:spPr>
          <a:solidFill>
            <a:schemeClr val="accent1"/>
          </a:solidFill>
          <a:ln w="19050">
            <a:solidFill>
              <a:schemeClr val="lt1"/>
            </a:solidFill>
          </a:ln>
          <a:effectLst/>
        </c:spPr>
      </c:pivotFmt>
      <c:pivotFmt>
        <c:idx val="1067"/>
        <c:spPr>
          <a:solidFill>
            <a:schemeClr val="accent1"/>
          </a:solidFill>
          <a:ln w="19050">
            <a:solidFill>
              <a:schemeClr val="lt1"/>
            </a:solidFill>
          </a:ln>
          <a:effectLst/>
        </c:spPr>
      </c:pivotFmt>
      <c:pivotFmt>
        <c:idx val="1068"/>
        <c:spPr>
          <a:solidFill>
            <a:schemeClr val="accent1"/>
          </a:solidFill>
          <a:ln w="19050">
            <a:solidFill>
              <a:schemeClr val="lt1"/>
            </a:solidFill>
          </a:ln>
          <a:effectLst/>
        </c:spPr>
      </c:pivotFmt>
      <c:pivotFmt>
        <c:idx val="1069"/>
        <c:spPr>
          <a:solidFill>
            <a:schemeClr val="accent1"/>
          </a:solidFill>
          <a:ln w="19050">
            <a:solidFill>
              <a:schemeClr val="lt1"/>
            </a:solidFill>
          </a:ln>
          <a:effectLst/>
        </c:spPr>
      </c:pivotFmt>
      <c:pivotFmt>
        <c:idx val="1070"/>
        <c:spPr>
          <a:solidFill>
            <a:schemeClr val="accent1"/>
          </a:solidFill>
          <a:ln w="19050">
            <a:solidFill>
              <a:schemeClr val="lt1"/>
            </a:solidFill>
          </a:ln>
          <a:effectLst/>
        </c:spPr>
      </c:pivotFmt>
      <c:pivotFmt>
        <c:idx val="1071"/>
        <c:spPr>
          <a:solidFill>
            <a:schemeClr val="accent1"/>
          </a:solidFill>
          <a:ln w="19050">
            <a:solidFill>
              <a:schemeClr val="lt1"/>
            </a:solidFill>
          </a:ln>
          <a:effectLst/>
        </c:spPr>
      </c:pivotFmt>
      <c:pivotFmt>
        <c:idx val="1072"/>
        <c:spPr>
          <a:solidFill>
            <a:schemeClr val="accent1"/>
          </a:solidFill>
          <a:ln w="19050">
            <a:solidFill>
              <a:schemeClr val="lt1"/>
            </a:solidFill>
          </a:ln>
          <a:effectLst/>
        </c:spPr>
      </c:pivotFmt>
      <c:pivotFmt>
        <c:idx val="1073"/>
        <c:spPr>
          <a:solidFill>
            <a:schemeClr val="accent1"/>
          </a:solidFill>
          <a:ln w="19050">
            <a:solidFill>
              <a:schemeClr val="lt1"/>
            </a:solidFill>
          </a:ln>
          <a:effectLst/>
        </c:spPr>
      </c:pivotFmt>
      <c:pivotFmt>
        <c:idx val="1074"/>
        <c:spPr>
          <a:solidFill>
            <a:schemeClr val="accent1"/>
          </a:solidFill>
          <a:ln w="19050">
            <a:solidFill>
              <a:schemeClr val="lt1"/>
            </a:solidFill>
          </a:ln>
          <a:effectLst/>
        </c:spPr>
      </c:pivotFmt>
      <c:pivotFmt>
        <c:idx val="1075"/>
        <c:spPr>
          <a:solidFill>
            <a:schemeClr val="accent1"/>
          </a:solidFill>
          <a:ln w="19050">
            <a:solidFill>
              <a:schemeClr val="lt1"/>
            </a:solidFill>
          </a:ln>
          <a:effectLst/>
        </c:spPr>
      </c:pivotFmt>
      <c:pivotFmt>
        <c:idx val="1076"/>
        <c:spPr>
          <a:solidFill>
            <a:schemeClr val="accent1"/>
          </a:solidFill>
          <a:ln w="19050">
            <a:solidFill>
              <a:schemeClr val="lt1"/>
            </a:solidFill>
          </a:ln>
          <a:effectLst/>
        </c:spPr>
      </c:pivotFmt>
      <c:pivotFmt>
        <c:idx val="1077"/>
        <c:spPr>
          <a:solidFill>
            <a:schemeClr val="accent1"/>
          </a:solidFill>
          <a:ln w="19050">
            <a:solidFill>
              <a:schemeClr val="lt1"/>
            </a:solidFill>
          </a:ln>
          <a:effectLst/>
        </c:spPr>
      </c:pivotFmt>
      <c:pivotFmt>
        <c:idx val="1078"/>
        <c:spPr>
          <a:solidFill>
            <a:schemeClr val="accent1"/>
          </a:solidFill>
          <a:ln w="19050">
            <a:solidFill>
              <a:schemeClr val="lt1"/>
            </a:solidFill>
          </a:ln>
          <a:effectLst/>
        </c:spPr>
      </c:pivotFmt>
      <c:pivotFmt>
        <c:idx val="1079"/>
        <c:spPr>
          <a:solidFill>
            <a:schemeClr val="accent1"/>
          </a:solidFill>
          <a:ln w="19050">
            <a:solidFill>
              <a:schemeClr val="lt1"/>
            </a:solidFill>
          </a:ln>
          <a:effectLst/>
        </c:spPr>
      </c:pivotFmt>
      <c:pivotFmt>
        <c:idx val="1080"/>
        <c:spPr>
          <a:solidFill>
            <a:schemeClr val="accent1"/>
          </a:solidFill>
          <a:ln w="19050">
            <a:solidFill>
              <a:schemeClr val="lt1"/>
            </a:solidFill>
          </a:ln>
          <a:effectLst/>
        </c:spPr>
      </c:pivotFmt>
      <c:pivotFmt>
        <c:idx val="1081"/>
        <c:spPr>
          <a:solidFill>
            <a:schemeClr val="accent1"/>
          </a:solidFill>
          <a:ln w="19050">
            <a:solidFill>
              <a:schemeClr val="lt1"/>
            </a:solidFill>
          </a:ln>
          <a:effectLst/>
        </c:spPr>
      </c:pivotFmt>
      <c:pivotFmt>
        <c:idx val="1082"/>
        <c:spPr>
          <a:solidFill>
            <a:schemeClr val="accent1"/>
          </a:solidFill>
          <a:ln w="19050">
            <a:solidFill>
              <a:schemeClr val="lt1"/>
            </a:solidFill>
          </a:ln>
          <a:effectLst/>
        </c:spPr>
      </c:pivotFmt>
      <c:pivotFmt>
        <c:idx val="1083"/>
        <c:spPr>
          <a:solidFill>
            <a:schemeClr val="accent1"/>
          </a:solidFill>
          <a:ln w="19050">
            <a:solidFill>
              <a:schemeClr val="lt1"/>
            </a:solidFill>
          </a:ln>
          <a:effectLst/>
        </c:spPr>
      </c:pivotFmt>
      <c:pivotFmt>
        <c:idx val="1084"/>
        <c:spPr>
          <a:solidFill>
            <a:schemeClr val="accent1"/>
          </a:solidFill>
          <a:ln w="19050">
            <a:solidFill>
              <a:schemeClr val="lt1"/>
            </a:solidFill>
          </a:ln>
          <a:effectLst/>
        </c:spPr>
      </c:pivotFmt>
      <c:pivotFmt>
        <c:idx val="1085"/>
        <c:spPr>
          <a:solidFill>
            <a:schemeClr val="accent1"/>
          </a:solidFill>
          <a:ln w="19050">
            <a:solidFill>
              <a:schemeClr val="lt1"/>
            </a:solidFill>
          </a:ln>
          <a:effectLst/>
        </c:spPr>
      </c:pivotFmt>
      <c:pivotFmt>
        <c:idx val="1086"/>
        <c:spPr>
          <a:solidFill>
            <a:schemeClr val="accent1"/>
          </a:solidFill>
          <a:ln w="19050">
            <a:solidFill>
              <a:schemeClr val="lt1"/>
            </a:solidFill>
          </a:ln>
          <a:effectLst/>
        </c:spPr>
      </c:pivotFmt>
      <c:pivotFmt>
        <c:idx val="1087"/>
        <c:spPr>
          <a:solidFill>
            <a:schemeClr val="accent1"/>
          </a:solidFill>
          <a:ln w="19050">
            <a:solidFill>
              <a:schemeClr val="lt1"/>
            </a:solidFill>
          </a:ln>
          <a:effectLst/>
        </c:spPr>
      </c:pivotFmt>
      <c:pivotFmt>
        <c:idx val="1088"/>
        <c:spPr>
          <a:solidFill>
            <a:schemeClr val="accent1"/>
          </a:solidFill>
          <a:ln w="19050">
            <a:solidFill>
              <a:schemeClr val="lt1"/>
            </a:solidFill>
          </a:ln>
          <a:effectLst/>
        </c:spPr>
      </c:pivotFmt>
      <c:pivotFmt>
        <c:idx val="1089"/>
        <c:spPr>
          <a:solidFill>
            <a:schemeClr val="accent1"/>
          </a:solidFill>
          <a:ln w="19050">
            <a:solidFill>
              <a:schemeClr val="lt1"/>
            </a:solidFill>
          </a:ln>
          <a:effectLst/>
        </c:spPr>
      </c:pivotFmt>
      <c:pivotFmt>
        <c:idx val="1090"/>
        <c:spPr>
          <a:solidFill>
            <a:schemeClr val="accent1"/>
          </a:solidFill>
          <a:ln w="19050">
            <a:solidFill>
              <a:schemeClr val="lt1"/>
            </a:solidFill>
          </a:ln>
          <a:effectLst/>
        </c:spPr>
      </c:pivotFmt>
      <c:pivotFmt>
        <c:idx val="1091"/>
        <c:spPr>
          <a:solidFill>
            <a:schemeClr val="accent1"/>
          </a:solidFill>
          <a:ln w="19050">
            <a:solidFill>
              <a:schemeClr val="lt1"/>
            </a:solidFill>
          </a:ln>
          <a:effectLst/>
        </c:spPr>
      </c:pivotFmt>
      <c:pivotFmt>
        <c:idx val="1092"/>
        <c:spPr>
          <a:solidFill>
            <a:schemeClr val="accent1"/>
          </a:solidFill>
          <a:ln w="19050">
            <a:solidFill>
              <a:schemeClr val="lt1"/>
            </a:solidFill>
          </a:ln>
          <a:effectLst/>
        </c:spPr>
      </c:pivotFmt>
      <c:pivotFmt>
        <c:idx val="1093"/>
        <c:spPr>
          <a:solidFill>
            <a:schemeClr val="accent1"/>
          </a:solidFill>
          <a:ln w="19050">
            <a:solidFill>
              <a:schemeClr val="lt1"/>
            </a:solidFill>
          </a:ln>
          <a:effectLst/>
        </c:spPr>
      </c:pivotFmt>
      <c:pivotFmt>
        <c:idx val="1094"/>
        <c:spPr>
          <a:solidFill>
            <a:schemeClr val="accent1"/>
          </a:solidFill>
          <a:ln w="19050">
            <a:solidFill>
              <a:schemeClr val="lt1"/>
            </a:solidFill>
          </a:ln>
          <a:effectLst/>
        </c:spPr>
      </c:pivotFmt>
      <c:pivotFmt>
        <c:idx val="1095"/>
        <c:spPr>
          <a:solidFill>
            <a:schemeClr val="accent1"/>
          </a:solidFill>
          <a:ln w="19050">
            <a:solidFill>
              <a:schemeClr val="lt1"/>
            </a:solidFill>
          </a:ln>
          <a:effectLst/>
        </c:spPr>
      </c:pivotFmt>
      <c:pivotFmt>
        <c:idx val="1096"/>
        <c:spPr>
          <a:solidFill>
            <a:schemeClr val="accent1"/>
          </a:solidFill>
          <a:ln w="19050">
            <a:solidFill>
              <a:schemeClr val="lt1"/>
            </a:solidFill>
          </a:ln>
          <a:effectLst/>
        </c:spPr>
      </c:pivotFmt>
      <c:pivotFmt>
        <c:idx val="1097"/>
        <c:spPr>
          <a:solidFill>
            <a:schemeClr val="accent1"/>
          </a:solidFill>
          <a:ln w="19050">
            <a:solidFill>
              <a:schemeClr val="lt1"/>
            </a:solidFill>
          </a:ln>
          <a:effectLst/>
        </c:spPr>
      </c:pivotFmt>
      <c:pivotFmt>
        <c:idx val="1098"/>
        <c:spPr>
          <a:solidFill>
            <a:schemeClr val="accent1"/>
          </a:solidFill>
          <a:ln w="19050">
            <a:solidFill>
              <a:schemeClr val="lt1"/>
            </a:solidFill>
          </a:ln>
          <a:effectLst/>
        </c:spPr>
      </c:pivotFmt>
      <c:pivotFmt>
        <c:idx val="1099"/>
        <c:spPr>
          <a:solidFill>
            <a:schemeClr val="accent1"/>
          </a:solidFill>
          <a:ln w="19050">
            <a:solidFill>
              <a:schemeClr val="lt1"/>
            </a:solidFill>
          </a:ln>
          <a:effectLst/>
        </c:spPr>
      </c:pivotFmt>
      <c:pivotFmt>
        <c:idx val="1100"/>
        <c:spPr>
          <a:solidFill>
            <a:schemeClr val="accent1"/>
          </a:solidFill>
          <a:ln w="19050">
            <a:solidFill>
              <a:schemeClr val="lt1"/>
            </a:solidFill>
          </a:ln>
          <a:effectLst/>
        </c:spPr>
      </c:pivotFmt>
      <c:pivotFmt>
        <c:idx val="1101"/>
        <c:spPr>
          <a:solidFill>
            <a:schemeClr val="accent1"/>
          </a:solidFill>
          <a:ln w="19050">
            <a:solidFill>
              <a:schemeClr val="lt1"/>
            </a:solidFill>
          </a:ln>
          <a:effectLst/>
        </c:spPr>
      </c:pivotFmt>
      <c:pivotFmt>
        <c:idx val="1102"/>
        <c:spPr>
          <a:solidFill>
            <a:schemeClr val="accent1"/>
          </a:solidFill>
          <a:ln w="19050">
            <a:solidFill>
              <a:schemeClr val="lt1"/>
            </a:solidFill>
          </a:ln>
          <a:effectLst/>
        </c:spPr>
      </c:pivotFmt>
      <c:pivotFmt>
        <c:idx val="1103"/>
        <c:spPr>
          <a:solidFill>
            <a:schemeClr val="accent1"/>
          </a:solidFill>
          <a:ln w="19050">
            <a:solidFill>
              <a:schemeClr val="lt1"/>
            </a:solidFill>
          </a:ln>
          <a:effectLst/>
        </c:spPr>
      </c:pivotFmt>
      <c:pivotFmt>
        <c:idx val="1104"/>
        <c:spPr>
          <a:solidFill>
            <a:schemeClr val="accent1"/>
          </a:solidFill>
          <a:ln w="19050">
            <a:solidFill>
              <a:schemeClr val="lt1"/>
            </a:solidFill>
          </a:ln>
          <a:effectLst/>
        </c:spPr>
      </c:pivotFmt>
      <c:pivotFmt>
        <c:idx val="1105"/>
        <c:spPr>
          <a:solidFill>
            <a:schemeClr val="accent1"/>
          </a:solidFill>
          <a:ln w="19050">
            <a:solidFill>
              <a:schemeClr val="lt1"/>
            </a:solidFill>
          </a:ln>
          <a:effectLst/>
        </c:spPr>
      </c:pivotFmt>
      <c:pivotFmt>
        <c:idx val="1106"/>
        <c:spPr>
          <a:solidFill>
            <a:schemeClr val="accent1"/>
          </a:solidFill>
          <a:ln w="19050">
            <a:solidFill>
              <a:schemeClr val="lt1"/>
            </a:solidFill>
          </a:ln>
          <a:effectLst/>
        </c:spPr>
      </c:pivotFmt>
      <c:pivotFmt>
        <c:idx val="1107"/>
        <c:spPr>
          <a:solidFill>
            <a:schemeClr val="accent1"/>
          </a:solidFill>
          <a:ln w="19050">
            <a:solidFill>
              <a:schemeClr val="lt1"/>
            </a:solidFill>
          </a:ln>
          <a:effectLst/>
        </c:spPr>
      </c:pivotFmt>
      <c:pivotFmt>
        <c:idx val="1108"/>
        <c:spPr>
          <a:solidFill>
            <a:schemeClr val="accent1"/>
          </a:solidFill>
          <a:ln w="19050">
            <a:solidFill>
              <a:schemeClr val="lt1"/>
            </a:solidFill>
          </a:ln>
          <a:effectLst/>
        </c:spPr>
      </c:pivotFmt>
      <c:pivotFmt>
        <c:idx val="1109"/>
        <c:spPr>
          <a:solidFill>
            <a:schemeClr val="accent1"/>
          </a:solidFill>
          <a:ln w="19050">
            <a:solidFill>
              <a:schemeClr val="lt1"/>
            </a:solidFill>
          </a:ln>
          <a:effectLst/>
        </c:spPr>
      </c:pivotFmt>
      <c:pivotFmt>
        <c:idx val="1110"/>
        <c:spPr>
          <a:solidFill>
            <a:schemeClr val="accent1"/>
          </a:solidFill>
          <a:ln w="19050">
            <a:solidFill>
              <a:schemeClr val="lt1"/>
            </a:solidFill>
          </a:ln>
          <a:effectLst/>
        </c:spPr>
      </c:pivotFmt>
      <c:pivotFmt>
        <c:idx val="1111"/>
        <c:spPr>
          <a:solidFill>
            <a:schemeClr val="accent1"/>
          </a:solidFill>
          <a:ln w="19050">
            <a:solidFill>
              <a:schemeClr val="lt1"/>
            </a:solidFill>
          </a:ln>
          <a:effectLst/>
        </c:spPr>
      </c:pivotFmt>
      <c:pivotFmt>
        <c:idx val="1112"/>
        <c:spPr>
          <a:solidFill>
            <a:schemeClr val="accent1"/>
          </a:solidFill>
          <a:ln w="19050">
            <a:solidFill>
              <a:schemeClr val="lt1"/>
            </a:solidFill>
          </a:ln>
          <a:effectLst/>
        </c:spPr>
      </c:pivotFmt>
      <c:pivotFmt>
        <c:idx val="1113"/>
        <c:spPr>
          <a:solidFill>
            <a:schemeClr val="accent1"/>
          </a:solidFill>
          <a:ln w="19050">
            <a:solidFill>
              <a:schemeClr val="lt1"/>
            </a:solidFill>
          </a:ln>
          <a:effectLst/>
        </c:spPr>
      </c:pivotFmt>
      <c:pivotFmt>
        <c:idx val="1114"/>
        <c:spPr>
          <a:solidFill>
            <a:schemeClr val="accent1"/>
          </a:solidFill>
          <a:ln w="19050">
            <a:solidFill>
              <a:schemeClr val="lt1"/>
            </a:solidFill>
          </a:ln>
          <a:effectLst/>
        </c:spPr>
      </c:pivotFmt>
      <c:pivotFmt>
        <c:idx val="1115"/>
        <c:spPr>
          <a:solidFill>
            <a:schemeClr val="accent1"/>
          </a:solidFill>
          <a:ln w="19050">
            <a:solidFill>
              <a:schemeClr val="lt1"/>
            </a:solidFill>
          </a:ln>
          <a:effectLst/>
        </c:spPr>
      </c:pivotFmt>
      <c:pivotFmt>
        <c:idx val="1116"/>
        <c:spPr>
          <a:solidFill>
            <a:schemeClr val="accent1"/>
          </a:solidFill>
          <a:ln w="19050">
            <a:solidFill>
              <a:schemeClr val="lt1"/>
            </a:solidFill>
          </a:ln>
          <a:effectLst/>
        </c:spPr>
      </c:pivotFmt>
      <c:pivotFmt>
        <c:idx val="1117"/>
        <c:spPr>
          <a:solidFill>
            <a:schemeClr val="accent1"/>
          </a:solidFill>
          <a:ln w="19050">
            <a:solidFill>
              <a:schemeClr val="lt1"/>
            </a:solidFill>
          </a:ln>
          <a:effectLst/>
        </c:spPr>
      </c:pivotFmt>
      <c:pivotFmt>
        <c:idx val="1118"/>
        <c:spPr>
          <a:solidFill>
            <a:schemeClr val="accent1"/>
          </a:solidFill>
          <a:ln w="19050">
            <a:solidFill>
              <a:schemeClr val="lt1"/>
            </a:solidFill>
          </a:ln>
          <a:effectLst/>
        </c:spPr>
      </c:pivotFmt>
      <c:pivotFmt>
        <c:idx val="1119"/>
        <c:spPr>
          <a:solidFill>
            <a:schemeClr val="accent1"/>
          </a:solidFill>
          <a:ln w="19050">
            <a:solidFill>
              <a:schemeClr val="lt1"/>
            </a:solidFill>
          </a:ln>
          <a:effectLst/>
        </c:spPr>
      </c:pivotFmt>
      <c:pivotFmt>
        <c:idx val="1120"/>
        <c:spPr>
          <a:solidFill>
            <a:schemeClr val="accent1"/>
          </a:solidFill>
          <a:ln w="19050">
            <a:solidFill>
              <a:schemeClr val="lt1"/>
            </a:solidFill>
          </a:ln>
          <a:effectLst/>
        </c:spPr>
      </c:pivotFmt>
      <c:pivotFmt>
        <c:idx val="1121"/>
        <c:spPr>
          <a:solidFill>
            <a:schemeClr val="accent1"/>
          </a:solidFill>
          <a:ln w="19050">
            <a:solidFill>
              <a:schemeClr val="lt1"/>
            </a:solidFill>
          </a:ln>
          <a:effectLst/>
        </c:spPr>
      </c:pivotFmt>
      <c:pivotFmt>
        <c:idx val="1122"/>
        <c:spPr>
          <a:solidFill>
            <a:schemeClr val="accent1"/>
          </a:solidFill>
          <a:ln w="19050">
            <a:solidFill>
              <a:schemeClr val="lt1"/>
            </a:solidFill>
          </a:ln>
          <a:effectLst/>
        </c:spPr>
      </c:pivotFmt>
      <c:pivotFmt>
        <c:idx val="1123"/>
        <c:spPr>
          <a:solidFill>
            <a:schemeClr val="accent1"/>
          </a:solidFill>
          <a:ln w="19050">
            <a:solidFill>
              <a:schemeClr val="lt1"/>
            </a:solidFill>
          </a:ln>
          <a:effectLst/>
        </c:spPr>
      </c:pivotFmt>
      <c:pivotFmt>
        <c:idx val="1124"/>
        <c:spPr>
          <a:solidFill>
            <a:schemeClr val="accent1"/>
          </a:solidFill>
          <a:ln w="19050">
            <a:solidFill>
              <a:schemeClr val="lt1"/>
            </a:solidFill>
          </a:ln>
          <a:effectLst/>
        </c:spPr>
      </c:pivotFmt>
      <c:pivotFmt>
        <c:idx val="1125"/>
        <c:spPr>
          <a:solidFill>
            <a:schemeClr val="accent1"/>
          </a:solidFill>
          <a:ln w="19050">
            <a:solidFill>
              <a:schemeClr val="lt1"/>
            </a:solidFill>
          </a:ln>
          <a:effectLst/>
        </c:spPr>
      </c:pivotFmt>
      <c:pivotFmt>
        <c:idx val="1126"/>
        <c:spPr>
          <a:solidFill>
            <a:schemeClr val="accent1"/>
          </a:solidFill>
          <a:ln w="19050">
            <a:solidFill>
              <a:schemeClr val="lt1"/>
            </a:solidFill>
          </a:ln>
          <a:effectLst/>
        </c:spPr>
      </c:pivotFmt>
      <c:pivotFmt>
        <c:idx val="1127"/>
        <c:spPr>
          <a:solidFill>
            <a:schemeClr val="accent1"/>
          </a:solidFill>
          <a:ln w="19050">
            <a:solidFill>
              <a:schemeClr val="lt1"/>
            </a:solidFill>
          </a:ln>
          <a:effectLst/>
        </c:spPr>
      </c:pivotFmt>
      <c:pivotFmt>
        <c:idx val="1128"/>
        <c:spPr>
          <a:solidFill>
            <a:schemeClr val="accent1"/>
          </a:solidFill>
          <a:ln w="19050">
            <a:solidFill>
              <a:schemeClr val="lt1"/>
            </a:solidFill>
          </a:ln>
          <a:effectLst/>
        </c:spPr>
      </c:pivotFmt>
      <c:pivotFmt>
        <c:idx val="1129"/>
        <c:spPr>
          <a:solidFill>
            <a:schemeClr val="accent1"/>
          </a:solidFill>
          <a:ln w="19050">
            <a:solidFill>
              <a:schemeClr val="lt1"/>
            </a:solidFill>
          </a:ln>
          <a:effectLst/>
        </c:spPr>
      </c:pivotFmt>
      <c:pivotFmt>
        <c:idx val="1130"/>
        <c:spPr>
          <a:solidFill>
            <a:schemeClr val="accent1"/>
          </a:solidFill>
          <a:ln w="19050">
            <a:solidFill>
              <a:schemeClr val="lt1"/>
            </a:solidFill>
          </a:ln>
          <a:effectLst/>
        </c:spPr>
      </c:pivotFmt>
      <c:pivotFmt>
        <c:idx val="1131"/>
        <c:spPr>
          <a:solidFill>
            <a:schemeClr val="accent1"/>
          </a:solidFill>
          <a:ln w="19050">
            <a:solidFill>
              <a:schemeClr val="lt1"/>
            </a:solidFill>
          </a:ln>
          <a:effectLst/>
        </c:spPr>
      </c:pivotFmt>
      <c:pivotFmt>
        <c:idx val="1132"/>
        <c:spPr>
          <a:solidFill>
            <a:schemeClr val="accent1"/>
          </a:solidFill>
          <a:ln w="19050">
            <a:solidFill>
              <a:schemeClr val="lt1"/>
            </a:solidFill>
          </a:ln>
          <a:effectLst/>
        </c:spPr>
      </c:pivotFmt>
      <c:pivotFmt>
        <c:idx val="1133"/>
        <c:spPr>
          <a:solidFill>
            <a:schemeClr val="accent1"/>
          </a:solidFill>
          <a:ln w="19050">
            <a:solidFill>
              <a:schemeClr val="lt1"/>
            </a:solidFill>
          </a:ln>
          <a:effectLst/>
        </c:spPr>
      </c:pivotFmt>
      <c:pivotFmt>
        <c:idx val="1134"/>
        <c:spPr>
          <a:solidFill>
            <a:schemeClr val="accent1"/>
          </a:solidFill>
          <a:ln w="19050">
            <a:solidFill>
              <a:schemeClr val="lt1"/>
            </a:solidFill>
          </a:ln>
          <a:effectLst/>
        </c:spPr>
      </c:pivotFmt>
      <c:pivotFmt>
        <c:idx val="1135"/>
        <c:spPr>
          <a:solidFill>
            <a:schemeClr val="accent1"/>
          </a:solidFill>
          <a:ln w="19050">
            <a:solidFill>
              <a:schemeClr val="lt1"/>
            </a:solidFill>
          </a:ln>
          <a:effectLst/>
        </c:spPr>
      </c:pivotFmt>
      <c:pivotFmt>
        <c:idx val="1136"/>
        <c:spPr>
          <a:solidFill>
            <a:schemeClr val="accent1"/>
          </a:solidFill>
          <a:ln w="19050">
            <a:solidFill>
              <a:schemeClr val="lt1"/>
            </a:solidFill>
          </a:ln>
          <a:effectLst/>
        </c:spPr>
      </c:pivotFmt>
      <c:pivotFmt>
        <c:idx val="1137"/>
        <c:spPr>
          <a:solidFill>
            <a:schemeClr val="accent1"/>
          </a:solidFill>
          <a:ln w="19050">
            <a:solidFill>
              <a:schemeClr val="lt1"/>
            </a:solidFill>
          </a:ln>
          <a:effectLst/>
        </c:spPr>
      </c:pivotFmt>
      <c:pivotFmt>
        <c:idx val="1138"/>
        <c:spPr>
          <a:solidFill>
            <a:schemeClr val="accent1"/>
          </a:solidFill>
          <a:ln w="19050">
            <a:solidFill>
              <a:schemeClr val="lt1"/>
            </a:solidFill>
          </a:ln>
          <a:effectLst/>
        </c:spPr>
      </c:pivotFmt>
      <c:pivotFmt>
        <c:idx val="1139"/>
        <c:spPr>
          <a:solidFill>
            <a:schemeClr val="accent1"/>
          </a:solidFill>
          <a:ln w="19050">
            <a:solidFill>
              <a:schemeClr val="lt1"/>
            </a:solidFill>
          </a:ln>
          <a:effectLst/>
        </c:spPr>
      </c:pivotFmt>
      <c:pivotFmt>
        <c:idx val="1140"/>
        <c:spPr>
          <a:solidFill>
            <a:schemeClr val="accent1"/>
          </a:solidFill>
          <a:ln w="19050">
            <a:solidFill>
              <a:schemeClr val="lt1"/>
            </a:solidFill>
          </a:ln>
          <a:effectLst/>
        </c:spPr>
      </c:pivotFmt>
      <c:pivotFmt>
        <c:idx val="1141"/>
        <c:spPr>
          <a:solidFill>
            <a:schemeClr val="accent1"/>
          </a:solidFill>
          <a:ln w="19050">
            <a:solidFill>
              <a:schemeClr val="lt1"/>
            </a:solidFill>
          </a:ln>
          <a:effectLst/>
        </c:spPr>
      </c:pivotFmt>
      <c:pivotFmt>
        <c:idx val="1142"/>
        <c:spPr>
          <a:solidFill>
            <a:schemeClr val="accent1"/>
          </a:solidFill>
          <a:ln w="19050">
            <a:solidFill>
              <a:schemeClr val="lt1"/>
            </a:solidFill>
          </a:ln>
          <a:effectLst/>
        </c:spPr>
      </c:pivotFmt>
      <c:pivotFmt>
        <c:idx val="1143"/>
        <c:spPr>
          <a:solidFill>
            <a:schemeClr val="accent1"/>
          </a:solidFill>
          <a:ln w="19050">
            <a:solidFill>
              <a:schemeClr val="lt1"/>
            </a:solidFill>
          </a:ln>
          <a:effectLst/>
        </c:spPr>
      </c:pivotFmt>
      <c:pivotFmt>
        <c:idx val="1144"/>
        <c:spPr>
          <a:solidFill>
            <a:schemeClr val="accent1"/>
          </a:solidFill>
          <a:ln w="19050">
            <a:solidFill>
              <a:schemeClr val="lt1"/>
            </a:solidFill>
          </a:ln>
          <a:effectLst/>
        </c:spPr>
      </c:pivotFmt>
      <c:pivotFmt>
        <c:idx val="1145"/>
        <c:spPr>
          <a:solidFill>
            <a:schemeClr val="accent1"/>
          </a:solidFill>
          <a:ln w="19050">
            <a:solidFill>
              <a:schemeClr val="lt1"/>
            </a:solidFill>
          </a:ln>
          <a:effectLst/>
        </c:spPr>
      </c:pivotFmt>
      <c:pivotFmt>
        <c:idx val="1146"/>
        <c:spPr>
          <a:solidFill>
            <a:schemeClr val="accent1"/>
          </a:solidFill>
          <a:ln w="19050">
            <a:solidFill>
              <a:schemeClr val="lt1"/>
            </a:solidFill>
          </a:ln>
          <a:effectLst/>
        </c:spPr>
      </c:pivotFmt>
      <c:pivotFmt>
        <c:idx val="1147"/>
        <c:spPr>
          <a:solidFill>
            <a:schemeClr val="accent1"/>
          </a:solidFill>
          <a:ln w="19050">
            <a:solidFill>
              <a:schemeClr val="lt1"/>
            </a:solidFill>
          </a:ln>
          <a:effectLst/>
        </c:spPr>
      </c:pivotFmt>
      <c:pivotFmt>
        <c:idx val="1148"/>
        <c:spPr>
          <a:solidFill>
            <a:schemeClr val="accent1"/>
          </a:solidFill>
          <a:ln w="19050">
            <a:solidFill>
              <a:schemeClr val="lt1"/>
            </a:solidFill>
          </a:ln>
          <a:effectLst/>
        </c:spPr>
      </c:pivotFmt>
      <c:pivotFmt>
        <c:idx val="1149"/>
        <c:spPr>
          <a:solidFill>
            <a:schemeClr val="accent1"/>
          </a:solidFill>
          <a:ln w="19050">
            <a:solidFill>
              <a:schemeClr val="lt1"/>
            </a:solidFill>
          </a:ln>
          <a:effectLst/>
        </c:spPr>
      </c:pivotFmt>
      <c:pivotFmt>
        <c:idx val="1150"/>
        <c:spPr>
          <a:solidFill>
            <a:schemeClr val="accent1"/>
          </a:solidFill>
          <a:ln w="19050">
            <a:solidFill>
              <a:schemeClr val="lt1"/>
            </a:solidFill>
          </a:ln>
          <a:effectLst/>
        </c:spPr>
      </c:pivotFmt>
      <c:pivotFmt>
        <c:idx val="1151"/>
        <c:spPr>
          <a:solidFill>
            <a:schemeClr val="accent1"/>
          </a:solidFill>
          <a:ln w="19050">
            <a:solidFill>
              <a:schemeClr val="lt1"/>
            </a:solidFill>
          </a:ln>
          <a:effectLst/>
        </c:spPr>
      </c:pivotFmt>
      <c:pivotFmt>
        <c:idx val="1152"/>
        <c:spPr>
          <a:solidFill>
            <a:schemeClr val="accent1"/>
          </a:solidFill>
          <a:ln w="19050">
            <a:solidFill>
              <a:schemeClr val="lt1"/>
            </a:solidFill>
          </a:ln>
          <a:effectLst/>
        </c:spPr>
      </c:pivotFmt>
      <c:pivotFmt>
        <c:idx val="1153"/>
        <c:spPr>
          <a:solidFill>
            <a:schemeClr val="accent1"/>
          </a:solidFill>
          <a:ln w="19050">
            <a:solidFill>
              <a:schemeClr val="lt1"/>
            </a:solidFill>
          </a:ln>
          <a:effectLst/>
        </c:spPr>
      </c:pivotFmt>
      <c:pivotFmt>
        <c:idx val="1154"/>
        <c:spPr>
          <a:solidFill>
            <a:schemeClr val="accent1"/>
          </a:solidFill>
          <a:ln w="19050">
            <a:solidFill>
              <a:schemeClr val="lt1"/>
            </a:solidFill>
          </a:ln>
          <a:effectLst/>
        </c:spPr>
      </c:pivotFmt>
      <c:pivotFmt>
        <c:idx val="1155"/>
        <c:spPr>
          <a:solidFill>
            <a:schemeClr val="accent1"/>
          </a:solidFill>
          <a:ln w="19050">
            <a:solidFill>
              <a:schemeClr val="lt1"/>
            </a:solidFill>
          </a:ln>
          <a:effectLst/>
        </c:spPr>
      </c:pivotFmt>
      <c:pivotFmt>
        <c:idx val="1156"/>
        <c:spPr>
          <a:solidFill>
            <a:schemeClr val="accent1"/>
          </a:solidFill>
          <a:ln w="19050">
            <a:solidFill>
              <a:schemeClr val="lt1"/>
            </a:solidFill>
          </a:ln>
          <a:effectLst/>
        </c:spPr>
      </c:pivotFmt>
      <c:pivotFmt>
        <c:idx val="1157"/>
        <c:spPr>
          <a:solidFill>
            <a:schemeClr val="accent1"/>
          </a:solidFill>
          <a:ln w="19050">
            <a:solidFill>
              <a:schemeClr val="lt1"/>
            </a:solidFill>
          </a:ln>
          <a:effectLst/>
        </c:spPr>
      </c:pivotFmt>
      <c:pivotFmt>
        <c:idx val="1158"/>
        <c:spPr>
          <a:solidFill>
            <a:schemeClr val="accent1"/>
          </a:solidFill>
          <a:ln w="19050">
            <a:solidFill>
              <a:schemeClr val="lt1"/>
            </a:solidFill>
          </a:ln>
          <a:effectLst/>
        </c:spPr>
      </c:pivotFmt>
      <c:pivotFmt>
        <c:idx val="1159"/>
        <c:spPr>
          <a:solidFill>
            <a:schemeClr val="accent1"/>
          </a:solidFill>
          <a:ln w="19050">
            <a:solidFill>
              <a:schemeClr val="lt1"/>
            </a:solidFill>
          </a:ln>
          <a:effectLst/>
        </c:spPr>
      </c:pivotFmt>
      <c:pivotFmt>
        <c:idx val="1160"/>
        <c:spPr>
          <a:solidFill>
            <a:schemeClr val="accent1"/>
          </a:solidFill>
          <a:ln w="19050">
            <a:solidFill>
              <a:schemeClr val="lt1"/>
            </a:solidFill>
          </a:ln>
          <a:effectLst/>
        </c:spPr>
      </c:pivotFmt>
      <c:pivotFmt>
        <c:idx val="1161"/>
        <c:spPr>
          <a:solidFill>
            <a:schemeClr val="accent1"/>
          </a:solidFill>
          <a:ln w="19050">
            <a:solidFill>
              <a:schemeClr val="lt1"/>
            </a:solidFill>
          </a:ln>
          <a:effectLst/>
        </c:spPr>
      </c:pivotFmt>
      <c:pivotFmt>
        <c:idx val="1162"/>
        <c:spPr>
          <a:solidFill>
            <a:schemeClr val="accent1"/>
          </a:solidFill>
          <a:ln w="19050">
            <a:solidFill>
              <a:schemeClr val="lt1"/>
            </a:solidFill>
          </a:ln>
          <a:effectLst/>
        </c:spPr>
      </c:pivotFmt>
      <c:pivotFmt>
        <c:idx val="1163"/>
        <c:spPr>
          <a:solidFill>
            <a:schemeClr val="accent1"/>
          </a:solidFill>
          <a:ln w="19050">
            <a:solidFill>
              <a:schemeClr val="lt1"/>
            </a:solidFill>
          </a:ln>
          <a:effectLst/>
        </c:spPr>
      </c:pivotFmt>
      <c:pivotFmt>
        <c:idx val="1164"/>
        <c:spPr>
          <a:solidFill>
            <a:schemeClr val="accent1"/>
          </a:solidFill>
          <a:ln w="19050">
            <a:solidFill>
              <a:schemeClr val="lt1"/>
            </a:solidFill>
          </a:ln>
          <a:effectLst/>
        </c:spPr>
      </c:pivotFmt>
      <c:pivotFmt>
        <c:idx val="1165"/>
        <c:spPr>
          <a:solidFill>
            <a:schemeClr val="accent1"/>
          </a:solidFill>
          <a:ln w="19050">
            <a:solidFill>
              <a:schemeClr val="lt1"/>
            </a:solidFill>
          </a:ln>
          <a:effectLst/>
        </c:spPr>
      </c:pivotFmt>
      <c:pivotFmt>
        <c:idx val="1166"/>
        <c:spPr>
          <a:solidFill>
            <a:schemeClr val="accent1"/>
          </a:solidFill>
          <a:ln w="19050">
            <a:solidFill>
              <a:schemeClr val="lt1"/>
            </a:solidFill>
          </a:ln>
          <a:effectLst/>
        </c:spPr>
      </c:pivotFmt>
      <c:pivotFmt>
        <c:idx val="1167"/>
        <c:spPr>
          <a:solidFill>
            <a:schemeClr val="accent1"/>
          </a:solidFill>
          <a:ln w="19050">
            <a:solidFill>
              <a:schemeClr val="lt1"/>
            </a:solidFill>
          </a:ln>
          <a:effectLst/>
        </c:spPr>
      </c:pivotFmt>
      <c:pivotFmt>
        <c:idx val="1168"/>
        <c:spPr>
          <a:solidFill>
            <a:schemeClr val="accent1"/>
          </a:solidFill>
          <a:ln w="19050">
            <a:solidFill>
              <a:schemeClr val="lt1"/>
            </a:solidFill>
          </a:ln>
          <a:effectLst/>
        </c:spPr>
      </c:pivotFmt>
      <c:pivotFmt>
        <c:idx val="1169"/>
        <c:spPr>
          <a:solidFill>
            <a:schemeClr val="accent1"/>
          </a:solidFill>
          <a:ln w="19050">
            <a:solidFill>
              <a:schemeClr val="lt1"/>
            </a:solidFill>
          </a:ln>
          <a:effectLst/>
        </c:spPr>
      </c:pivotFmt>
      <c:pivotFmt>
        <c:idx val="1170"/>
        <c:spPr>
          <a:solidFill>
            <a:schemeClr val="accent1"/>
          </a:solidFill>
          <a:ln w="19050">
            <a:solidFill>
              <a:schemeClr val="lt1"/>
            </a:solidFill>
          </a:ln>
          <a:effectLst/>
        </c:spPr>
      </c:pivotFmt>
      <c:pivotFmt>
        <c:idx val="1171"/>
        <c:spPr>
          <a:solidFill>
            <a:schemeClr val="accent1"/>
          </a:solidFill>
          <a:ln w="19050">
            <a:solidFill>
              <a:schemeClr val="lt1"/>
            </a:solidFill>
          </a:ln>
          <a:effectLst/>
        </c:spPr>
      </c:pivotFmt>
      <c:pivotFmt>
        <c:idx val="1172"/>
        <c:spPr>
          <a:solidFill>
            <a:schemeClr val="accent1"/>
          </a:solidFill>
          <a:ln w="19050">
            <a:solidFill>
              <a:schemeClr val="lt1"/>
            </a:solidFill>
          </a:ln>
          <a:effectLst/>
        </c:spPr>
      </c:pivotFmt>
      <c:pivotFmt>
        <c:idx val="1173"/>
        <c:spPr>
          <a:solidFill>
            <a:schemeClr val="accent1"/>
          </a:solidFill>
          <a:ln w="19050">
            <a:solidFill>
              <a:schemeClr val="lt1"/>
            </a:solidFill>
          </a:ln>
          <a:effectLst/>
        </c:spPr>
      </c:pivotFmt>
      <c:pivotFmt>
        <c:idx val="1174"/>
        <c:spPr>
          <a:solidFill>
            <a:schemeClr val="accent1"/>
          </a:solidFill>
          <a:ln w="19050">
            <a:solidFill>
              <a:schemeClr val="lt1"/>
            </a:solidFill>
          </a:ln>
          <a:effectLst/>
        </c:spPr>
      </c:pivotFmt>
      <c:pivotFmt>
        <c:idx val="1175"/>
        <c:spPr>
          <a:solidFill>
            <a:schemeClr val="accent1"/>
          </a:solidFill>
          <a:ln w="19050">
            <a:solidFill>
              <a:schemeClr val="lt1"/>
            </a:solidFill>
          </a:ln>
          <a:effectLst/>
        </c:spPr>
      </c:pivotFmt>
      <c:pivotFmt>
        <c:idx val="1176"/>
        <c:spPr>
          <a:solidFill>
            <a:schemeClr val="accent1"/>
          </a:solidFill>
          <a:ln w="19050">
            <a:solidFill>
              <a:schemeClr val="lt1"/>
            </a:solidFill>
          </a:ln>
          <a:effectLst/>
        </c:spPr>
      </c:pivotFmt>
      <c:pivotFmt>
        <c:idx val="1177"/>
        <c:spPr>
          <a:solidFill>
            <a:schemeClr val="accent1"/>
          </a:solidFill>
          <a:ln w="19050">
            <a:solidFill>
              <a:schemeClr val="lt1"/>
            </a:solidFill>
          </a:ln>
          <a:effectLst/>
        </c:spPr>
      </c:pivotFmt>
      <c:pivotFmt>
        <c:idx val="1178"/>
        <c:spPr>
          <a:solidFill>
            <a:schemeClr val="accent1"/>
          </a:solidFill>
          <a:ln w="19050">
            <a:solidFill>
              <a:schemeClr val="lt1"/>
            </a:solidFill>
          </a:ln>
          <a:effectLst/>
        </c:spPr>
      </c:pivotFmt>
      <c:pivotFmt>
        <c:idx val="1179"/>
        <c:spPr>
          <a:solidFill>
            <a:schemeClr val="accent1"/>
          </a:solidFill>
          <a:ln w="19050">
            <a:solidFill>
              <a:schemeClr val="lt1"/>
            </a:solidFill>
          </a:ln>
          <a:effectLst/>
        </c:spPr>
      </c:pivotFmt>
      <c:pivotFmt>
        <c:idx val="1180"/>
        <c:spPr>
          <a:solidFill>
            <a:schemeClr val="accent1"/>
          </a:solidFill>
          <a:ln w="19050">
            <a:solidFill>
              <a:schemeClr val="lt1"/>
            </a:solidFill>
          </a:ln>
          <a:effectLst/>
        </c:spPr>
      </c:pivotFmt>
      <c:pivotFmt>
        <c:idx val="1181"/>
        <c:spPr>
          <a:solidFill>
            <a:schemeClr val="accent1"/>
          </a:solidFill>
          <a:ln w="19050">
            <a:solidFill>
              <a:schemeClr val="lt1"/>
            </a:solidFill>
          </a:ln>
          <a:effectLst/>
        </c:spPr>
      </c:pivotFmt>
      <c:pivotFmt>
        <c:idx val="1182"/>
        <c:spPr>
          <a:solidFill>
            <a:schemeClr val="accent1"/>
          </a:solidFill>
          <a:ln w="19050">
            <a:solidFill>
              <a:schemeClr val="lt1"/>
            </a:solidFill>
          </a:ln>
          <a:effectLst/>
        </c:spPr>
      </c:pivotFmt>
      <c:pivotFmt>
        <c:idx val="1183"/>
        <c:spPr>
          <a:solidFill>
            <a:schemeClr val="accent1"/>
          </a:solidFill>
          <a:ln w="19050">
            <a:solidFill>
              <a:schemeClr val="lt1"/>
            </a:solidFill>
          </a:ln>
          <a:effectLst/>
        </c:spPr>
      </c:pivotFmt>
      <c:pivotFmt>
        <c:idx val="1184"/>
        <c:spPr>
          <a:solidFill>
            <a:schemeClr val="accent1"/>
          </a:solidFill>
          <a:ln w="19050">
            <a:solidFill>
              <a:schemeClr val="lt1"/>
            </a:solidFill>
          </a:ln>
          <a:effectLst/>
        </c:spPr>
      </c:pivotFmt>
      <c:pivotFmt>
        <c:idx val="1185"/>
        <c:spPr>
          <a:solidFill>
            <a:schemeClr val="accent1"/>
          </a:solidFill>
          <a:ln w="19050">
            <a:solidFill>
              <a:schemeClr val="lt1"/>
            </a:solidFill>
          </a:ln>
          <a:effectLst/>
        </c:spPr>
      </c:pivotFmt>
      <c:pivotFmt>
        <c:idx val="1186"/>
        <c:spPr>
          <a:solidFill>
            <a:schemeClr val="accent1"/>
          </a:solidFill>
          <a:ln w="19050">
            <a:solidFill>
              <a:schemeClr val="lt1"/>
            </a:solidFill>
          </a:ln>
          <a:effectLst/>
        </c:spPr>
      </c:pivotFmt>
      <c:pivotFmt>
        <c:idx val="1187"/>
        <c:spPr>
          <a:solidFill>
            <a:schemeClr val="accent1"/>
          </a:solidFill>
          <a:ln w="19050">
            <a:solidFill>
              <a:schemeClr val="lt1"/>
            </a:solidFill>
          </a:ln>
          <a:effectLst/>
        </c:spPr>
      </c:pivotFmt>
      <c:pivotFmt>
        <c:idx val="1188"/>
        <c:spPr>
          <a:solidFill>
            <a:schemeClr val="accent1"/>
          </a:solidFill>
          <a:ln w="19050">
            <a:solidFill>
              <a:schemeClr val="lt1"/>
            </a:solidFill>
          </a:ln>
          <a:effectLst/>
        </c:spPr>
      </c:pivotFmt>
      <c:pivotFmt>
        <c:idx val="1189"/>
        <c:spPr>
          <a:solidFill>
            <a:schemeClr val="accent1"/>
          </a:solidFill>
          <a:ln w="19050">
            <a:solidFill>
              <a:schemeClr val="lt1"/>
            </a:solidFill>
          </a:ln>
          <a:effectLst/>
        </c:spPr>
      </c:pivotFmt>
      <c:pivotFmt>
        <c:idx val="1190"/>
        <c:spPr>
          <a:solidFill>
            <a:schemeClr val="accent1"/>
          </a:solidFill>
          <a:ln w="19050">
            <a:solidFill>
              <a:schemeClr val="lt1"/>
            </a:solidFill>
          </a:ln>
          <a:effectLst/>
        </c:spPr>
      </c:pivotFmt>
      <c:pivotFmt>
        <c:idx val="1191"/>
        <c:spPr>
          <a:solidFill>
            <a:schemeClr val="accent1"/>
          </a:solidFill>
          <a:ln w="19050">
            <a:solidFill>
              <a:schemeClr val="lt1"/>
            </a:solidFill>
          </a:ln>
          <a:effectLst/>
        </c:spPr>
      </c:pivotFmt>
      <c:pivotFmt>
        <c:idx val="1192"/>
        <c:spPr>
          <a:solidFill>
            <a:schemeClr val="accent1"/>
          </a:solidFill>
          <a:ln w="19050">
            <a:solidFill>
              <a:schemeClr val="lt1"/>
            </a:solidFill>
          </a:ln>
          <a:effectLst/>
        </c:spPr>
      </c:pivotFmt>
      <c:pivotFmt>
        <c:idx val="1193"/>
        <c:spPr>
          <a:solidFill>
            <a:schemeClr val="accent1"/>
          </a:solidFill>
          <a:ln w="19050">
            <a:solidFill>
              <a:schemeClr val="lt1"/>
            </a:solidFill>
          </a:ln>
          <a:effectLst/>
        </c:spPr>
      </c:pivotFmt>
      <c:pivotFmt>
        <c:idx val="1194"/>
        <c:spPr>
          <a:solidFill>
            <a:schemeClr val="accent1"/>
          </a:solidFill>
          <a:ln w="19050">
            <a:solidFill>
              <a:schemeClr val="lt1"/>
            </a:solidFill>
          </a:ln>
          <a:effectLst/>
        </c:spPr>
      </c:pivotFmt>
      <c:pivotFmt>
        <c:idx val="1195"/>
        <c:spPr>
          <a:solidFill>
            <a:schemeClr val="accent1"/>
          </a:solidFill>
          <a:ln w="19050">
            <a:solidFill>
              <a:schemeClr val="lt1"/>
            </a:solidFill>
          </a:ln>
          <a:effectLst/>
        </c:spPr>
      </c:pivotFmt>
      <c:pivotFmt>
        <c:idx val="1196"/>
        <c:spPr>
          <a:solidFill>
            <a:schemeClr val="accent1"/>
          </a:solidFill>
          <a:ln w="19050">
            <a:solidFill>
              <a:schemeClr val="lt1"/>
            </a:solidFill>
          </a:ln>
          <a:effectLst/>
        </c:spPr>
      </c:pivotFmt>
      <c:pivotFmt>
        <c:idx val="1197"/>
        <c:spPr>
          <a:solidFill>
            <a:schemeClr val="accent1"/>
          </a:solidFill>
          <a:ln w="19050">
            <a:solidFill>
              <a:schemeClr val="lt1"/>
            </a:solidFill>
          </a:ln>
          <a:effectLst/>
        </c:spPr>
      </c:pivotFmt>
      <c:pivotFmt>
        <c:idx val="1198"/>
        <c:spPr>
          <a:solidFill>
            <a:schemeClr val="accent1"/>
          </a:solidFill>
          <a:ln w="19050">
            <a:solidFill>
              <a:schemeClr val="lt1"/>
            </a:solidFill>
          </a:ln>
          <a:effectLst/>
        </c:spPr>
      </c:pivotFmt>
      <c:pivotFmt>
        <c:idx val="1199"/>
        <c:spPr>
          <a:solidFill>
            <a:schemeClr val="accent1"/>
          </a:solidFill>
          <a:ln w="19050">
            <a:solidFill>
              <a:schemeClr val="lt1"/>
            </a:solidFill>
          </a:ln>
          <a:effectLst/>
        </c:spPr>
      </c:pivotFmt>
      <c:pivotFmt>
        <c:idx val="1200"/>
        <c:spPr>
          <a:solidFill>
            <a:schemeClr val="accent1"/>
          </a:solidFill>
          <a:ln w="19050">
            <a:solidFill>
              <a:schemeClr val="lt1"/>
            </a:solidFill>
          </a:ln>
          <a:effectLst/>
        </c:spPr>
      </c:pivotFmt>
      <c:pivotFmt>
        <c:idx val="1201"/>
        <c:spPr>
          <a:solidFill>
            <a:schemeClr val="accent1"/>
          </a:solidFill>
          <a:ln w="19050">
            <a:solidFill>
              <a:schemeClr val="lt1"/>
            </a:solidFill>
          </a:ln>
          <a:effectLst/>
        </c:spPr>
      </c:pivotFmt>
      <c:pivotFmt>
        <c:idx val="1202"/>
        <c:spPr>
          <a:solidFill>
            <a:schemeClr val="accent1"/>
          </a:solidFill>
          <a:ln w="19050">
            <a:solidFill>
              <a:schemeClr val="lt1"/>
            </a:solidFill>
          </a:ln>
          <a:effectLst/>
        </c:spPr>
      </c:pivotFmt>
      <c:pivotFmt>
        <c:idx val="1203"/>
        <c:spPr>
          <a:solidFill>
            <a:schemeClr val="accent1"/>
          </a:solidFill>
          <a:ln w="19050">
            <a:solidFill>
              <a:schemeClr val="lt1"/>
            </a:solidFill>
          </a:ln>
          <a:effectLst/>
        </c:spPr>
      </c:pivotFmt>
      <c:pivotFmt>
        <c:idx val="1204"/>
        <c:spPr>
          <a:solidFill>
            <a:schemeClr val="accent1"/>
          </a:solidFill>
          <a:ln w="19050">
            <a:solidFill>
              <a:schemeClr val="lt1"/>
            </a:solidFill>
          </a:ln>
          <a:effectLst/>
        </c:spPr>
      </c:pivotFmt>
      <c:pivotFmt>
        <c:idx val="1205"/>
        <c:spPr>
          <a:solidFill>
            <a:schemeClr val="accent1"/>
          </a:solidFill>
          <a:ln w="19050">
            <a:solidFill>
              <a:schemeClr val="lt1"/>
            </a:solidFill>
          </a:ln>
          <a:effectLst/>
        </c:spPr>
      </c:pivotFmt>
      <c:pivotFmt>
        <c:idx val="1206"/>
        <c:spPr>
          <a:solidFill>
            <a:schemeClr val="accent1"/>
          </a:solidFill>
          <a:ln w="19050">
            <a:solidFill>
              <a:schemeClr val="lt1"/>
            </a:solidFill>
          </a:ln>
          <a:effectLst/>
        </c:spPr>
      </c:pivotFmt>
      <c:pivotFmt>
        <c:idx val="1207"/>
        <c:spPr>
          <a:solidFill>
            <a:schemeClr val="accent1"/>
          </a:solidFill>
          <a:ln w="19050">
            <a:solidFill>
              <a:schemeClr val="lt1"/>
            </a:solidFill>
          </a:ln>
          <a:effectLst/>
        </c:spPr>
      </c:pivotFmt>
      <c:pivotFmt>
        <c:idx val="1208"/>
        <c:spPr>
          <a:solidFill>
            <a:schemeClr val="accent1"/>
          </a:solidFill>
          <a:ln w="19050">
            <a:solidFill>
              <a:schemeClr val="lt1"/>
            </a:solidFill>
          </a:ln>
          <a:effectLst/>
        </c:spPr>
      </c:pivotFmt>
      <c:pivotFmt>
        <c:idx val="1209"/>
        <c:spPr>
          <a:solidFill>
            <a:schemeClr val="accent1"/>
          </a:solidFill>
          <a:ln w="19050">
            <a:solidFill>
              <a:schemeClr val="lt1"/>
            </a:solidFill>
          </a:ln>
          <a:effectLst/>
        </c:spPr>
      </c:pivotFmt>
      <c:pivotFmt>
        <c:idx val="1210"/>
        <c:spPr>
          <a:solidFill>
            <a:schemeClr val="accent1"/>
          </a:solidFill>
          <a:ln w="19050">
            <a:solidFill>
              <a:schemeClr val="lt1"/>
            </a:solidFill>
          </a:ln>
          <a:effectLst/>
        </c:spPr>
      </c:pivotFmt>
      <c:pivotFmt>
        <c:idx val="1211"/>
        <c:spPr>
          <a:solidFill>
            <a:schemeClr val="accent1"/>
          </a:solidFill>
          <a:ln w="19050">
            <a:solidFill>
              <a:schemeClr val="lt1"/>
            </a:solidFill>
          </a:ln>
          <a:effectLst/>
        </c:spPr>
      </c:pivotFmt>
      <c:pivotFmt>
        <c:idx val="1212"/>
        <c:spPr>
          <a:solidFill>
            <a:schemeClr val="accent1"/>
          </a:solidFill>
          <a:ln w="19050">
            <a:solidFill>
              <a:schemeClr val="lt1"/>
            </a:solidFill>
          </a:ln>
          <a:effectLst/>
        </c:spPr>
      </c:pivotFmt>
      <c:pivotFmt>
        <c:idx val="1213"/>
        <c:spPr>
          <a:solidFill>
            <a:schemeClr val="accent1"/>
          </a:solidFill>
          <a:ln w="19050">
            <a:solidFill>
              <a:schemeClr val="lt1"/>
            </a:solidFill>
          </a:ln>
          <a:effectLst/>
        </c:spPr>
      </c:pivotFmt>
      <c:pivotFmt>
        <c:idx val="1214"/>
        <c:spPr>
          <a:solidFill>
            <a:schemeClr val="accent1"/>
          </a:solidFill>
          <a:ln w="19050">
            <a:solidFill>
              <a:schemeClr val="lt1"/>
            </a:solidFill>
          </a:ln>
          <a:effectLst/>
        </c:spPr>
      </c:pivotFmt>
      <c:pivotFmt>
        <c:idx val="1215"/>
        <c:spPr>
          <a:solidFill>
            <a:schemeClr val="accent1"/>
          </a:solidFill>
          <a:ln w="19050">
            <a:solidFill>
              <a:schemeClr val="lt1"/>
            </a:solidFill>
          </a:ln>
          <a:effectLst/>
        </c:spPr>
      </c:pivotFmt>
      <c:pivotFmt>
        <c:idx val="1216"/>
        <c:spPr>
          <a:solidFill>
            <a:schemeClr val="accent1"/>
          </a:solidFill>
          <a:ln w="19050">
            <a:solidFill>
              <a:schemeClr val="lt1"/>
            </a:solidFill>
          </a:ln>
          <a:effectLst/>
        </c:spPr>
      </c:pivotFmt>
      <c:pivotFmt>
        <c:idx val="1217"/>
        <c:spPr>
          <a:solidFill>
            <a:schemeClr val="accent1"/>
          </a:solidFill>
          <a:ln w="19050">
            <a:solidFill>
              <a:schemeClr val="lt1"/>
            </a:solidFill>
          </a:ln>
          <a:effectLst/>
        </c:spPr>
      </c:pivotFmt>
      <c:pivotFmt>
        <c:idx val="1218"/>
        <c:spPr>
          <a:solidFill>
            <a:schemeClr val="accent1"/>
          </a:solidFill>
          <a:ln w="19050">
            <a:solidFill>
              <a:schemeClr val="lt1"/>
            </a:solidFill>
          </a:ln>
          <a:effectLst/>
        </c:spPr>
      </c:pivotFmt>
      <c:pivotFmt>
        <c:idx val="1219"/>
        <c:spPr>
          <a:solidFill>
            <a:schemeClr val="accent1"/>
          </a:solidFill>
          <a:ln w="19050">
            <a:solidFill>
              <a:schemeClr val="lt1"/>
            </a:solidFill>
          </a:ln>
          <a:effectLst/>
        </c:spPr>
      </c:pivotFmt>
      <c:pivotFmt>
        <c:idx val="1220"/>
        <c:spPr>
          <a:solidFill>
            <a:schemeClr val="accent1"/>
          </a:solidFill>
          <a:ln w="19050">
            <a:solidFill>
              <a:schemeClr val="lt1"/>
            </a:solidFill>
          </a:ln>
          <a:effectLst/>
        </c:spPr>
      </c:pivotFmt>
      <c:pivotFmt>
        <c:idx val="1221"/>
        <c:spPr>
          <a:solidFill>
            <a:schemeClr val="accent1"/>
          </a:solidFill>
          <a:ln w="19050">
            <a:solidFill>
              <a:schemeClr val="lt1"/>
            </a:solidFill>
          </a:ln>
          <a:effectLst/>
        </c:spPr>
      </c:pivotFmt>
      <c:pivotFmt>
        <c:idx val="1222"/>
        <c:spPr>
          <a:solidFill>
            <a:schemeClr val="accent1"/>
          </a:solidFill>
          <a:ln w="19050">
            <a:solidFill>
              <a:schemeClr val="lt1"/>
            </a:solidFill>
          </a:ln>
          <a:effectLst/>
        </c:spPr>
      </c:pivotFmt>
      <c:pivotFmt>
        <c:idx val="1223"/>
        <c:spPr>
          <a:solidFill>
            <a:schemeClr val="accent1"/>
          </a:solidFill>
          <a:ln w="19050">
            <a:solidFill>
              <a:schemeClr val="lt1"/>
            </a:solidFill>
          </a:ln>
          <a:effectLst/>
        </c:spPr>
      </c:pivotFmt>
      <c:pivotFmt>
        <c:idx val="1224"/>
        <c:spPr>
          <a:solidFill>
            <a:schemeClr val="accent1"/>
          </a:solidFill>
          <a:ln w="19050">
            <a:solidFill>
              <a:schemeClr val="lt1"/>
            </a:solidFill>
          </a:ln>
          <a:effectLst/>
        </c:spPr>
      </c:pivotFmt>
      <c:pivotFmt>
        <c:idx val="1225"/>
        <c:spPr>
          <a:solidFill>
            <a:schemeClr val="accent1"/>
          </a:solidFill>
          <a:ln w="19050">
            <a:solidFill>
              <a:schemeClr val="lt1"/>
            </a:solidFill>
          </a:ln>
          <a:effectLst/>
        </c:spPr>
      </c:pivotFmt>
      <c:pivotFmt>
        <c:idx val="1226"/>
        <c:spPr>
          <a:solidFill>
            <a:schemeClr val="accent1"/>
          </a:solidFill>
          <a:ln w="19050">
            <a:solidFill>
              <a:schemeClr val="lt1"/>
            </a:solidFill>
          </a:ln>
          <a:effectLst/>
        </c:spPr>
      </c:pivotFmt>
      <c:pivotFmt>
        <c:idx val="1227"/>
        <c:spPr>
          <a:solidFill>
            <a:schemeClr val="accent1"/>
          </a:solidFill>
          <a:ln w="19050">
            <a:solidFill>
              <a:schemeClr val="lt1"/>
            </a:solidFill>
          </a:ln>
          <a:effectLst/>
        </c:spPr>
      </c:pivotFmt>
      <c:pivotFmt>
        <c:idx val="1228"/>
        <c:spPr>
          <a:solidFill>
            <a:schemeClr val="accent1"/>
          </a:solidFill>
          <a:ln w="19050">
            <a:solidFill>
              <a:schemeClr val="lt1"/>
            </a:solidFill>
          </a:ln>
          <a:effectLst/>
        </c:spPr>
      </c:pivotFmt>
      <c:pivotFmt>
        <c:idx val="1229"/>
        <c:spPr>
          <a:solidFill>
            <a:schemeClr val="accent1"/>
          </a:solidFill>
          <a:ln w="19050">
            <a:solidFill>
              <a:schemeClr val="lt1"/>
            </a:solidFill>
          </a:ln>
          <a:effectLst/>
        </c:spPr>
      </c:pivotFmt>
      <c:pivotFmt>
        <c:idx val="1230"/>
        <c:spPr>
          <a:solidFill>
            <a:schemeClr val="accent1"/>
          </a:solidFill>
          <a:ln w="19050">
            <a:solidFill>
              <a:schemeClr val="lt1"/>
            </a:solidFill>
          </a:ln>
          <a:effectLst/>
        </c:spPr>
      </c:pivotFmt>
      <c:pivotFmt>
        <c:idx val="1231"/>
        <c:spPr>
          <a:solidFill>
            <a:schemeClr val="accent1"/>
          </a:solidFill>
          <a:ln w="19050">
            <a:solidFill>
              <a:schemeClr val="lt1"/>
            </a:solidFill>
          </a:ln>
          <a:effectLst/>
        </c:spPr>
      </c:pivotFmt>
      <c:pivotFmt>
        <c:idx val="1232"/>
        <c:spPr>
          <a:solidFill>
            <a:schemeClr val="accent1"/>
          </a:solidFill>
          <a:ln w="19050">
            <a:solidFill>
              <a:schemeClr val="lt1"/>
            </a:solidFill>
          </a:ln>
          <a:effectLst/>
        </c:spPr>
      </c:pivotFmt>
      <c:pivotFmt>
        <c:idx val="1233"/>
        <c:spPr>
          <a:solidFill>
            <a:schemeClr val="accent1"/>
          </a:solidFill>
          <a:ln w="19050">
            <a:solidFill>
              <a:schemeClr val="lt1"/>
            </a:solidFill>
          </a:ln>
          <a:effectLst/>
        </c:spPr>
      </c:pivotFmt>
      <c:pivotFmt>
        <c:idx val="1234"/>
        <c:spPr>
          <a:solidFill>
            <a:schemeClr val="accent1"/>
          </a:solidFill>
          <a:ln w="19050">
            <a:solidFill>
              <a:schemeClr val="lt1"/>
            </a:solidFill>
          </a:ln>
          <a:effectLst/>
        </c:spPr>
      </c:pivotFmt>
      <c:pivotFmt>
        <c:idx val="1235"/>
        <c:spPr>
          <a:solidFill>
            <a:schemeClr val="accent1"/>
          </a:solidFill>
          <a:ln w="19050">
            <a:solidFill>
              <a:schemeClr val="lt1"/>
            </a:solidFill>
          </a:ln>
          <a:effectLst/>
        </c:spPr>
      </c:pivotFmt>
      <c:pivotFmt>
        <c:idx val="1236"/>
        <c:spPr>
          <a:solidFill>
            <a:schemeClr val="accent1"/>
          </a:solidFill>
          <a:ln w="19050">
            <a:solidFill>
              <a:schemeClr val="lt1"/>
            </a:solidFill>
          </a:ln>
          <a:effectLst/>
        </c:spPr>
      </c:pivotFmt>
      <c:pivotFmt>
        <c:idx val="1237"/>
        <c:spPr>
          <a:solidFill>
            <a:schemeClr val="accent1"/>
          </a:solidFill>
          <a:ln w="19050">
            <a:solidFill>
              <a:schemeClr val="lt1"/>
            </a:solidFill>
          </a:ln>
          <a:effectLst/>
        </c:spPr>
      </c:pivotFmt>
      <c:pivotFmt>
        <c:idx val="1238"/>
        <c:spPr>
          <a:solidFill>
            <a:schemeClr val="accent1"/>
          </a:solidFill>
          <a:ln w="19050">
            <a:solidFill>
              <a:schemeClr val="lt1"/>
            </a:solidFill>
          </a:ln>
          <a:effectLst/>
        </c:spPr>
      </c:pivotFmt>
      <c:pivotFmt>
        <c:idx val="1239"/>
        <c:spPr>
          <a:solidFill>
            <a:schemeClr val="accent1"/>
          </a:solidFill>
          <a:ln w="19050">
            <a:solidFill>
              <a:schemeClr val="lt1"/>
            </a:solidFill>
          </a:ln>
          <a:effectLst/>
        </c:spPr>
      </c:pivotFmt>
      <c:pivotFmt>
        <c:idx val="1240"/>
        <c:spPr>
          <a:solidFill>
            <a:schemeClr val="accent1"/>
          </a:solidFill>
          <a:ln w="19050">
            <a:solidFill>
              <a:schemeClr val="lt1"/>
            </a:solidFill>
          </a:ln>
          <a:effectLst/>
        </c:spPr>
      </c:pivotFmt>
      <c:pivotFmt>
        <c:idx val="1241"/>
        <c:spPr>
          <a:solidFill>
            <a:schemeClr val="accent1"/>
          </a:solidFill>
          <a:ln w="19050">
            <a:solidFill>
              <a:schemeClr val="lt1"/>
            </a:solidFill>
          </a:ln>
          <a:effectLst/>
        </c:spPr>
      </c:pivotFmt>
      <c:pivotFmt>
        <c:idx val="1242"/>
        <c:spPr>
          <a:solidFill>
            <a:schemeClr val="accent1"/>
          </a:solidFill>
          <a:ln w="19050">
            <a:solidFill>
              <a:schemeClr val="lt1"/>
            </a:solidFill>
          </a:ln>
          <a:effectLst/>
        </c:spPr>
      </c:pivotFmt>
      <c:pivotFmt>
        <c:idx val="1243"/>
        <c:spPr>
          <a:solidFill>
            <a:schemeClr val="accent1"/>
          </a:solidFill>
          <a:ln w="19050">
            <a:solidFill>
              <a:schemeClr val="lt1"/>
            </a:solidFill>
          </a:ln>
          <a:effectLst/>
        </c:spPr>
      </c:pivotFmt>
      <c:pivotFmt>
        <c:idx val="1244"/>
        <c:spPr>
          <a:solidFill>
            <a:schemeClr val="accent1"/>
          </a:solidFill>
          <a:ln w="19050">
            <a:solidFill>
              <a:schemeClr val="lt1"/>
            </a:solidFill>
          </a:ln>
          <a:effectLst/>
        </c:spPr>
      </c:pivotFmt>
      <c:pivotFmt>
        <c:idx val="1245"/>
        <c:spPr>
          <a:solidFill>
            <a:schemeClr val="accent1"/>
          </a:solidFill>
          <a:ln w="19050">
            <a:solidFill>
              <a:schemeClr val="lt1"/>
            </a:solidFill>
          </a:ln>
          <a:effectLst/>
        </c:spPr>
      </c:pivotFmt>
      <c:pivotFmt>
        <c:idx val="1246"/>
        <c:spPr>
          <a:solidFill>
            <a:schemeClr val="accent1"/>
          </a:solidFill>
          <a:ln w="19050">
            <a:solidFill>
              <a:schemeClr val="lt1"/>
            </a:solidFill>
          </a:ln>
          <a:effectLst/>
        </c:spPr>
      </c:pivotFmt>
      <c:pivotFmt>
        <c:idx val="1247"/>
        <c:spPr>
          <a:solidFill>
            <a:schemeClr val="accent1"/>
          </a:solidFill>
          <a:ln w="19050">
            <a:solidFill>
              <a:schemeClr val="lt1"/>
            </a:solidFill>
          </a:ln>
          <a:effectLst/>
        </c:spPr>
      </c:pivotFmt>
      <c:pivotFmt>
        <c:idx val="1248"/>
        <c:spPr>
          <a:solidFill>
            <a:schemeClr val="accent1"/>
          </a:solidFill>
          <a:ln w="19050">
            <a:solidFill>
              <a:schemeClr val="lt1"/>
            </a:solidFill>
          </a:ln>
          <a:effectLst/>
        </c:spPr>
      </c:pivotFmt>
      <c:pivotFmt>
        <c:idx val="1249"/>
        <c:spPr>
          <a:solidFill>
            <a:schemeClr val="accent1"/>
          </a:solidFill>
          <a:ln w="19050">
            <a:solidFill>
              <a:schemeClr val="lt1"/>
            </a:solidFill>
          </a:ln>
          <a:effectLst/>
        </c:spPr>
      </c:pivotFmt>
      <c:pivotFmt>
        <c:idx val="1250"/>
        <c:spPr>
          <a:solidFill>
            <a:schemeClr val="accent1"/>
          </a:solidFill>
          <a:ln w="19050">
            <a:solidFill>
              <a:schemeClr val="lt1"/>
            </a:solidFill>
          </a:ln>
          <a:effectLst/>
        </c:spPr>
      </c:pivotFmt>
      <c:pivotFmt>
        <c:idx val="1251"/>
        <c:spPr>
          <a:solidFill>
            <a:schemeClr val="accent1"/>
          </a:solidFill>
          <a:ln w="19050">
            <a:solidFill>
              <a:schemeClr val="lt1"/>
            </a:solidFill>
          </a:ln>
          <a:effectLst/>
        </c:spPr>
      </c:pivotFmt>
      <c:pivotFmt>
        <c:idx val="1252"/>
        <c:spPr>
          <a:solidFill>
            <a:schemeClr val="accent1"/>
          </a:solidFill>
          <a:ln w="19050">
            <a:solidFill>
              <a:schemeClr val="lt1"/>
            </a:solidFill>
          </a:ln>
          <a:effectLst/>
        </c:spPr>
      </c:pivotFmt>
      <c:pivotFmt>
        <c:idx val="1253"/>
        <c:spPr>
          <a:solidFill>
            <a:schemeClr val="accent1"/>
          </a:solidFill>
          <a:ln w="19050">
            <a:solidFill>
              <a:schemeClr val="lt1"/>
            </a:solidFill>
          </a:ln>
          <a:effectLst/>
        </c:spPr>
      </c:pivotFmt>
      <c:pivotFmt>
        <c:idx val="1254"/>
        <c:spPr>
          <a:solidFill>
            <a:schemeClr val="accent1"/>
          </a:solidFill>
          <a:ln w="19050">
            <a:solidFill>
              <a:schemeClr val="lt1"/>
            </a:solidFill>
          </a:ln>
          <a:effectLst/>
        </c:spPr>
      </c:pivotFmt>
      <c:pivotFmt>
        <c:idx val="1255"/>
        <c:spPr>
          <a:solidFill>
            <a:schemeClr val="accent1"/>
          </a:solidFill>
          <a:ln w="19050">
            <a:solidFill>
              <a:schemeClr val="lt1"/>
            </a:solidFill>
          </a:ln>
          <a:effectLst/>
        </c:spPr>
      </c:pivotFmt>
      <c:pivotFmt>
        <c:idx val="1256"/>
        <c:spPr>
          <a:solidFill>
            <a:schemeClr val="accent1"/>
          </a:solidFill>
          <a:ln w="19050">
            <a:solidFill>
              <a:schemeClr val="lt1"/>
            </a:solidFill>
          </a:ln>
          <a:effectLst/>
        </c:spPr>
      </c:pivotFmt>
      <c:pivotFmt>
        <c:idx val="1257"/>
        <c:spPr>
          <a:solidFill>
            <a:schemeClr val="accent1"/>
          </a:solidFill>
          <a:ln w="19050">
            <a:solidFill>
              <a:schemeClr val="lt1"/>
            </a:solidFill>
          </a:ln>
          <a:effectLst/>
        </c:spPr>
      </c:pivotFmt>
      <c:pivotFmt>
        <c:idx val="1258"/>
        <c:spPr>
          <a:solidFill>
            <a:schemeClr val="accent1"/>
          </a:solidFill>
          <a:ln w="19050">
            <a:solidFill>
              <a:schemeClr val="lt1"/>
            </a:solidFill>
          </a:ln>
          <a:effectLst/>
        </c:spPr>
      </c:pivotFmt>
      <c:pivotFmt>
        <c:idx val="1259"/>
        <c:spPr>
          <a:solidFill>
            <a:schemeClr val="accent1"/>
          </a:solidFill>
          <a:ln w="19050">
            <a:solidFill>
              <a:schemeClr val="lt1"/>
            </a:solidFill>
          </a:ln>
          <a:effectLst/>
        </c:spPr>
      </c:pivotFmt>
      <c:pivotFmt>
        <c:idx val="1260"/>
        <c:spPr>
          <a:solidFill>
            <a:schemeClr val="accent1"/>
          </a:solidFill>
          <a:ln w="19050">
            <a:solidFill>
              <a:schemeClr val="lt1"/>
            </a:solidFill>
          </a:ln>
          <a:effectLst/>
        </c:spPr>
      </c:pivotFmt>
      <c:pivotFmt>
        <c:idx val="1261"/>
        <c:spPr>
          <a:solidFill>
            <a:schemeClr val="accent1"/>
          </a:solidFill>
          <a:ln w="19050">
            <a:solidFill>
              <a:schemeClr val="lt1"/>
            </a:solidFill>
          </a:ln>
          <a:effectLst/>
        </c:spPr>
      </c:pivotFmt>
      <c:pivotFmt>
        <c:idx val="1262"/>
        <c:spPr>
          <a:solidFill>
            <a:schemeClr val="accent1"/>
          </a:solidFill>
          <a:ln w="19050">
            <a:solidFill>
              <a:schemeClr val="lt1"/>
            </a:solidFill>
          </a:ln>
          <a:effectLst/>
        </c:spPr>
      </c:pivotFmt>
      <c:pivotFmt>
        <c:idx val="1263"/>
        <c:spPr>
          <a:solidFill>
            <a:schemeClr val="accent1"/>
          </a:solidFill>
          <a:ln w="19050">
            <a:solidFill>
              <a:schemeClr val="lt1"/>
            </a:solidFill>
          </a:ln>
          <a:effectLst/>
        </c:spPr>
      </c:pivotFmt>
      <c:pivotFmt>
        <c:idx val="1264"/>
        <c:spPr>
          <a:solidFill>
            <a:schemeClr val="accent1"/>
          </a:solidFill>
          <a:ln w="19050">
            <a:solidFill>
              <a:schemeClr val="lt1"/>
            </a:solidFill>
          </a:ln>
          <a:effectLst/>
        </c:spPr>
      </c:pivotFmt>
      <c:pivotFmt>
        <c:idx val="1265"/>
        <c:spPr>
          <a:solidFill>
            <a:schemeClr val="accent1"/>
          </a:solidFill>
          <a:ln w="19050">
            <a:solidFill>
              <a:schemeClr val="lt1"/>
            </a:solidFill>
          </a:ln>
          <a:effectLst/>
        </c:spPr>
      </c:pivotFmt>
      <c:pivotFmt>
        <c:idx val="1266"/>
        <c:spPr>
          <a:solidFill>
            <a:schemeClr val="accent1"/>
          </a:solidFill>
          <a:ln w="19050">
            <a:solidFill>
              <a:schemeClr val="lt1"/>
            </a:solidFill>
          </a:ln>
          <a:effectLst/>
        </c:spPr>
      </c:pivotFmt>
      <c:pivotFmt>
        <c:idx val="1267"/>
        <c:spPr>
          <a:solidFill>
            <a:schemeClr val="accent1"/>
          </a:solidFill>
          <a:ln w="19050">
            <a:solidFill>
              <a:schemeClr val="lt1"/>
            </a:solidFill>
          </a:ln>
          <a:effectLst/>
        </c:spPr>
      </c:pivotFmt>
      <c:pivotFmt>
        <c:idx val="1268"/>
        <c:spPr>
          <a:solidFill>
            <a:schemeClr val="accent1"/>
          </a:solidFill>
          <a:ln w="19050">
            <a:solidFill>
              <a:schemeClr val="lt1"/>
            </a:solidFill>
          </a:ln>
          <a:effectLst/>
        </c:spPr>
      </c:pivotFmt>
      <c:pivotFmt>
        <c:idx val="1269"/>
        <c:spPr>
          <a:solidFill>
            <a:schemeClr val="accent1"/>
          </a:solidFill>
          <a:ln w="19050">
            <a:solidFill>
              <a:schemeClr val="lt1"/>
            </a:solidFill>
          </a:ln>
          <a:effectLst/>
        </c:spPr>
      </c:pivotFmt>
      <c:pivotFmt>
        <c:idx val="1270"/>
        <c:spPr>
          <a:solidFill>
            <a:schemeClr val="accent1"/>
          </a:solidFill>
          <a:ln w="19050">
            <a:solidFill>
              <a:schemeClr val="lt1"/>
            </a:solidFill>
          </a:ln>
          <a:effectLst/>
        </c:spPr>
      </c:pivotFmt>
      <c:pivotFmt>
        <c:idx val="1271"/>
        <c:spPr>
          <a:solidFill>
            <a:schemeClr val="accent1"/>
          </a:solidFill>
          <a:ln w="19050">
            <a:solidFill>
              <a:schemeClr val="lt1"/>
            </a:solidFill>
          </a:ln>
          <a:effectLst/>
        </c:spPr>
      </c:pivotFmt>
      <c:pivotFmt>
        <c:idx val="1272"/>
        <c:spPr>
          <a:solidFill>
            <a:schemeClr val="accent1"/>
          </a:solidFill>
          <a:ln w="19050">
            <a:solidFill>
              <a:schemeClr val="lt1"/>
            </a:solidFill>
          </a:ln>
          <a:effectLst/>
        </c:spPr>
      </c:pivotFmt>
      <c:pivotFmt>
        <c:idx val="1273"/>
        <c:spPr>
          <a:solidFill>
            <a:schemeClr val="accent1"/>
          </a:solidFill>
          <a:ln w="19050">
            <a:solidFill>
              <a:schemeClr val="lt1"/>
            </a:solidFill>
          </a:ln>
          <a:effectLst/>
        </c:spPr>
      </c:pivotFmt>
      <c:pivotFmt>
        <c:idx val="1274"/>
        <c:spPr>
          <a:solidFill>
            <a:schemeClr val="accent1"/>
          </a:solidFill>
          <a:ln w="19050">
            <a:solidFill>
              <a:schemeClr val="lt1"/>
            </a:solidFill>
          </a:ln>
          <a:effectLst/>
        </c:spPr>
      </c:pivotFmt>
      <c:pivotFmt>
        <c:idx val="1275"/>
        <c:spPr>
          <a:solidFill>
            <a:schemeClr val="accent1"/>
          </a:solidFill>
          <a:ln w="19050">
            <a:solidFill>
              <a:schemeClr val="lt1"/>
            </a:solidFill>
          </a:ln>
          <a:effectLst/>
        </c:spPr>
      </c:pivotFmt>
      <c:pivotFmt>
        <c:idx val="1276"/>
        <c:spPr>
          <a:solidFill>
            <a:schemeClr val="accent1"/>
          </a:solidFill>
          <a:ln w="19050">
            <a:solidFill>
              <a:schemeClr val="lt1"/>
            </a:solidFill>
          </a:ln>
          <a:effectLst/>
        </c:spPr>
      </c:pivotFmt>
      <c:pivotFmt>
        <c:idx val="1277"/>
        <c:spPr>
          <a:solidFill>
            <a:schemeClr val="accent1"/>
          </a:solidFill>
          <a:ln w="19050">
            <a:solidFill>
              <a:schemeClr val="lt1"/>
            </a:solidFill>
          </a:ln>
          <a:effectLst/>
        </c:spPr>
      </c:pivotFmt>
      <c:pivotFmt>
        <c:idx val="1278"/>
        <c:spPr>
          <a:solidFill>
            <a:schemeClr val="accent1"/>
          </a:solidFill>
          <a:ln w="19050">
            <a:solidFill>
              <a:schemeClr val="lt1"/>
            </a:solidFill>
          </a:ln>
          <a:effectLst/>
        </c:spPr>
      </c:pivotFmt>
      <c:pivotFmt>
        <c:idx val="1279"/>
        <c:spPr>
          <a:solidFill>
            <a:schemeClr val="accent1"/>
          </a:solidFill>
          <a:ln w="19050">
            <a:solidFill>
              <a:schemeClr val="lt1"/>
            </a:solidFill>
          </a:ln>
          <a:effectLst/>
        </c:spPr>
      </c:pivotFmt>
      <c:pivotFmt>
        <c:idx val="1280"/>
        <c:spPr>
          <a:solidFill>
            <a:schemeClr val="accent1"/>
          </a:solidFill>
          <a:ln w="19050">
            <a:solidFill>
              <a:schemeClr val="lt1"/>
            </a:solidFill>
          </a:ln>
          <a:effectLst/>
        </c:spPr>
      </c:pivotFmt>
      <c:pivotFmt>
        <c:idx val="1281"/>
        <c:spPr>
          <a:solidFill>
            <a:schemeClr val="accent1"/>
          </a:solidFill>
          <a:ln w="19050">
            <a:solidFill>
              <a:schemeClr val="lt1"/>
            </a:solidFill>
          </a:ln>
          <a:effectLst/>
        </c:spPr>
      </c:pivotFmt>
      <c:pivotFmt>
        <c:idx val="1282"/>
        <c:spPr>
          <a:solidFill>
            <a:schemeClr val="accent1"/>
          </a:solidFill>
          <a:ln w="19050">
            <a:solidFill>
              <a:schemeClr val="lt1"/>
            </a:solidFill>
          </a:ln>
          <a:effectLst/>
        </c:spPr>
      </c:pivotFmt>
      <c:pivotFmt>
        <c:idx val="1283"/>
        <c:spPr>
          <a:solidFill>
            <a:schemeClr val="accent1"/>
          </a:solidFill>
          <a:ln w="19050">
            <a:solidFill>
              <a:schemeClr val="lt1"/>
            </a:solidFill>
          </a:ln>
          <a:effectLst/>
        </c:spPr>
      </c:pivotFmt>
      <c:pivotFmt>
        <c:idx val="1284"/>
        <c:spPr>
          <a:solidFill>
            <a:schemeClr val="accent1"/>
          </a:solidFill>
          <a:ln w="19050">
            <a:solidFill>
              <a:schemeClr val="lt1"/>
            </a:solidFill>
          </a:ln>
          <a:effectLst/>
        </c:spPr>
      </c:pivotFmt>
      <c:pivotFmt>
        <c:idx val="1285"/>
        <c:spPr>
          <a:solidFill>
            <a:schemeClr val="accent1"/>
          </a:solidFill>
          <a:ln w="19050">
            <a:solidFill>
              <a:schemeClr val="lt1"/>
            </a:solidFill>
          </a:ln>
          <a:effectLst/>
        </c:spPr>
      </c:pivotFmt>
      <c:pivotFmt>
        <c:idx val="1286"/>
        <c:spPr>
          <a:solidFill>
            <a:schemeClr val="accent1"/>
          </a:solidFill>
          <a:ln w="19050">
            <a:solidFill>
              <a:schemeClr val="lt1"/>
            </a:solidFill>
          </a:ln>
          <a:effectLst/>
        </c:spPr>
      </c:pivotFmt>
      <c:pivotFmt>
        <c:idx val="1287"/>
        <c:spPr>
          <a:solidFill>
            <a:schemeClr val="accent1"/>
          </a:solidFill>
          <a:ln w="19050">
            <a:solidFill>
              <a:schemeClr val="lt1"/>
            </a:solidFill>
          </a:ln>
          <a:effectLst/>
        </c:spPr>
      </c:pivotFmt>
      <c:pivotFmt>
        <c:idx val="1288"/>
        <c:spPr>
          <a:solidFill>
            <a:schemeClr val="accent1"/>
          </a:solidFill>
          <a:ln w="19050">
            <a:solidFill>
              <a:schemeClr val="lt1"/>
            </a:solidFill>
          </a:ln>
          <a:effectLst/>
        </c:spPr>
      </c:pivotFmt>
      <c:pivotFmt>
        <c:idx val="1289"/>
        <c:spPr>
          <a:solidFill>
            <a:schemeClr val="accent1"/>
          </a:solidFill>
          <a:ln w="19050">
            <a:solidFill>
              <a:schemeClr val="lt1"/>
            </a:solidFill>
          </a:ln>
          <a:effectLst/>
        </c:spPr>
      </c:pivotFmt>
      <c:pivotFmt>
        <c:idx val="1290"/>
        <c:spPr>
          <a:solidFill>
            <a:schemeClr val="accent1"/>
          </a:solidFill>
          <a:ln w="19050">
            <a:solidFill>
              <a:schemeClr val="lt1"/>
            </a:solidFill>
          </a:ln>
          <a:effectLst/>
        </c:spPr>
      </c:pivotFmt>
      <c:pivotFmt>
        <c:idx val="1291"/>
        <c:spPr>
          <a:solidFill>
            <a:schemeClr val="accent1"/>
          </a:solidFill>
          <a:ln w="19050">
            <a:solidFill>
              <a:schemeClr val="lt1"/>
            </a:solidFill>
          </a:ln>
          <a:effectLst/>
        </c:spPr>
      </c:pivotFmt>
      <c:pivotFmt>
        <c:idx val="1292"/>
        <c:spPr>
          <a:solidFill>
            <a:schemeClr val="accent1"/>
          </a:solidFill>
          <a:ln w="19050">
            <a:solidFill>
              <a:schemeClr val="lt1"/>
            </a:solidFill>
          </a:ln>
          <a:effectLst/>
        </c:spPr>
      </c:pivotFmt>
      <c:pivotFmt>
        <c:idx val="1293"/>
        <c:spPr>
          <a:solidFill>
            <a:schemeClr val="accent1"/>
          </a:solidFill>
          <a:ln w="19050">
            <a:solidFill>
              <a:schemeClr val="lt1"/>
            </a:solidFill>
          </a:ln>
          <a:effectLst/>
        </c:spPr>
      </c:pivotFmt>
      <c:pivotFmt>
        <c:idx val="1294"/>
        <c:spPr>
          <a:solidFill>
            <a:schemeClr val="accent1"/>
          </a:solidFill>
          <a:ln w="19050">
            <a:solidFill>
              <a:schemeClr val="lt1"/>
            </a:solidFill>
          </a:ln>
          <a:effectLst/>
        </c:spPr>
      </c:pivotFmt>
      <c:pivotFmt>
        <c:idx val="1295"/>
        <c:spPr>
          <a:solidFill>
            <a:schemeClr val="accent1"/>
          </a:solidFill>
          <a:ln w="19050">
            <a:solidFill>
              <a:schemeClr val="lt1"/>
            </a:solidFill>
          </a:ln>
          <a:effectLst/>
        </c:spPr>
      </c:pivotFmt>
      <c:pivotFmt>
        <c:idx val="1296"/>
        <c:spPr>
          <a:solidFill>
            <a:schemeClr val="accent1"/>
          </a:solidFill>
          <a:ln w="19050">
            <a:solidFill>
              <a:schemeClr val="lt1"/>
            </a:solidFill>
          </a:ln>
          <a:effectLst/>
        </c:spPr>
      </c:pivotFmt>
      <c:pivotFmt>
        <c:idx val="1297"/>
        <c:spPr>
          <a:solidFill>
            <a:schemeClr val="accent1"/>
          </a:solidFill>
          <a:ln w="19050">
            <a:solidFill>
              <a:schemeClr val="lt1"/>
            </a:solidFill>
          </a:ln>
          <a:effectLst/>
        </c:spPr>
      </c:pivotFmt>
      <c:pivotFmt>
        <c:idx val="1298"/>
        <c:spPr>
          <a:solidFill>
            <a:schemeClr val="accent1"/>
          </a:solidFill>
          <a:ln w="19050">
            <a:solidFill>
              <a:schemeClr val="lt1"/>
            </a:solidFill>
          </a:ln>
          <a:effectLst/>
        </c:spPr>
      </c:pivotFmt>
      <c:pivotFmt>
        <c:idx val="1299"/>
        <c:spPr>
          <a:solidFill>
            <a:schemeClr val="accent1"/>
          </a:solidFill>
          <a:ln w="19050">
            <a:solidFill>
              <a:schemeClr val="lt1"/>
            </a:solidFill>
          </a:ln>
          <a:effectLst/>
        </c:spPr>
      </c:pivotFmt>
      <c:pivotFmt>
        <c:idx val="1300"/>
        <c:spPr>
          <a:solidFill>
            <a:schemeClr val="accent1"/>
          </a:solidFill>
          <a:ln w="19050">
            <a:solidFill>
              <a:schemeClr val="lt1"/>
            </a:solidFill>
          </a:ln>
          <a:effectLst/>
        </c:spPr>
      </c:pivotFmt>
      <c:pivotFmt>
        <c:idx val="1301"/>
        <c:spPr>
          <a:solidFill>
            <a:schemeClr val="accent1"/>
          </a:solidFill>
          <a:ln w="19050">
            <a:solidFill>
              <a:schemeClr val="lt1"/>
            </a:solidFill>
          </a:ln>
          <a:effectLst/>
        </c:spPr>
      </c:pivotFmt>
      <c:pivotFmt>
        <c:idx val="1302"/>
        <c:spPr>
          <a:solidFill>
            <a:schemeClr val="accent1"/>
          </a:solidFill>
          <a:ln w="19050">
            <a:solidFill>
              <a:schemeClr val="lt1"/>
            </a:solidFill>
          </a:ln>
          <a:effectLst/>
        </c:spPr>
      </c:pivotFmt>
      <c:pivotFmt>
        <c:idx val="1303"/>
        <c:spPr>
          <a:solidFill>
            <a:schemeClr val="accent1"/>
          </a:solidFill>
          <a:ln w="19050">
            <a:solidFill>
              <a:schemeClr val="lt1"/>
            </a:solidFill>
          </a:ln>
          <a:effectLst/>
        </c:spPr>
      </c:pivotFmt>
      <c:pivotFmt>
        <c:idx val="1304"/>
        <c:spPr>
          <a:solidFill>
            <a:schemeClr val="accent1"/>
          </a:solidFill>
          <a:ln w="19050">
            <a:solidFill>
              <a:schemeClr val="lt1"/>
            </a:solidFill>
          </a:ln>
          <a:effectLst/>
        </c:spPr>
      </c:pivotFmt>
      <c:pivotFmt>
        <c:idx val="1305"/>
        <c:spPr>
          <a:solidFill>
            <a:schemeClr val="accent1"/>
          </a:solidFill>
          <a:ln w="19050">
            <a:solidFill>
              <a:schemeClr val="lt1"/>
            </a:solidFill>
          </a:ln>
          <a:effectLst/>
        </c:spPr>
      </c:pivotFmt>
      <c:pivotFmt>
        <c:idx val="1306"/>
        <c:spPr>
          <a:solidFill>
            <a:schemeClr val="accent1"/>
          </a:solidFill>
          <a:ln w="19050">
            <a:solidFill>
              <a:schemeClr val="lt1"/>
            </a:solidFill>
          </a:ln>
          <a:effectLst/>
        </c:spPr>
      </c:pivotFmt>
      <c:pivotFmt>
        <c:idx val="1307"/>
        <c:spPr>
          <a:solidFill>
            <a:schemeClr val="accent1"/>
          </a:solidFill>
          <a:ln w="19050">
            <a:solidFill>
              <a:schemeClr val="lt1"/>
            </a:solidFill>
          </a:ln>
          <a:effectLst/>
        </c:spPr>
      </c:pivotFmt>
      <c:pivotFmt>
        <c:idx val="1308"/>
        <c:spPr>
          <a:solidFill>
            <a:schemeClr val="accent1"/>
          </a:solidFill>
          <a:ln w="19050">
            <a:solidFill>
              <a:schemeClr val="lt1"/>
            </a:solidFill>
          </a:ln>
          <a:effectLst/>
        </c:spPr>
      </c:pivotFmt>
      <c:pivotFmt>
        <c:idx val="1309"/>
        <c:spPr>
          <a:solidFill>
            <a:schemeClr val="accent1"/>
          </a:solidFill>
          <a:ln w="19050">
            <a:solidFill>
              <a:schemeClr val="lt1"/>
            </a:solidFill>
          </a:ln>
          <a:effectLst/>
        </c:spPr>
      </c:pivotFmt>
      <c:pivotFmt>
        <c:idx val="1310"/>
        <c:spPr>
          <a:solidFill>
            <a:schemeClr val="accent1"/>
          </a:solidFill>
          <a:ln w="19050">
            <a:solidFill>
              <a:schemeClr val="lt1"/>
            </a:solidFill>
          </a:ln>
          <a:effectLst/>
        </c:spPr>
      </c:pivotFmt>
      <c:pivotFmt>
        <c:idx val="1311"/>
        <c:spPr>
          <a:solidFill>
            <a:schemeClr val="accent1"/>
          </a:solidFill>
          <a:ln w="19050">
            <a:solidFill>
              <a:schemeClr val="lt1"/>
            </a:solidFill>
          </a:ln>
          <a:effectLst/>
        </c:spPr>
      </c:pivotFmt>
      <c:pivotFmt>
        <c:idx val="1312"/>
        <c:spPr>
          <a:solidFill>
            <a:schemeClr val="accent1"/>
          </a:solidFill>
          <a:ln w="19050">
            <a:solidFill>
              <a:schemeClr val="lt1"/>
            </a:solidFill>
          </a:ln>
          <a:effectLst/>
        </c:spPr>
      </c:pivotFmt>
      <c:pivotFmt>
        <c:idx val="1313"/>
        <c:spPr>
          <a:solidFill>
            <a:schemeClr val="accent1"/>
          </a:solidFill>
          <a:ln w="19050">
            <a:solidFill>
              <a:schemeClr val="lt1"/>
            </a:solidFill>
          </a:ln>
          <a:effectLst/>
        </c:spPr>
      </c:pivotFmt>
      <c:pivotFmt>
        <c:idx val="1314"/>
        <c:spPr>
          <a:solidFill>
            <a:schemeClr val="accent1"/>
          </a:solidFill>
          <a:ln w="19050">
            <a:solidFill>
              <a:schemeClr val="lt1"/>
            </a:solidFill>
          </a:ln>
          <a:effectLst/>
        </c:spPr>
      </c:pivotFmt>
      <c:pivotFmt>
        <c:idx val="1315"/>
        <c:spPr>
          <a:solidFill>
            <a:schemeClr val="accent1"/>
          </a:solidFill>
          <a:ln w="19050">
            <a:solidFill>
              <a:schemeClr val="lt1"/>
            </a:solidFill>
          </a:ln>
          <a:effectLst/>
        </c:spPr>
      </c:pivotFmt>
      <c:pivotFmt>
        <c:idx val="1316"/>
        <c:spPr>
          <a:solidFill>
            <a:schemeClr val="accent1"/>
          </a:solidFill>
          <a:ln w="19050">
            <a:solidFill>
              <a:schemeClr val="lt1"/>
            </a:solidFill>
          </a:ln>
          <a:effectLst/>
        </c:spPr>
      </c:pivotFmt>
      <c:pivotFmt>
        <c:idx val="1317"/>
        <c:spPr>
          <a:solidFill>
            <a:schemeClr val="accent1"/>
          </a:solidFill>
          <a:ln w="19050">
            <a:solidFill>
              <a:schemeClr val="lt1"/>
            </a:solidFill>
          </a:ln>
          <a:effectLst/>
        </c:spPr>
      </c:pivotFmt>
      <c:pivotFmt>
        <c:idx val="1318"/>
        <c:spPr>
          <a:solidFill>
            <a:schemeClr val="accent1"/>
          </a:solidFill>
          <a:ln w="19050">
            <a:solidFill>
              <a:schemeClr val="lt1"/>
            </a:solidFill>
          </a:ln>
          <a:effectLst/>
        </c:spPr>
      </c:pivotFmt>
      <c:pivotFmt>
        <c:idx val="1319"/>
        <c:spPr>
          <a:solidFill>
            <a:schemeClr val="accent1"/>
          </a:solidFill>
          <a:ln w="19050">
            <a:solidFill>
              <a:schemeClr val="lt1"/>
            </a:solidFill>
          </a:ln>
          <a:effectLst/>
        </c:spPr>
      </c:pivotFmt>
      <c:pivotFmt>
        <c:idx val="1320"/>
        <c:spPr>
          <a:solidFill>
            <a:schemeClr val="accent1"/>
          </a:solidFill>
          <a:ln w="19050">
            <a:solidFill>
              <a:schemeClr val="lt1"/>
            </a:solidFill>
          </a:ln>
          <a:effectLst/>
        </c:spPr>
      </c:pivotFmt>
      <c:pivotFmt>
        <c:idx val="1321"/>
        <c:spPr>
          <a:solidFill>
            <a:schemeClr val="accent1"/>
          </a:solidFill>
          <a:ln w="19050">
            <a:solidFill>
              <a:schemeClr val="lt1"/>
            </a:solidFill>
          </a:ln>
          <a:effectLst/>
        </c:spPr>
      </c:pivotFmt>
      <c:pivotFmt>
        <c:idx val="1322"/>
        <c:spPr>
          <a:solidFill>
            <a:schemeClr val="accent1"/>
          </a:solidFill>
          <a:ln w="19050">
            <a:solidFill>
              <a:schemeClr val="lt1"/>
            </a:solidFill>
          </a:ln>
          <a:effectLst/>
        </c:spPr>
      </c:pivotFmt>
      <c:pivotFmt>
        <c:idx val="1323"/>
        <c:spPr>
          <a:solidFill>
            <a:schemeClr val="accent1"/>
          </a:solidFill>
          <a:ln w="19050">
            <a:solidFill>
              <a:schemeClr val="lt1"/>
            </a:solidFill>
          </a:ln>
          <a:effectLst/>
        </c:spPr>
      </c:pivotFmt>
      <c:pivotFmt>
        <c:idx val="1324"/>
        <c:spPr>
          <a:solidFill>
            <a:schemeClr val="accent1"/>
          </a:solidFill>
          <a:ln w="19050">
            <a:solidFill>
              <a:schemeClr val="lt1"/>
            </a:solidFill>
          </a:ln>
          <a:effectLst/>
        </c:spPr>
      </c:pivotFmt>
      <c:pivotFmt>
        <c:idx val="1325"/>
        <c:spPr>
          <a:solidFill>
            <a:schemeClr val="accent1"/>
          </a:solidFill>
          <a:ln w="19050">
            <a:solidFill>
              <a:schemeClr val="lt1"/>
            </a:solidFill>
          </a:ln>
          <a:effectLst/>
        </c:spPr>
      </c:pivotFmt>
      <c:pivotFmt>
        <c:idx val="1326"/>
        <c:spPr>
          <a:solidFill>
            <a:schemeClr val="accent1"/>
          </a:solidFill>
          <a:ln w="19050">
            <a:solidFill>
              <a:schemeClr val="lt1"/>
            </a:solidFill>
          </a:ln>
          <a:effectLst/>
        </c:spPr>
      </c:pivotFmt>
      <c:pivotFmt>
        <c:idx val="1327"/>
        <c:spPr>
          <a:solidFill>
            <a:schemeClr val="accent1"/>
          </a:solidFill>
          <a:ln w="19050">
            <a:solidFill>
              <a:schemeClr val="lt1"/>
            </a:solidFill>
          </a:ln>
          <a:effectLst/>
        </c:spPr>
      </c:pivotFmt>
      <c:pivotFmt>
        <c:idx val="1328"/>
        <c:spPr>
          <a:solidFill>
            <a:schemeClr val="accent1"/>
          </a:solidFill>
          <a:ln w="19050">
            <a:solidFill>
              <a:schemeClr val="lt1"/>
            </a:solidFill>
          </a:ln>
          <a:effectLst/>
        </c:spPr>
      </c:pivotFmt>
      <c:pivotFmt>
        <c:idx val="1329"/>
        <c:spPr>
          <a:solidFill>
            <a:schemeClr val="accent1"/>
          </a:solidFill>
          <a:ln w="19050">
            <a:solidFill>
              <a:schemeClr val="lt1"/>
            </a:solidFill>
          </a:ln>
          <a:effectLst/>
        </c:spPr>
      </c:pivotFmt>
      <c:pivotFmt>
        <c:idx val="1330"/>
        <c:spPr>
          <a:solidFill>
            <a:schemeClr val="accent1"/>
          </a:solidFill>
          <a:ln w="19050">
            <a:solidFill>
              <a:schemeClr val="lt1"/>
            </a:solidFill>
          </a:ln>
          <a:effectLst/>
        </c:spPr>
      </c:pivotFmt>
      <c:pivotFmt>
        <c:idx val="1331"/>
        <c:spPr>
          <a:solidFill>
            <a:schemeClr val="accent1"/>
          </a:solidFill>
          <a:ln w="19050">
            <a:solidFill>
              <a:schemeClr val="lt1"/>
            </a:solidFill>
          </a:ln>
          <a:effectLst/>
        </c:spPr>
      </c:pivotFmt>
      <c:pivotFmt>
        <c:idx val="1332"/>
        <c:spPr>
          <a:solidFill>
            <a:schemeClr val="accent1"/>
          </a:solidFill>
          <a:ln w="19050">
            <a:solidFill>
              <a:schemeClr val="lt1"/>
            </a:solidFill>
          </a:ln>
          <a:effectLst/>
        </c:spPr>
      </c:pivotFmt>
      <c:pivotFmt>
        <c:idx val="1333"/>
        <c:spPr>
          <a:solidFill>
            <a:schemeClr val="accent1"/>
          </a:solidFill>
          <a:ln w="19050">
            <a:solidFill>
              <a:schemeClr val="lt1"/>
            </a:solidFill>
          </a:ln>
          <a:effectLst/>
        </c:spPr>
      </c:pivotFmt>
      <c:pivotFmt>
        <c:idx val="1334"/>
        <c:spPr>
          <a:solidFill>
            <a:schemeClr val="accent1"/>
          </a:solidFill>
          <a:ln w="19050">
            <a:solidFill>
              <a:schemeClr val="lt1"/>
            </a:solidFill>
          </a:ln>
          <a:effectLst/>
        </c:spPr>
      </c:pivotFmt>
      <c:pivotFmt>
        <c:idx val="1335"/>
        <c:spPr>
          <a:solidFill>
            <a:schemeClr val="accent1"/>
          </a:solidFill>
          <a:ln w="19050">
            <a:solidFill>
              <a:schemeClr val="lt1"/>
            </a:solidFill>
          </a:ln>
          <a:effectLst/>
        </c:spPr>
      </c:pivotFmt>
      <c:pivotFmt>
        <c:idx val="1336"/>
        <c:spPr>
          <a:solidFill>
            <a:schemeClr val="accent1"/>
          </a:solidFill>
          <a:ln w="19050">
            <a:solidFill>
              <a:schemeClr val="lt1"/>
            </a:solidFill>
          </a:ln>
          <a:effectLst/>
        </c:spPr>
      </c:pivotFmt>
      <c:pivotFmt>
        <c:idx val="1337"/>
        <c:spPr>
          <a:solidFill>
            <a:schemeClr val="accent1"/>
          </a:solidFill>
          <a:ln w="19050">
            <a:solidFill>
              <a:schemeClr val="lt1"/>
            </a:solidFill>
          </a:ln>
          <a:effectLst/>
        </c:spPr>
      </c:pivotFmt>
      <c:pivotFmt>
        <c:idx val="1338"/>
        <c:spPr>
          <a:solidFill>
            <a:schemeClr val="accent1"/>
          </a:solidFill>
          <a:ln w="19050">
            <a:solidFill>
              <a:schemeClr val="lt1"/>
            </a:solidFill>
          </a:ln>
          <a:effectLst/>
        </c:spPr>
      </c:pivotFmt>
      <c:pivotFmt>
        <c:idx val="1339"/>
        <c:spPr>
          <a:solidFill>
            <a:schemeClr val="accent1"/>
          </a:solidFill>
          <a:ln w="19050">
            <a:solidFill>
              <a:schemeClr val="lt1"/>
            </a:solidFill>
          </a:ln>
          <a:effectLst/>
        </c:spPr>
      </c:pivotFmt>
      <c:pivotFmt>
        <c:idx val="1340"/>
        <c:spPr>
          <a:solidFill>
            <a:schemeClr val="accent1"/>
          </a:solidFill>
          <a:ln w="19050">
            <a:solidFill>
              <a:schemeClr val="lt1"/>
            </a:solidFill>
          </a:ln>
          <a:effectLst/>
        </c:spPr>
      </c:pivotFmt>
      <c:pivotFmt>
        <c:idx val="1341"/>
        <c:spPr>
          <a:solidFill>
            <a:schemeClr val="accent1"/>
          </a:solidFill>
          <a:ln w="19050">
            <a:solidFill>
              <a:schemeClr val="lt1"/>
            </a:solidFill>
          </a:ln>
          <a:effectLst/>
        </c:spPr>
      </c:pivotFmt>
      <c:pivotFmt>
        <c:idx val="1342"/>
        <c:spPr>
          <a:solidFill>
            <a:schemeClr val="accent1"/>
          </a:solidFill>
          <a:ln w="19050">
            <a:solidFill>
              <a:schemeClr val="lt1"/>
            </a:solidFill>
          </a:ln>
          <a:effectLst/>
        </c:spPr>
      </c:pivotFmt>
      <c:pivotFmt>
        <c:idx val="1343"/>
        <c:spPr>
          <a:solidFill>
            <a:schemeClr val="accent1"/>
          </a:solidFill>
          <a:ln w="19050">
            <a:solidFill>
              <a:schemeClr val="lt1"/>
            </a:solidFill>
          </a:ln>
          <a:effectLst/>
        </c:spPr>
      </c:pivotFmt>
      <c:pivotFmt>
        <c:idx val="1344"/>
        <c:spPr>
          <a:solidFill>
            <a:schemeClr val="accent1"/>
          </a:solidFill>
          <a:ln w="19050">
            <a:solidFill>
              <a:schemeClr val="lt1"/>
            </a:solidFill>
          </a:ln>
          <a:effectLst/>
        </c:spPr>
      </c:pivotFmt>
      <c:pivotFmt>
        <c:idx val="1345"/>
        <c:spPr>
          <a:solidFill>
            <a:schemeClr val="accent1"/>
          </a:solidFill>
          <a:ln w="19050">
            <a:solidFill>
              <a:schemeClr val="lt1"/>
            </a:solidFill>
          </a:ln>
          <a:effectLst/>
        </c:spPr>
      </c:pivotFmt>
      <c:pivotFmt>
        <c:idx val="1346"/>
        <c:spPr>
          <a:solidFill>
            <a:schemeClr val="accent1"/>
          </a:solidFill>
          <a:ln w="19050">
            <a:solidFill>
              <a:schemeClr val="lt1"/>
            </a:solidFill>
          </a:ln>
          <a:effectLst/>
        </c:spPr>
      </c:pivotFmt>
      <c:pivotFmt>
        <c:idx val="1347"/>
        <c:spPr>
          <a:solidFill>
            <a:schemeClr val="accent1"/>
          </a:solidFill>
          <a:ln w="19050">
            <a:solidFill>
              <a:schemeClr val="lt1"/>
            </a:solidFill>
          </a:ln>
          <a:effectLst/>
        </c:spPr>
      </c:pivotFmt>
      <c:pivotFmt>
        <c:idx val="1348"/>
        <c:spPr>
          <a:solidFill>
            <a:schemeClr val="accent1"/>
          </a:solidFill>
          <a:ln w="19050">
            <a:solidFill>
              <a:schemeClr val="lt1"/>
            </a:solidFill>
          </a:ln>
          <a:effectLst/>
        </c:spPr>
      </c:pivotFmt>
      <c:pivotFmt>
        <c:idx val="1349"/>
        <c:spPr>
          <a:solidFill>
            <a:schemeClr val="accent1"/>
          </a:solidFill>
          <a:ln w="19050">
            <a:solidFill>
              <a:schemeClr val="lt1"/>
            </a:solidFill>
          </a:ln>
          <a:effectLst/>
        </c:spPr>
      </c:pivotFmt>
      <c:pivotFmt>
        <c:idx val="1350"/>
        <c:spPr>
          <a:solidFill>
            <a:schemeClr val="accent1"/>
          </a:solidFill>
          <a:ln w="19050">
            <a:solidFill>
              <a:schemeClr val="lt1"/>
            </a:solidFill>
          </a:ln>
          <a:effectLst/>
        </c:spPr>
      </c:pivotFmt>
      <c:pivotFmt>
        <c:idx val="1351"/>
        <c:spPr>
          <a:solidFill>
            <a:schemeClr val="accent1"/>
          </a:solidFill>
          <a:ln w="19050">
            <a:solidFill>
              <a:schemeClr val="lt1"/>
            </a:solidFill>
          </a:ln>
          <a:effectLst/>
        </c:spPr>
      </c:pivotFmt>
      <c:pivotFmt>
        <c:idx val="1352"/>
        <c:spPr>
          <a:solidFill>
            <a:schemeClr val="accent1"/>
          </a:solidFill>
          <a:ln w="19050">
            <a:solidFill>
              <a:schemeClr val="lt1"/>
            </a:solidFill>
          </a:ln>
          <a:effectLst/>
        </c:spPr>
      </c:pivotFmt>
      <c:pivotFmt>
        <c:idx val="1353"/>
        <c:spPr>
          <a:solidFill>
            <a:schemeClr val="accent1"/>
          </a:solidFill>
          <a:ln w="19050">
            <a:solidFill>
              <a:schemeClr val="lt1"/>
            </a:solidFill>
          </a:ln>
          <a:effectLst/>
        </c:spPr>
      </c:pivotFmt>
      <c:pivotFmt>
        <c:idx val="1354"/>
        <c:spPr>
          <a:solidFill>
            <a:schemeClr val="accent1"/>
          </a:solidFill>
          <a:ln w="19050">
            <a:solidFill>
              <a:schemeClr val="lt1"/>
            </a:solidFill>
          </a:ln>
          <a:effectLst/>
        </c:spPr>
      </c:pivotFmt>
      <c:pivotFmt>
        <c:idx val="1355"/>
        <c:spPr>
          <a:solidFill>
            <a:schemeClr val="accent1"/>
          </a:solidFill>
          <a:ln w="19050">
            <a:solidFill>
              <a:schemeClr val="lt1"/>
            </a:solidFill>
          </a:ln>
          <a:effectLst/>
        </c:spPr>
      </c:pivotFmt>
      <c:pivotFmt>
        <c:idx val="1356"/>
        <c:spPr>
          <a:solidFill>
            <a:schemeClr val="accent1"/>
          </a:solidFill>
          <a:ln w="19050">
            <a:solidFill>
              <a:schemeClr val="lt1"/>
            </a:solidFill>
          </a:ln>
          <a:effectLst/>
        </c:spPr>
      </c:pivotFmt>
      <c:pivotFmt>
        <c:idx val="1357"/>
        <c:spPr>
          <a:solidFill>
            <a:schemeClr val="accent1"/>
          </a:solidFill>
          <a:ln w="19050">
            <a:solidFill>
              <a:schemeClr val="lt1"/>
            </a:solidFill>
          </a:ln>
          <a:effectLst/>
        </c:spPr>
      </c:pivotFmt>
      <c:pivotFmt>
        <c:idx val="1358"/>
        <c:spPr>
          <a:solidFill>
            <a:schemeClr val="accent1"/>
          </a:solidFill>
          <a:ln w="19050">
            <a:solidFill>
              <a:schemeClr val="lt1"/>
            </a:solidFill>
          </a:ln>
          <a:effectLst/>
        </c:spPr>
      </c:pivotFmt>
      <c:pivotFmt>
        <c:idx val="1359"/>
        <c:spPr>
          <a:solidFill>
            <a:schemeClr val="accent1"/>
          </a:solidFill>
          <a:ln w="19050">
            <a:solidFill>
              <a:schemeClr val="lt1"/>
            </a:solidFill>
          </a:ln>
          <a:effectLst/>
        </c:spPr>
      </c:pivotFmt>
      <c:pivotFmt>
        <c:idx val="1360"/>
        <c:spPr>
          <a:solidFill>
            <a:schemeClr val="accent1"/>
          </a:solidFill>
          <a:ln w="19050">
            <a:solidFill>
              <a:schemeClr val="lt1"/>
            </a:solidFill>
          </a:ln>
          <a:effectLst/>
        </c:spPr>
      </c:pivotFmt>
      <c:pivotFmt>
        <c:idx val="1361"/>
        <c:spPr>
          <a:solidFill>
            <a:schemeClr val="accent1"/>
          </a:solidFill>
          <a:ln w="19050">
            <a:solidFill>
              <a:schemeClr val="lt1"/>
            </a:solidFill>
          </a:ln>
          <a:effectLst/>
        </c:spPr>
      </c:pivotFmt>
      <c:pivotFmt>
        <c:idx val="1362"/>
        <c:spPr>
          <a:solidFill>
            <a:schemeClr val="accent1"/>
          </a:solidFill>
          <a:ln w="19050">
            <a:solidFill>
              <a:schemeClr val="lt1"/>
            </a:solidFill>
          </a:ln>
          <a:effectLst/>
        </c:spPr>
      </c:pivotFmt>
      <c:pivotFmt>
        <c:idx val="1363"/>
        <c:spPr>
          <a:solidFill>
            <a:schemeClr val="accent1"/>
          </a:solidFill>
          <a:ln w="19050">
            <a:solidFill>
              <a:schemeClr val="lt1"/>
            </a:solidFill>
          </a:ln>
          <a:effectLst/>
        </c:spPr>
      </c:pivotFmt>
      <c:pivotFmt>
        <c:idx val="1364"/>
        <c:spPr>
          <a:solidFill>
            <a:schemeClr val="accent1"/>
          </a:solidFill>
          <a:ln w="19050">
            <a:solidFill>
              <a:schemeClr val="lt1"/>
            </a:solidFill>
          </a:ln>
          <a:effectLst/>
        </c:spPr>
      </c:pivotFmt>
      <c:pivotFmt>
        <c:idx val="1365"/>
        <c:spPr>
          <a:solidFill>
            <a:schemeClr val="accent1"/>
          </a:solidFill>
          <a:ln w="19050">
            <a:solidFill>
              <a:schemeClr val="lt1"/>
            </a:solidFill>
          </a:ln>
          <a:effectLst/>
        </c:spPr>
      </c:pivotFmt>
      <c:pivotFmt>
        <c:idx val="1366"/>
        <c:spPr>
          <a:solidFill>
            <a:schemeClr val="accent1"/>
          </a:solidFill>
          <a:ln w="19050">
            <a:solidFill>
              <a:schemeClr val="lt1"/>
            </a:solidFill>
          </a:ln>
          <a:effectLst/>
        </c:spPr>
      </c:pivotFmt>
      <c:pivotFmt>
        <c:idx val="1367"/>
        <c:spPr>
          <a:solidFill>
            <a:schemeClr val="accent1"/>
          </a:solidFill>
          <a:ln w="19050">
            <a:solidFill>
              <a:schemeClr val="lt1"/>
            </a:solidFill>
          </a:ln>
          <a:effectLst/>
        </c:spPr>
      </c:pivotFmt>
      <c:pivotFmt>
        <c:idx val="1368"/>
        <c:spPr>
          <a:solidFill>
            <a:schemeClr val="accent1"/>
          </a:solidFill>
          <a:ln w="19050">
            <a:solidFill>
              <a:schemeClr val="lt1"/>
            </a:solidFill>
          </a:ln>
          <a:effectLst/>
        </c:spPr>
      </c:pivotFmt>
      <c:pivotFmt>
        <c:idx val="1369"/>
        <c:spPr>
          <a:solidFill>
            <a:schemeClr val="accent1"/>
          </a:solidFill>
          <a:ln w="19050">
            <a:solidFill>
              <a:schemeClr val="lt1"/>
            </a:solidFill>
          </a:ln>
          <a:effectLst/>
        </c:spPr>
      </c:pivotFmt>
      <c:pivotFmt>
        <c:idx val="1370"/>
        <c:spPr>
          <a:solidFill>
            <a:schemeClr val="accent1"/>
          </a:solidFill>
          <a:ln w="19050">
            <a:solidFill>
              <a:schemeClr val="lt1"/>
            </a:solidFill>
          </a:ln>
          <a:effectLst/>
        </c:spPr>
      </c:pivotFmt>
      <c:pivotFmt>
        <c:idx val="1371"/>
        <c:spPr>
          <a:solidFill>
            <a:schemeClr val="accent1"/>
          </a:solidFill>
          <a:ln w="19050">
            <a:solidFill>
              <a:schemeClr val="lt1"/>
            </a:solidFill>
          </a:ln>
          <a:effectLst/>
        </c:spPr>
      </c:pivotFmt>
      <c:pivotFmt>
        <c:idx val="1372"/>
        <c:spPr>
          <a:solidFill>
            <a:schemeClr val="accent1"/>
          </a:solidFill>
          <a:ln w="19050">
            <a:solidFill>
              <a:schemeClr val="lt1"/>
            </a:solidFill>
          </a:ln>
          <a:effectLst/>
        </c:spPr>
      </c:pivotFmt>
      <c:pivotFmt>
        <c:idx val="1373"/>
        <c:spPr>
          <a:solidFill>
            <a:schemeClr val="accent1"/>
          </a:solidFill>
          <a:ln w="19050">
            <a:solidFill>
              <a:schemeClr val="lt1"/>
            </a:solidFill>
          </a:ln>
          <a:effectLst/>
        </c:spPr>
      </c:pivotFmt>
      <c:pivotFmt>
        <c:idx val="1374"/>
        <c:spPr>
          <a:solidFill>
            <a:schemeClr val="accent1"/>
          </a:solidFill>
          <a:ln w="19050">
            <a:solidFill>
              <a:schemeClr val="lt1"/>
            </a:solidFill>
          </a:ln>
          <a:effectLst/>
        </c:spPr>
      </c:pivotFmt>
      <c:pivotFmt>
        <c:idx val="1375"/>
        <c:spPr>
          <a:solidFill>
            <a:schemeClr val="accent1"/>
          </a:solidFill>
          <a:ln w="19050">
            <a:solidFill>
              <a:schemeClr val="lt1"/>
            </a:solidFill>
          </a:ln>
          <a:effectLst/>
        </c:spPr>
      </c:pivotFmt>
      <c:pivotFmt>
        <c:idx val="1376"/>
        <c:spPr>
          <a:solidFill>
            <a:schemeClr val="accent1"/>
          </a:solidFill>
          <a:ln w="19050">
            <a:solidFill>
              <a:schemeClr val="lt1"/>
            </a:solidFill>
          </a:ln>
          <a:effectLst/>
        </c:spPr>
      </c:pivotFmt>
      <c:pivotFmt>
        <c:idx val="1377"/>
        <c:spPr>
          <a:solidFill>
            <a:schemeClr val="accent1"/>
          </a:solidFill>
          <a:ln w="19050">
            <a:solidFill>
              <a:schemeClr val="lt1"/>
            </a:solidFill>
          </a:ln>
          <a:effectLst/>
        </c:spPr>
      </c:pivotFmt>
      <c:pivotFmt>
        <c:idx val="1378"/>
        <c:spPr>
          <a:solidFill>
            <a:schemeClr val="accent1"/>
          </a:solidFill>
          <a:ln w="19050">
            <a:solidFill>
              <a:schemeClr val="lt1"/>
            </a:solidFill>
          </a:ln>
          <a:effectLst/>
        </c:spPr>
      </c:pivotFmt>
      <c:pivotFmt>
        <c:idx val="1379"/>
        <c:spPr>
          <a:solidFill>
            <a:schemeClr val="accent1"/>
          </a:solidFill>
          <a:ln w="19050">
            <a:solidFill>
              <a:schemeClr val="lt1"/>
            </a:solidFill>
          </a:ln>
          <a:effectLst/>
        </c:spPr>
      </c:pivotFmt>
      <c:pivotFmt>
        <c:idx val="1380"/>
        <c:spPr>
          <a:solidFill>
            <a:schemeClr val="accent1"/>
          </a:solidFill>
          <a:ln w="19050">
            <a:solidFill>
              <a:schemeClr val="lt1"/>
            </a:solidFill>
          </a:ln>
          <a:effectLst/>
        </c:spPr>
      </c:pivotFmt>
      <c:pivotFmt>
        <c:idx val="1381"/>
        <c:spPr>
          <a:solidFill>
            <a:schemeClr val="accent1"/>
          </a:solidFill>
          <a:ln w="19050">
            <a:solidFill>
              <a:schemeClr val="lt1"/>
            </a:solidFill>
          </a:ln>
          <a:effectLst/>
        </c:spPr>
      </c:pivotFmt>
      <c:pivotFmt>
        <c:idx val="1382"/>
        <c:spPr>
          <a:solidFill>
            <a:schemeClr val="accent1"/>
          </a:solidFill>
          <a:ln w="19050">
            <a:solidFill>
              <a:schemeClr val="lt1"/>
            </a:solidFill>
          </a:ln>
          <a:effectLst/>
        </c:spPr>
      </c:pivotFmt>
      <c:pivotFmt>
        <c:idx val="1383"/>
        <c:spPr>
          <a:solidFill>
            <a:schemeClr val="accent1"/>
          </a:solidFill>
          <a:ln w="19050">
            <a:solidFill>
              <a:schemeClr val="lt1"/>
            </a:solidFill>
          </a:ln>
          <a:effectLst/>
        </c:spPr>
      </c:pivotFmt>
      <c:pivotFmt>
        <c:idx val="1384"/>
        <c:spPr>
          <a:solidFill>
            <a:schemeClr val="accent1"/>
          </a:solidFill>
          <a:ln w="19050">
            <a:solidFill>
              <a:schemeClr val="lt1"/>
            </a:solidFill>
          </a:ln>
          <a:effectLst/>
        </c:spPr>
      </c:pivotFmt>
      <c:pivotFmt>
        <c:idx val="1385"/>
        <c:spPr>
          <a:solidFill>
            <a:schemeClr val="accent1"/>
          </a:solidFill>
          <a:ln w="19050">
            <a:solidFill>
              <a:schemeClr val="lt1"/>
            </a:solidFill>
          </a:ln>
          <a:effectLst/>
        </c:spPr>
      </c:pivotFmt>
      <c:pivotFmt>
        <c:idx val="1386"/>
        <c:spPr>
          <a:solidFill>
            <a:schemeClr val="accent1"/>
          </a:solidFill>
          <a:ln w="19050">
            <a:solidFill>
              <a:schemeClr val="lt1"/>
            </a:solidFill>
          </a:ln>
          <a:effectLst/>
        </c:spPr>
      </c:pivotFmt>
      <c:pivotFmt>
        <c:idx val="1387"/>
        <c:spPr>
          <a:solidFill>
            <a:schemeClr val="accent1"/>
          </a:solidFill>
          <a:ln w="19050">
            <a:solidFill>
              <a:schemeClr val="lt1"/>
            </a:solidFill>
          </a:ln>
          <a:effectLst/>
        </c:spPr>
      </c:pivotFmt>
      <c:pivotFmt>
        <c:idx val="1388"/>
        <c:spPr>
          <a:solidFill>
            <a:schemeClr val="accent1"/>
          </a:solidFill>
          <a:ln w="19050">
            <a:solidFill>
              <a:schemeClr val="lt1"/>
            </a:solidFill>
          </a:ln>
          <a:effectLst/>
        </c:spPr>
      </c:pivotFmt>
      <c:pivotFmt>
        <c:idx val="1389"/>
        <c:spPr>
          <a:solidFill>
            <a:schemeClr val="accent1"/>
          </a:solidFill>
          <a:ln w="19050">
            <a:solidFill>
              <a:schemeClr val="lt1"/>
            </a:solidFill>
          </a:ln>
          <a:effectLst/>
        </c:spPr>
      </c:pivotFmt>
      <c:pivotFmt>
        <c:idx val="1390"/>
        <c:spPr>
          <a:solidFill>
            <a:schemeClr val="accent1"/>
          </a:solidFill>
          <a:ln w="19050">
            <a:solidFill>
              <a:schemeClr val="lt1"/>
            </a:solidFill>
          </a:ln>
          <a:effectLst/>
        </c:spPr>
      </c:pivotFmt>
      <c:pivotFmt>
        <c:idx val="1391"/>
        <c:spPr>
          <a:solidFill>
            <a:schemeClr val="accent1"/>
          </a:solidFill>
          <a:ln w="19050">
            <a:solidFill>
              <a:schemeClr val="lt1"/>
            </a:solidFill>
          </a:ln>
          <a:effectLst/>
        </c:spPr>
      </c:pivotFmt>
      <c:pivotFmt>
        <c:idx val="1392"/>
        <c:spPr>
          <a:solidFill>
            <a:schemeClr val="accent1"/>
          </a:solidFill>
          <a:ln w="19050">
            <a:solidFill>
              <a:schemeClr val="lt1"/>
            </a:solidFill>
          </a:ln>
          <a:effectLst/>
        </c:spPr>
      </c:pivotFmt>
      <c:pivotFmt>
        <c:idx val="1393"/>
        <c:spPr>
          <a:solidFill>
            <a:schemeClr val="accent1"/>
          </a:solidFill>
          <a:ln w="19050">
            <a:solidFill>
              <a:schemeClr val="lt1"/>
            </a:solidFill>
          </a:ln>
          <a:effectLst/>
        </c:spPr>
      </c:pivotFmt>
      <c:pivotFmt>
        <c:idx val="1394"/>
        <c:spPr>
          <a:solidFill>
            <a:schemeClr val="accent1"/>
          </a:solidFill>
          <a:ln w="19050">
            <a:solidFill>
              <a:schemeClr val="lt1"/>
            </a:solidFill>
          </a:ln>
          <a:effectLst/>
        </c:spPr>
      </c:pivotFmt>
      <c:pivotFmt>
        <c:idx val="1395"/>
        <c:spPr>
          <a:solidFill>
            <a:schemeClr val="accent1"/>
          </a:solidFill>
          <a:ln w="19050">
            <a:solidFill>
              <a:schemeClr val="lt1"/>
            </a:solidFill>
          </a:ln>
          <a:effectLst/>
        </c:spPr>
      </c:pivotFmt>
      <c:pivotFmt>
        <c:idx val="1396"/>
        <c:spPr>
          <a:solidFill>
            <a:schemeClr val="accent1"/>
          </a:solidFill>
          <a:ln w="19050">
            <a:solidFill>
              <a:schemeClr val="lt1"/>
            </a:solidFill>
          </a:ln>
          <a:effectLst/>
        </c:spPr>
      </c:pivotFmt>
      <c:pivotFmt>
        <c:idx val="1397"/>
        <c:spPr>
          <a:solidFill>
            <a:schemeClr val="accent1"/>
          </a:solidFill>
          <a:ln w="19050">
            <a:solidFill>
              <a:schemeClr val="lt1"/>
            </a:solidFill>
          </a:ln>
          <a:effectLst/>
        </c:spPr>
      </c:pivotFmt>
      <c:pivotFmt>
        <c:idx val="1398"/>
        <c:spPr>
          <a:solidFill>
            <a:schemeClr val="accent1"/>
          </a:solidFill>
          <a:ln w="19050">
            <a:solidFill>
              <a:schemeClr val="lt1"/>
            </a:solidFill>
          </a:ln>
          <a:effectLst/>
        </c:spPr>
      </c:pivotFmt>
      <c:pivotFmt>
        <c:idx val="1399"/>
        <c:spPr>
          <a:solidFill>
            <a:schemeClr val="accent1"/>
          </a:solidFill>
          <a:ln w="19050">
            <a:solidFill>
              <a:schemeClr val="lt1"/>
            </a:solidFill>
          </a:ln>
          <a:effectLst/>
        </c:spPr>
      </c:pivotFmt>
      <c:pivotFmt>
        <c:idx val="1400"/>
        <c:spPr>
          <a:solidFill>
            <a:schemeClr val="accent1"/>
          </a:solidFill>
          <a:ln w="19050">
            <a:solidFill>
              <a:schemeClr val="lt1"/>
            </a:solidFill>
          </a:ln>
          <a:effectLst/>
        </c:spPr>
      </c:pivotFmt>
      <c:pivotFmt>
        <c:idx val="1401"/>
        <c:spPr>
          <a:solidFill>
            <a:schemeClr val="accent1"/>
          </a:solidFill>
          <a:ln w="19050">
            <a:solidFill>
              <a:schemeClr val="lt1"/>
            </a:solidFill>
          </a:ln>
          <a:effectLst/>
        </c:spPr>
      </c:pivotFmt>
      <c:pivotFmt>
        <c:idx val="1402"/>
        <c:spPr>
          <a:solidFill>
            <a:schemeClr val="accent1"/>
          </a:solidFill>
          <a:ln w="19050">
            <a:solidFill>
              <a:schemeClr val="lt1"/>
            </a:solidFill>
          </a:ln>
          <a:effectLst/>
        </c:spPr>
      </c:pivotFmt>
      <c:pivotFmt>
        <c:idx val="1403"/>
        <c:spPr>
          <a:solidFill>
            <a:schemeClr val="accent1"/>
          </a:solidFill>
          <a:ln w="19050">
            <a:solidFill>
              <a:schemeClr val="lt1"/>
            </a:solidFill>
          </a:ln>
          <a:effectLst/>
        </c:spPr>
      </c:pivotFmt>
      <c:pivotFmt>
        <c:idx val="1404"/>
        <c:spPr>
          <a:solidFill>
            <a:schemeClr val="accent1"/>
          </a:solidFill>
          <a:ln w="19050">
            <a:solidFill>
              <a:schemeClr val="lt1"/>
            </a:solidFill>
          </a:ln>
          <a:effectLst/>
        </c:spPr>
      </c:pivotFmt>
      <c:pivotFmt>
        <c:idx val="1405"/>
        <c:spPr>
          <a:solidFill>
            <a:schemeClr val="accent1"/>
          </a:solidFill>
          <a:ln w="19050">
            <a:solidFill>
              <a:schemeClr val="lt1"/>
            </a:solidFill>
          </a:ln>
          <a:effectLst/>
        </c:spPr>
      </c:pivotFmt>
      <c:pivotFmt>
        <c:idx val="1406"/>
        <c:spPr>
          <a:solidFill>
            <a:schemeClr val="accent1"/>
          </a:solidFill>
          <a:ln w="19050">
            <a:solidFill>
              <a:schemeClr val="lt1"/>
            </a:solidFill>
          </a:ln>
          <a:effectLst/>
        </c:spPr>
      </c:pivotFmt>
      <c:pivotFmt>
        <c:idx val="1407"/>
        <c:spPr>
          <a:solidFill>
            <a:schemeClr val="accent1"/>
          </a:solidFill>
          <a:ln w="19050">
            <a:solidFill>
              <a:schemeClr val="lt1"/>
            </a:solidFill>
          </a:ln>
          <a:effectLst/>
        </c:spPr>
      </c:pivotFmt>
      <c:pivotFmt>
        <c:idx val="1408"/>
        <c:spPr>
          <a:solidFill>
            <a:schemeClr val="accent1"/>
          </a:solidFill>
          <a:ln w="19050">
            <a:solidFill>
              <a:schemeClr val="lt1"/>
            </a:solidFill>
          </a:ln>
          <a:effectLst/>
        </c:spPr>
      </c:pivotFmt>
      <c:pivotFmt>
        <c:idx val="1409"/>
        <c:spPr>
          <a:solidFill>
            <a:schemeClr val="accent1"/>
          </a:solidFill>
          <a:ln w="19050">
            <a:solidFill>
              <a:schemeClr val="lt1"/>
            </a:solidFill>
          </a:ln>
          <a:effectLst/>
        </c:spPr>
      </c:pivotFmt>
      <c:pivotFmt>
        <c:idx val="1410"/>
        <c:spPr>
          <a:solidFill>
            <a:schemeClr val="accent1"/>
          </a:solidFill>
          <a:ln w="19050">
            <a:solidFill>
              <a:schemeClr val="lt1"/>
            </a:solidFill>
          </a:ln>
          <a:effectLst/>
        </c:spPr>
      </c:pivotFmt>
      <c:pivotFmt>
        <c:idx val="1411"/>
        <c:spPr>
          <a:solidFill>
            <a:schemeClr val="accent1"/>
          </a:solidFill>
          <a:ln w="19050">
            <a:solidFill>
              <a:schemeClr val="lt1"/>
            </a:solidFill>
          </a:ln>
          <a:effectLst/>
        </c:spPr>
      </c:pivotFmt>
      <c:pivotFmt>
        <c:idx val="1412"/>
        <c:spPr>
          <a:solidFill>
            <a:schemeClr val="accent1"/>
          </a:solidFill>
          <a:ln w="19050">
            <a:solidFill>
              <a:schemeClr val="lt1"/>
            </a:solidFill>
          </a:ln>
          <a:effectLst/>
        </c:spPr>
      </c:pivotFmt>
      <c:pivotFmt>
        <c:idx val="1413"/>
        <c:spPr>
          <a:solidFill>
            <a:schemeClr val="accent1"/>
          </a:solidFill>
          <a:ln w="19050">
            <a:solidFill>
              <a:schemeClr val="lt1"/>
            </a:solidFill>
          </a:ln>
          <a:effectLst/>
        </c:spPr>
      </c:pivotFmt>
      <c:pivotFmt>
        <c:idx val="1414"/>
        <c:spPr>
          <a:solidFill>
            <a:schemeClr val="accent1"/>
          </a:solidFill>
          <a:ln w="19050">
            <a:solidFill>
              <a:schemeClr val="lt1"/>
            </a:solidFill>
          </a:ln>
          <a:effectLst/>
        </c:spPr>
      </c:pivotFmt>
      <c:pivotFmt>
        <c:idx val="1415"/>
        <c:spPr>
          <a:solidFill>
            <a:schemeClr val="accent1"/>
          </a:solidFill>
          <a:ln w="19050">
            <a:solidFill>
              <a:schemeClr val="lt1"/>
            </a:solidFill>
          </a:ln>
          <a:effectLst/>
        </c:spPr>
      </c:pivotFmt>
      <c:pivotFmt>
        <c:idx val="1416"/>
        <c:spPr>
          <a:solidFill>
            <a:schemeClr val="accent1"/>
          </a:solidFill>
          <a:ln w="19050">
            <a:solidFill>
              <a:schemeClr val="lt1"/>
            </a:solidFill>
          </a:ln>
          <a:effectLst/>
        </c:spPr>
      </c:pivotFmt>
      <c:pivotFmt>
        <c:idx val="1417"/>
        <c:spPr>
          <a:solidFill>
            <a:schemeClr val="accent1"/>
          </a:solidFill>
          <a:ln w="19050">
            <a:solidFill>
              <a:schemeClr val="lt1"/>
            </a:solidFill>
          </a:ln>
          <a:effectLst/>
        </c:spPr>
      </c:pivotFmt>
      <c:pivotFmt>
        <c:idx val="1418"/>
        <c:spPr>
          <a:solidFill>
            <a:schemeClr val="accent1"/>
          </a:solidFill>
          <a:ln w="19050">
            <a:solidFill>
              <a:schemeClr val="lt1"/>
            </a:solidFill>
          </a:ln>
          <a:effectLst/>
        </c:spPr>
      </c:pivotFmt>
      <c:pivotFmt>
        <c:idx val="1419"/>
        <c:spPr>
          <a:solidFill>
            <a:schemeClr val="accent1"/>
          </a:solidFill>
          <a:ln w="19050">
            <a:solidFill>
              <a:schemeClr val="lt1"/>
            </a:solidFill>
          </a:ln>
          <a:effectLst/>
        </c:spPr>
      </c:pivotFmt>
      <c:pivotFmt>
        <c:idx val="1420"/>
        <c:spPr>
          <a:solidFill>
            <a:schemeClr val="accent1"/>
          </a:solidFill>
          <a:ln w="19050">
            <a:solidFill>
              <a:schemeClr val="lt1"/>
            </a:solidFill>
          </a:ln>
          <a:effectLst/>
        </c:spPr>
      </c:pivotFmt>
      <c:pivotFmt>
        <c:idx val="1421"/>
        <c:spPr>
          <a:solidFill>
            <a:schemeClr val="accent1"/>
          </a:solidFill>
          <a:ln w="19050">
            <a:solidFill>
              <a:schemeClr val="lt1"/>
            </a:solidFill>
          </a:ln>
          <a:effectLst/>
        </c:spPr>
      </c:pivotFmt>
      <c:pivotFmt>
        <c:idx val="1422"/>
        <c:spPr>
          <a:solidFill>
            <a:schemeClr val="accent1"/>
          </a:solidFill>
          <a:ln w="19050">
            <a:solidFill>
              <a:schemeClr val="lt1"/>
            </a:solidFill>
          </a:ln>
          <a:effectLst/>
        </c:spPr>
      </c:pivotFmt>
      <c:pivotFmt>
        <c:idx val="1423"/>
        <c:spPr>
          <a:solidFill>
            <a:schemeClr val="accent1"/>
          </a:solidFill>
          <a:ln w="19050">
            <a:solidFill>
              <a:schemeClr val="lt1"/>
            </a:solidFill>
          </a:ln>
          <a:effectLst/>
        </c:spPr>
      </c:pivotFmt>
      <c:pivotFmt>
        <c:idx val="1424"/>
        <c:spPr>
          <a:solidFill>
            <a:schemeClr val="accent1"/>
          </a:solidFill>
          <a:ln w="19050">
            <a:solidFill>
              <a:schemeClr val="lt1"/>
            </a:solidFill>
          </a:ln>
          <a:effectLst/>
        </c:spPr>
      </c:pivotFmt>
      <c:pivotFmt>
        <c:idx val="1425"/>
        <c:spPr>
          <a:solidFill>
            <a:schemeClr val="accent1"/>
          </a:solidFill>
          <a:ln w="19050">
            <a:solidFill>
              <a:schemeClr val="lt1"/>
            </a:solidFill>
          </a:ln>
          <a:effectLst/>
        </c:spPr>
      </c:pivotFmt>
      <c:pivotFmt>
        <c:idx val="1426"/>
        <c:spPr>
          <a:solidFill>
            <a:schemeClr val="accent1"/>
          </a:solidFill>
          <a:ln w="19050">
            <a:solidFill>
              <a:schemeClr val="lt1"/>
            </a:solidFill>
          </a:ln>
          <a:effectLst/>
        </c:spPr>
      </c:pivotFmt>
      <c:pivotFmt>
        <c:idx val="1427"/>
        <c:spPr>
          <a:solidFill>
            <a:schemeClr val="accent1"/>
          </a:solidFill>
          <a:ln w="19050">
            <a:solidFill>
              <a:schemeClr val="lt1"/>
            </a:solidFill>
          </a:ln>
          <a:effectLst/>
        </c:spPr>
      </c:pivotFmt>
      <c:pivotFmt>
        <c:idx val="1428"/>
        <c:spPr>
          <a:solidFill>
            <a:schemeClr val="accent1"/>
          </a:solidFill>
          <a:ln w="19050">
            <a:solidFill>
              <a:schemeClr val="lt1"/>
            </a:solidFill>
          </a:ln>
          <a:effectLst/>
        </c:spPr>
      </c:pivotFmt>
      <c:pivotFmt>
        <c:idx val="1429"/>
        <c:spPr>
          <a:solidFill>
            <a:schemeClr val="accent1"/>
          </a:solidFill>
          <a:ln w="19050">
            <a:solidFill>
              <a:schemeClr val="lt1"/>
            </a:solidFill>
          </a:ln>
          <a:effectLst/>
        </c:spPr>
      </c:pivotFmt>
      <c:pivotFmt>
        <c:idx val="1430"/>
        <c:spPr>
          <a:solidFill>
            <a:schemeClr val="accent1"/>
          </a:solidFill>
          <a:ln w="19050">
            <a:solidFill>
              <a:schemeClr val="lt1"/>
            </a:solidFill>
          </a:ln>
          <a:effectLst/>
        </c:spPr>
      </c:pivotFmt>
      <c:pivotFmt>
        <c:idx val="1431"/>
        <c:spPr>
          <a:solidFill>
            <a:schemeClr val="accent1"/>
          </a:solidFill>
          <a:ln w="19050">
            <a:solidFill>
              <a:schemeClr val="lt1"/>
            </a:solidFill>
          </a:ln>
          <a:effectLst/>
        </c:spPr>
      </c:pivotFmt>
      <c:pivotFmt>
        <c:idx val="1432"/>
        <c:spPr>
          <a:solidFill>
            <a:schemeClr val="accent1"/>
          </a:solidFill>
          <a:ln w="19050">
            <a:solidFill>
              <a:schemeClr val="lt1"/>
            </a:solidFill>
          </a:ln>
          <a:effectLst/>
        </c:spPr>
      </c:pivotFmt>
      <c:pivotFmt>
        <c:idx val="1433"/>
        <c:spPr>
          <a:solidFill>
            <a:schemeClr val="accent1"/>
          </a:solidFill>
          <a:ln w="19050">
            <a:solidFill>
              <a:schemeClr val="lt1"/>
            </a:solidFill>
          </a:ln>
          <a:effectLst/>
        </c:spPr>
      </c:pivotFmt>
      <c:pivotFmt>
        <c:idx val="1434"/>
        <c:spPr>
          <a:solidFill>
            <a:schemeClr val="accent1"/>
          </a:solidFill>
          <a:ln w="19050">
            <a:solidFill>
              <a:schemeClr val="lt1"/>
            </a:solidFill>
          </a:ln>
          <a:effectLst/>
        </c:spPr>
      </c:pivotFmt>
      <c:pivotFmt>
        <c:idx val="1435"/>
        <c:spPr>
          <a:solidFill>
            <a:schemeClr val="accent1"/>
          </a:solidFill>
          <a:ln w="19050">
            <a:solidFill>
              <a:schemeClr val="lt1"/>
            </a:solidFill>
          </a:ln>
          <a:effectLst/>
        </c:spPr>
      </c:pivotFmt>
      <c:pivotFmt>
        <c:idx val="1436"/>
        <c:spPr>
          <a:solidFill>
            <a:schemeClr val="accent1"/>
          </a:solidFill>
          <a:ln w="19050">
            <a:solidFill>
              <a:schemeClr val="lt1"/>
            </a:solidFill>
          </a:ln>
          <a:effectLst/>
        </c:spPr>
      </c:pivotFmt>
      <c:pivotFmt>
        <c:idx val="1437"/>
        <c:spPr>
          <a:solidFill>
            <a:schemeClr val="accent1"/>
          </a:solidFill>
          <a:ln w="19050">
            <a:solidFill>
              <a:schemeClr val="lt1"/>
            </a:solidFill>
          </a:ln>
          <a:effectLst/>
        </c:spPr>
      </c:pivotFmt>
      <c:pivotFmt>
        <c:idx val="1438"/>
        <c:spPr>
          <a:solidFill>
            <a:schemeClr val="accent1"/>
          </a:solidFill>
          <a:ln w="19050">
            <a:solidFill>
              <a:schemeClr val="lt1"/>
            </a:solidFill>
          </a:ln>
          <a:effectLst/>
        </c:spPr>
      </c:pivotFmt>
      <c:pivotFmt>
        <c:idx val="1439"/>
        <c:spPr>
          <a:solidFill>
            <a:schemeClr val="accent1"/>
          </a:solidFill>
          <a:ln w="19050">
            <a:solidFill>
              <a:schemeClr val="lt1"/>
            </a:solidFill>
          </a:ln>
          <a:effectLst/>
        </c:spPr>
      </c:pivotFmt>
      <c:pivotFmt>
        <c:idx val="1440"/>
        <c:spPr>
          <a:solidFill>
            <a:schemeClr val="accent1"/>
          </a:solidFill>
          <a:ln w="19050">
            <a:solidFill>
              <a:schemeClr val="lt1"/>
            </a:solidFill>
          </a:ln>
          <a:effectLst/>
        </c:spPr>
      </c:pivotFmt>
      <c:pivotFmt>
        <c:idx val="1441"/>
        <c:spPr>
          <a:solidFill>
            <a:schemeClr val="accent1"/>
          </a:solidFill>
          <a:ln w="19050">
            <a:solidFill>
              <a:schemeClr val="lt1"/>
            </a:solidFill>
          </a:ln>
          <a:effectLst/>
        </c:spPr>
      </c:pivotFmt>
      <c:pivotFmt>
        <c:idx val="1442"/>
        <c:spPr>
          <a:solidFill>
            <a:schemeClr val="accent1"/>
          </a:solidFill>
          <a:ln w="19050">
            <a:solidFill>
              <a:schemeClr val="lt1"/>
            </a:solidFill>
          </a:ln>
          <a:effectLst/>
        </c:spPr>
      </c:pivotFmt>
      <c:pivotFmt>
        <c:idx val="1443"/>
        <c:spPr>
          <a:solidFill>
            <a:schemeClr val="accent1"/>
          </a:solidFill>
          <a:ln w="19050">
            <a:solidFill>
              <a:schemeClr val="lt1"/>
            </a:solidFill>
          </a:ln>
          <a:effectLst/>
        </c:spPr>
      </c:pivotFmt>
      <c:pivotFmt>
        <c:idx val="1444"/>
        <c:spPr>
          <a:solidFill>
            <a:schemeClr val="accent1"/>
          </a:solidFill>
          <a:ln w="19050">
            <a:solidFill>
              <a:schemeClr val="lt1"/>
            </a:solidFill>
          </a:ln>
          <a:effectLst/>
        </c:spPr>
      </c:pivotFmt>
      <c:pivotFmt>
        <c:idx val="1445"/>
        <c:spPr>
          <a:solidFill>
            <a:schemeClr val="accent1"/>
          </a:solidFill>
          <a:ln w="19050">
            <a:solidFill>
              <a:schemeClr val="lt1"/>
            </a:solidFill>
          </a:ln>
          <a:effectLst/>
        </c:spPr>
      </c:pivotFmt>
      <c:pivotFmt>
        <c:idx val="1446"/>
        <c:spPr>
          <a:solidFill>
            <a:schemeClr val="accent1"/>
          </a:solidFill>
          <a:ln w="19050">
            <a:solidFill>
              <a:schemeClr val="lt1"/>
            </a:solidFill>
          </a:ln>
          <a:effectLst/>
        </c:spPr>
      </c:pivotFmt>
      <c:pivotFmt>
        <c:idx val="1447"/>
        <c:spPr>
          <a:solidFill>
            <a:schemeClr val="accent1"/>
          </a:solidFill>
          <a:ln w="19050">
            <a:solidFill>
              <a:schemeClr val="lt1"/>
            </a:solidFill>
          </a:ln>
          <a:effectLst/>
        </c:spPr>
      </c:pivotFmt>
      <c:pivotFmt>
        <c:idx val="1448"/>
        <c:spPr>
          <a:solidFill>
            <a:schemeClr val="accent1"/>
          </a:solidFill>
          <a:ln w="19050">
            <a:solidFill>
              <a:schemeClr val="lt1"/>
            </a:solidFill>
          </a:ln>
          <a:effectLst/>
        </c:spPr>
      </c:pivotFmt>
      <c:pivotFmt>
        <c:idx val="1449"/>
        <c:spPr>
          <a:solidFill>
            <a:schemeClr val="accent1"/>
          </a:solidFill>
          <a:ln w="19050">
            <a:solidFill>
              <a:schemeClr val="lt1"/>
            </a:solidFill>
          </a:ln>
          <a:effectLst/>
        </c:spPr>
      </c:pivotFmt>
      <c:pivotFmt>
        <c:idx val="1450"/>
        <c:spPr>
          <a:solidFill>
            <a:schemeClr val="accent1"/>
          </a:solidFill>
          <a:ln w="19050">
            <a:solidFill>
              <a:schemeClr val="lt1"/>
            </a:solidFill>
          </a:ln>
          <a:effectLst/>
        </c:spPr>
      </c:pivotFmt>
      <c:pivotFmt>
        <c:idx val="1451"/>
        <c:spPr>
          <a:solidFill>
            <a:schemeClr val="accent1"/>
          </a:solidFill>
          <a:ln w="19050">
            <a:solidFill>
              <a:schemeClr val="lt1"/>
            </a:solidFill>
          </a:ln>
          <a:effectLst/>
        </c:spPr>
      </c:pivotFmt>
      <c:pivotFmt>
        <c:idx val="1452"/>
        <c:spPr>
          <a:solidFill>
            <a:schemeClr val="accent1"/>
          </a:solidFill>
          <a:ln w="19050">
            <a:solidFill>
              <a:schemeClr val="lt1"/>
            </a:solidFill>
          </a:ln>
          <a:effectLst/>
        </c:spPr>
      </c:pivotFmt>
      <c:pivotFmt>
        <c:idx val="1453"/>
        <c:spPr>
          <a:solidFill>
            <a:schemeClr val="accent1"/>
          </a:solidFill>
          <a:ln w="19050">
            <a:solidFill>
              <a:schemeClr val="lt1"/>
            </a:solidFill>
          </a:ln>
          <a:effectLst/>
        </c:spPr>
      </c:pivotFmt>
      <c:pivotFmt>
        <c:idx val="1454"/>
        <c:spPr>
          <a:solidFill>
            <a:schemeClr val="accent1"/>
          </a:solidFill>
          <a:ln w="19050">
            <a:solidFill>
              <a:schemeClr val="lt1"/>
            </a:solidFill>
          </a:ln>
          <a:effectLst/>
        </c:spPr>
      </c:pivotFmt>
      <c:pivotFmt>
        <c:idx val="1455"/>
        <c:spPr>
          <a:solidFill>
            <a:schemeClr val="accent1"/>
          </a:solidFill>
          <a:ln w="19050">
            <a:solidFill>
              <a:schemeClr val="lt1"/>
            </a:solidFill>
          </a:ln>
          <a:effectLst/>
        </c:spPr>
      </c:pivotFmt>
      <c:pivotFmt>
        <c:idx val="1456"/>
        <c:spPr>
          <a:solidFill>
            <a:schemeClr val="accent1"/>
          </a:solidFill>
          <a:ln w="19050">
            <a:solidFill>
              <a:schemeClr val="lt1"/>
            </a:solidFill>
          </a:ln>
          <a:effectLst/>
        </c:spPr>
      </c:pivotFmt>
      <c:pivotFmt>
        <c:idx val="1457"/>
        <c:spPr>
          <a:solidFill>
            <a:schemeClr val="accent1"/>
          </a:solidFill>
          <a:ln w="19050">
            <a:solidFill>
              <a:schemeClr val="lt1"/>
            </a:solidFill>
          </a:ln>
          <a:effectLst/>
        </c:spPr>
      </c:pivotFmt>
      <c:pivotFmt>
        <c:idx val="1458"/>
        <c:spPr>
          <a:solidFill>
            <a:schemeClr val="accent1"/>
          </a:solidFill>
          <a:ln w="19050">
            <a:solidFill>
              <a:schemeClr val="lt1"/>
            </a:solidFill>
          </a:ln>
          <a:effectLst/>
        </c:spPr>
      </c:pivotFmt>
      <c:pivotFmt>
        <c:idx val="1459"/>
        <c:spPr>
          <a:solidFill>
            <a:schemeClr val="accent1"/>
          </a:solidFill>
          <a:ln w="19050">
            <a:solidFill>
              <a:schemeClr val="lt1"/>
            </a:solidFill>
          </a:ln>
          <a:effectLst/>
        </c:spPr>
      </c:pivotFmt>
      <c:pivotFmt>
        <c:idx val="1460"/>
        <c:spPr>
          <a:solidFill>
            <a:schemeClr val="accent1"/>
          </a:solidFill>
          <a:ln w="19050">
            <a:solidFill>
              <a:schemeClr val="lt1"/>
            </a:solidFill>
          </a:ln>
          <a:effectLst/>
        </c:spPr>
      </c:pivotFmt>
      <c:pivotFmt>
        <c:idx val="1461"/>
        <c:spPr>
          <a:solidFill>
            <a:schemeClr val="accent1"/>
          </a:solidFill>
          <a:ln w="19050">
            <a:solidFill>
              <a:schemeClr val="lt1"/>
            </a:solidFill>
          </a:ln>
          <a:effectLst/>
        </c:spPr>
      </c:pivotFmt>
      <c:pivotFmt>
        <c:idx val="1462"/>
        <c:spPr>
          <a:solidFill>
            <a:schemeClr val="accent1"/>
          </a:solidFill>
          <a:ln w="19050">
            <a:solidFill>
              <a:schemeClr val="lt1"/>
            </a:solidFill>
          </a:ln>
          <a:effectLst/>
        </c:spPr>
      </c:pivotFmt>
      <c:pivotFmt>
        <c:idx val="1463"/>
        <c:spPr>
          <a:solidFill>
            <a:schemeClr val="accent1"/>
          </a:solidFill>
          <a:ln w="19050">
            <a:solidFill>
              <a:schemeClr val="lt1"/>
            </a:solidFill>
          </a:ln>
          <a:effectLst/>
        </c:spPr>
      </c:pivotFmt>
      <c:pivotFmt>
        <c:idx val="1464"/>
        <c:spPr>
          <a:solidFill>
            <a:schemeClr val="accent1"/>
          </a:solidFill>
          <a:ln w="19050">
            <a:solidFill>
              <a:schemeClr val="lt1"/>
            </a:solidFill>
          </a:ln>
          <a:effectLst/>
        </c:spPr>
      </c:pivotFmt>
      <c:pivotFmt>
        <c:idx val="1465"/>
        <c:spPr>
          <a:solidFill>
            <a:schemeClr val="accent1"/>
          </a:solidFill>
          <a:ln w="19050">
            <a:solidFill>
              <a:schemeClr val="lt1"/>
            </a:solidFill>
          </a:ln>
          <a:effectLst/>
        </c:spPr>
      </c:pivotFmt>
      <c:pivotFmt>
        <c:idx val="1466"/>
        <c:spPr>
          <a:solidFill>
            <a:schemeClr val="accent1"/>
          </a:solidFill>
          <a:ln w="19050">
            <a:solidFill>
              <a:schemeClr val="lt1"/>
            </a:solidFill>
          </a:ln>
          <a:effectLst/>
        </c:spPr>
      </c:pivotFmt>
      <c:pivotFmt>
        <c:idx val="1467"/>
        <c:spPr>
          <a:solidFill>
            <a:schemeClr val="accent1"/>
          </a:solidFill>
          <a:ln w="19050">
            <a:solidFill>
              <a:schemeClr val="lt1"/>
            </a:solidFill>
          </a:ln>
          <a:effectLst/>
        </c:spPr>
      </c:pivotFmt>
      <c:pivotFmt>
        <c:idx val="1468"/>
        <c:spPr>
          <a:solidFill>
            <a:schemeClr val="accent1"/>
          </a:solidFill>
          <a:ln w="19050">
            <a:solidFill>
              <a:schemeClr val="lt1"/>
            </a:solidFill>
          </a:ln>
          <a:effectLst/>
        </c:spPr>
      </c:pivotFmt>
      <c:pivotFmt>
        <c:idx val="1469"/>
        <c:spPr>
          <a:solidFill>
            <a:schemeClr val="accent1"/>
          </a:solidFill>
          <a:ln w="19050">
            <a:solidFill>
              <a:schemeClr val="lt1"/>
            </a:solidFill>
          </a:ln>
          <a:effectLst/>
        </c:spPr>
      </c:pivotFmt>
      <c:pivotFmt>
        <c:idx val="1470"/>
        <c:spPr>
          <a:solidFill>
            <a:schemeClr val="accent1"/>
          </a:solidFill>
          <a:ln w="19050">
            <a:solidFill>
              <a:schemeClr val="lt1"/>
            </a:solidFill>
          </a:ln>
          <a:effectLst/>
        </c:spPr>
      </c:pivotFmt>
      <c:pivotFmt>
        <c:idx val="1471"/>
        <c:spPr>
          <a:solidFill>
            <a:schemeClr val="accent1"/>
          </a:solidFill>
          <a:ln w="19050">
            <a:solidFill>
              <a:schemeClr val="lt1"/>
            </a:solidFill>
          </a:ln>
          <a:effectLst/>
        </c:spPr>
      </c:pivotFmt>
      <c:pivotFmt>
        <c:idx val="1472"/>
        <c:spPr>
          <a:solidFill>
            <a:schemeClr val="accent1"/>
          </a:solidFill>
          <a:ln w="19050">
            <a:solidFill>
              <a:schemeClr val="lt1"/>
            </a:solidFill>
          </a:ln>
          <a:effectLst/>
        </c:spPr>
      </c:pivotFmt>
      <c:pivotFmt>
        <c:idx val="1473"/>
        <c:spPr>
          <a:solidFill>
            <a:schemeClr val="accent1"/>
          </a:solidFill>
          <a:ln w="19050">
            <a:solidFill>
              <a:schemeClr val="lt1"/>
            </a:solidFill>
          </a:ln>
          <a:effectLst/>
        </c:spPr>
      </c:pivotFmt>
      <c:pivotFmt>
        <c:idx val="1474"/>
        <c:spPr>
          <a:solidFill>
            <a:schemeClr val="accent1"/>
          </a:solidFill>
          <a:ln w="19050">
            <a:solidFill>
              <a:schemeClr val="lt1"/>
            </a:solidFill>
          </a:ln>
          <a:effectLst/>
        </c:spPr>
      </c:pivotFmt>
      <c:pivotFmt>
        <c:idx val="1475"/>
        <c:spPr>
          <a:solidFill>
            <a:schemeClr val="accent1"/>
          </a:solidFill>
          <a:ln w="19050">
            <a:solidFill>
              <a:schemeClr val="lt1"/>
            </a:solidFill>
          </a:ln>
          <a:effectLst/>
        </c:spPr>
      </c:pivotFmt>
      <c:pivotFmt>
        <c:idx val="1476"/>
        <c:spPr>
          <a:solidFill>
            <a:schemeClr val="accent1"/>
          </a:solidFill>
          <a:ln w="19050">
            <a:solidFill>
              <a:schemeClr val="lt1"/>
            </a:solidFill>
          </a:ln>
          <a:effectLst/>
        </c:spPr>
      </c:pivotFmt>
      <c:pivotFmt>
        <c:idx val="1477"/>
        <c:spPr>
          <a:solidFill>
            <a:schemeClr val="accent1"/>
          </a:solidFill>
          <a:ln w="19050">
            <a:solidFill>
              <a:schemeClr val="lt1"/>
            </a:solidFill>
          </a:ln>
          <a:effectLst/>
        </c:spPr>
      </c:pivotFmt>
      <c:pivotFmt>
        <c:idx val="1478"/>
        <c:spPr>
          <a:solidFill>
            <a:schemeClr val="accent1"/>
          </a:solidFill>
          <a:ln w="19050">
            <a:solidFill>
              <a:schemeClr val="lt1"/>
            </a:solidFill>
          </a:ln>
          <a:effectLst/>
        </c:spPr>
      </c:pivotFmt>
      <c:pivotFmt>
        <c:idx val="1479"/>
        <c:spPr>
          <a:solidFill>
            <a:schemeClr val="accent1"/>
          </a:solidFill>
          <a:ln w="19050">
            <a:solidFill>
              <a:schemeClr val="lt1"/>
            </a:solidFill>
          </a:ln>
          <a:effectLst/>
        </c:spPr>
      </c:pivotFmt>
      <c:pivotFmt>
        <c:idx val="1480"/>
        <c:spPr>
          <a:solidFill>
            <a:schemeClr val="accent1"/>
          </a:solidFill>
          <a:ln w="19050">
            <a:solidFill>
              <a:schemeClr val="lt1"/>
            </a:solidFill>
          </a:ln>
          <a:effectLst/>
        </c:spPr>
      </c:pivotFmt>
      <c:pivotFmt>
        <c:idx val="1481"/>
        <c:spPr>
          <a:solidFill>
            <a:schemeClr val="accent1"/>
          </a:solidFill>
          <a:ln w="19050">
            <a:solidFill>
              <a:schemeClr val="lt1"/>
            </a:solidFill>
          </a:ln>
          <a:effectLst/>
        </c:spPr>
      </c:pivotFmt>
      <c:pivotFmt>
        <c:idx val="1482"/>
        <c:spPr>
          <a:solidFill>
            <a:schemeClr val="accent1"/>
          </a:solidFill>
          <a:ln w="19050">
            <a:solidFill>
              <a:schemeClr val="lt1"/>
            </a:solidFill>
          </a:ln>
          <a:effectLst/>
        </c:spPr>
      </c:pivotFmt>
      <c:pivotFmt>
        <c:idx val="1483"/>
        <c:spPr>
          <a:solidFill>
            <a:schemeClr val="accent1"/>
          </a:solidFill>
          <a:ln w="19050">
            <a:solidFill>
              <a:schemeClr val="lt1"/>
            </a:solidFill>
          </a:ln>
          <a:effectLst/>
        </c:spPr>
      </c:pivotFmt>
      <c:pivotFmt>
        <c:idx val="1484"/>
        <c:spPr>
          <a:solidFill>
            <a:schemeClr val="accent1"/>
          </a:solidFill>
          <a:ln w="19050">
            <a:solidFill>
              <a:schemeClr val="lt1"/>
            </a:solidFill>
          </a:ln>
          <a:effectLst/>
        </c:spPr>
      </c:pivotFmt>
      <c:pivotFmt>
        <c:idx val="1485"/>
        <c:spPr>
          <a:solidFill>
            <a:schemeClr val="accent1"/>
          </a:solidFill>
          <a:ln w="19050">
            <a:solidFill>
              <a:schemeClr val="lt1"/>
            </a:solidFill>
          </a:ln>
          <a:effectLst/>
        </c:spPr>
      </c:pivotFmt>
      <c:pivotFmt>
        <c:idx val="1486"/>
        <c:spPr>
          <a:solidFill>
            <a:schemeClr val="accent1"/>
          </a:solidFill>
          <a:ln w="19050">
            <a:solidFill>
              <a:schemeClr val="lt1"/>
            </a:solidFill>
          </a:ln>
          <a:effectLst/>
        </c:spPr>
      </c:pivotFmt>
      <c:pivotFmt>
        <c:idx val="1487"/>
        <c:spPr>
          <a:solidFill>
            <a:schemeClr val="accent1"/>
          </a:solidFill>
          <a:ln w="19050">
            <a:solidFill>
              <a:schemeClr val="lt1"/>
            </a:solidFill>
          </a:ln>
          <a:effectLst/>
        </c:spPr>
      </c:pivotFmt>
      <c:pivotFmt>
        <c:idx val="1488"/>
        <c:spPr>
          <a:solidFill>
            <a:schemeClr val="accent1"/>
          </a:solidFill>
          <a:ln w="19050">
            <a:solidFill>
              <a:schemeClr val="lt1"/>
            </a:solidFill>
          </a:ln>
          <a:effectLst/>
        </c:spPr>
      </c:pivotFmt>
      <c:pivotFmt>
        <c:idx val="1489"/>
        <c:spPr>
          <a:solidFill>
            <a:schemeClr val="accent1"/>
          </a:solidFill>
          <a:ln w="19050">
            <a:solidFill>
              <a:schemeClr val="lt1"/>
            </a:solidFill>
          </a:ln>
          <a:effectLst/>
        </c:spPr>
      </c:pivotFmt>
      <c:pivotFmt>
        <c:idx val="1490"/>
        <c:spPr>
          <a:solidFill>
            <a:schemeClr val="accent1"/>
          </a:solidFill>
          <a:ln w="19050">
            <a:solidFill>
              <a:schemeClr val="lt1"/>
            </a:solidFill>
          </a:ln>
          <a:effectLst/>
        </c:spPr>
      </c:pivotFmt>
      <c:pivotFmt>
        <c:idx val="1491"/>
        <c:spPr>
          <a:solidFill>
            <a:schemeClr val="accent1"/>
          </a:solidFill>
          <a:ln w="19050">
            <a:solidFill>
              <a:schemeClr val="lt1"/>
            </a:solidFill>
          </a:ln>
          <a:effectLst/>
        </c:spPr>
      </c:pivotFmt>
      <c:pivotFmt>
        <c:idx val="1492"/>
        <c:spPr>
          <a:solidFill>
            <a:schemeClr val="accent1"/>
          </a:solidFill>
          <a:ln w="19050">
            <a:solidFill>
              <a:schemeClr val="lt1"/>
            </a:solidFill>
          </a:ln>
          <a:effectLst/>
        </c:spPr>
      </c:pivotFmt>
      <c:pivotFmt>
        <c:idx val="1493"/>
        <c:spPr>
          <a:solidFill>
            <a:schemeClr val="accent1"/>
          </a:solidFill>
          <a:ln w="19050">
            <a:solidFill>
              <a:schemeClr val="lt1"/>
            </a:solidFill>
          </a:ln>
          <a:effectLst/>
        </c:spPr>
      </c:pivotFmt>
      <c:pivotFmt>
        <c:idx val="1494"/>
        <c:spPr>
          <a:solidFill>
            <a:schemeClr val="accent1"/>
          </a:solidFill>
          <a:ln w="19050">
            <a:solidFill>
              <a:schemeClr val="lt1"/>
            </a:solidFill>
          </a:ln>
          <a:effectLst/>
        </c:spPr>
      </c:pivotFmt>
      <c:pivotFmt>
        <c:idx val="1495"/>
        <c:spPr>
          <a:solidFill>
            <a:schemeClr val="accent1"/>
          </a:solidFill>
          <a:ln w="19050">
            <a:solidFill>
              <a:schemeClr val="lt1"/>
            </a:solidFill>
          </a:ln>
          <a:effectLst/>
        </c:spPr>
      </c:pivotFmt>
      <c:pivotFmt>
        <c:idx val="1496"/>
        <c:spPr>
          <a:solidFill>
            <a:schemeClr val="accent1"/>
          </a:solidFill>
          <a:ln w="19050">
            <a:solidFill>
              <a:schemeClr val="lt1"/>
            </a:solidFill>
          </a:ln>
          <a:effectLst/>
        </c:spPr>
      </c:pivotFmt>
      <c:pivotFmt>
        <c:idx val="1497"/>
        <c:spPr>
          <a:solidFill>
            <a:schemeClr val="accent1"/>
          </a:solidFill>
          <a:ln w="19050">
            <a:solidFill>
              <a:schemeClr val="lt1"/>
            </a:solidFill>
          </a:ln>
          <a:effectLst/>
        </c:spPr>
      </c:pivotFmt>
      <c:pivotFmt>
        <c:idx val="1498"/>
        <c:spPr>
          <a:solidFill>
            <a:schemeClr val="accent1"/>
          </a:solidFill>
          <a:ln w="19050">
            <a:solidFill>
              <a:schemeClr val="lt1"/>
            </a:solidFill>
          </a:ln>
          <a:effectLst/>
        </c:spPr>
      </c:pivotFmt>
      <c:pivotFmt>
        <c:idx val="1499"/>
        <c:spPr>
          <a:solidFill>
            <a:schemeClr val="accent1"/>
          </a:solidFill>
          <a:ln w="19050">
            <a:solidFill>
              <a:schemeClr val="lt1"/>
            </a:solidFill>
          </a:ln>
          <a:effectLst/>
        </c:spPr>
      </c:pivotFmt>
      <c:pivotFmt>
        <c:idx val="1500"/>
        <c:spPr>
          <a:solidFill>
            <a:schemeClr val="accent1"/>
          </a:solidFill>
          <a:ln w="19050">
            <a:solidFill>
              <a:schemeClr val="lt1"/>
            </a:solidFill>
          </a:ln>
          <a:effectLst/>
        </c:spPr>
      </c:pivotFmt>
      <c:pivotFmt>
        <c:idx val="150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2"/>
        <c:spPr>
          <a:solidFill>
            <a:schemeClr val="accent1"/>
          </a:solidFill>
          <a:ln w="19050">
            <a:solidFill>
              <a:schemeClr val="lt1"/>
            </a:solidFill>
          </a:ln>
          <a:effectLst/>
        </c:spPr>
      </c:pivotFmt>
      <c:pivotFmt>
        <c:idx val="1503"/>
        <c:spPr>
          <a:solidFill>
            <a:schemeClr val="accent1"/>
          </a:solidFill>
          <a:ln w="19050">
            <a:solidFill>
              <a:schemeClr val="lt1"/>
            </a:solidFill>
          </a:ln>
          <a:effectLst/>
        </c:spPr>
      </c:pivotFmt>
      <c:pivotFmt>
        <c:idx val="1504"/>
        <c:spPr>
          <a:solidFill>
            <a:schemeClr val="accent1"/>
          </a:solidFill>
          <a:ln w="19050">
            <a:solidFill>
              <a:schemeClr val="lt1"/>
            </a:solidFill>
          </a:ln>
          <a:effectLst/>
        </c:spPr>
      </c:pivotFmt>
      <c:pivotFmt>
        <c:idx val="1505"/>
        <c:spPr>
          <a:solidFill>
            <a:schemeClr val="accent1"/>
          </a:solidFill>
          <a:ln w="19050">
            <a:solidFill>
              <a:schemeClr val="lt1"/>
            </a:solidFill>
          </a:ln>
          <a:effectLst/>
        </c:spPr>
      </c:pivotFmt>
      <c:pivotFmt>
        <c:idx val="1506"/>
        <c:spPr>
          <a:solidFill>
            <a:schemeClr val="accent1"/>
          </a:solidFill>
          <a:ln w="19050">
            <a:solidFill>
              <a:schemeClr val="lt1"/>
            </a:solidFill>
          </a:ln>
          <a:effectLst/>
        </c:spPr>
      </c:pivotFmt>
      <c:pivotFmt>
        <c:idx val="1507"/>
        <c:spPr>
          <a:solidFill>
            <a:schemeClr val="accent1"/>
          </a:solidFill>
          <a:ln w="19050">
            <a:solidFill>
              <a:schemeClr val="lt1"/>
            </a:solidFill>
          </a:ln>
          <a:effectLst/>
        </c:spPr>
      </c:pivotFmt>
      <c:pivotFmt>
        <c:idx val="1508"/>
        <c:spPr>
          <a:solidFill>
            <a:schemeClr val="accent1"/>
          </a:solidFill>
          <a:ln w="19050">
            <a:solidFill>
              <a:schemeClr val="lt1"/>
            </a:solidFill>
          </a:ln>
          <a:effectLst/>
        </c:spPr>
      </c:pivotFmt>
      <c:pivotFmt>
        <c:idx val="1509"/>
        <c:spPr>
          <a:solidFill>
            <a:schemeClr val="accent1"/>
          </a:solidFill>
          <a:ln w="19050">
            <a:solidFill>
              <a:schemeClr val="lt1"/>
            </a:solidFill>
          </a:ln>
          <a:effectLst/>
        </c:spPr>
      </c:pivotFmt>
      <c:pivotFmt>
        <c:idx val="1510"/>
        <c:spPr>
          <a:solidFill>
            <a:schemeClr val="accent1"/>
          </a:solidFill>
          <a:ln w="19050">
            <a:solidFill>
              <a:schemeClr val="lt1"/>
            </a:solidFill>
          </a:ln>
          <a:effectLst/>
        </c:spPr>
      </c:pivotFmt>
      <c:pivotFmt>
        <c:idx val="1511"/>
        <c:spPr>
          <a:solidFill>
            <a:schemeClr val="accent1"/>
          </a:solidFill>
          <a:ln w="19050">
            <a:solidFill>
              <a:schemeClr val="lt1"/>
            </a:solidFill>
          </a:ln>
          <a:effectLst/>
        </c:spPr>
      </c:pivotFmt>
      <c:pivotFmt>
        <c:idx val="1512"/>
        <c:spPr>
          <a:solidFill>
            <a:schemeClr val="accent1"/>
          </a:solidFill>
          <a:ln w="19050">
            <a:solidFill>
              <a:schemeClr val="lt1"/>
            </a:solidFill>
          </a:ln>
          <a:effectLst/>
        </c:spPr>
      </c:pivotFmt>
      <c:pivotFmt>
        <c:idx val="1513"/>
        <c:spPr>
          <a:solidFill>
            <a:schemeClr val="accent1"/>
          </a:solidFill>
          <a:ln w="19050">
            <a:solidFill>
              <a:schemeClr val="lt1"/>
            </a:solidFill>
          </a:ln>
          <a:effectLst/>
        </c:spPr>
      </c:pivotFmt>
      <c:pivotFmt>
        <c:idx val="1514"/>
        <c:spPr>
          <a:solidFill>
            <a:schemeClr val="accent1"/>
          </a:solidFill>
          <a:ln w="19050">
            <a:solidFill>
              <a:schemeClr val="lt1"/>
            </a:solidFill>
          </a:ln>
          <a:effectLst/>
        </c:spPr>
      </c:pivotFmt>
      <c:pivotFmt>
        <c:idx val="1515"/>
        <c:spPr>
          <a:solidFill>
            <a:schemeClr val="accent1"/>
          </a:solidFill>
          <a:ln w="19050">
            <a:solidFill>
              <a:schemeClr val="lt1"/>
            </a:solidFill>
          </a:ln>
          <a:effectLst/>
        </c:spPr>
      </c:pivotFmt>
      <c:pivotFmt>
        <c:idx val="1516"/>
        <c:spPr>
          <a:solidFill>
            <a:schemeClr val="accent1"/>
          </a:solidFill>
          <a:ln w="19050">
            <a:solidFill>
              <a:schemeClr val="lt1"/>
            </a:solidFill>
          </a:ln>
          <a:effectLst/>
        </c:spPr>
      </c:pivotFmt>
      <c:pivotFmt>
        <c:idx val="1517"/>
        <c:spPr>
          <a:solidFill>
            <a:schemeClr val="accent1"/>
          </a:solidFill>
          <a:ln w="19050">
            <a:solidFill>
              <a:schemeClr val="lt1"/>
            </a:solidFill>
          </a:ln>
          <a:effectLst/>
        </c:spPr>
      </c:pivotFmt>
      <c:pivotFmt>
        <c:idx val="1518"/>
        <c:spPr>
          <a:solidFill>
            <a:schemeClr val="accent1"/>
          </a:solidFill>
          <a:ln w="19050">
            <a:solidFill>
              <a:schemeClr val="lt1"/>
            </a:solidFill>
          </a:ln>
          <a:effectLst/>
        </c:spPr>
      </c:pivotFmt>
      <c:pivotFmt>
        <c:idx val="1519"/>
        <c:spPr>
          <a:solidFill>
            <a:schemeClr val="accent1"/>
          </a:solidFill>
          <a:ln w="19050">
            <a:solidFill>
              <a:schemeClr val="lt1"/>
            </a:solidFill>
          </a:ln>
          <a:effectLst/>
        </c:spPr>
      </c:pivotFmt>
      <c:pivotFmt>
        <c:idx val="1520"/>
        <c:spPr>
          <a:solidFill>
            <a:schemeClr val="accent1"/>
          </a:solidFill>
          <a:ln w="19050">
            <a:solidFill>
              <a:schemeClr val="lt1"/>
            </a:solidFill>
          </a:ln>
          <a:effectLst/>
        </c:spPr>
      </c:pivotFmt>
      <c:pivotFmt>
        <c:idx val="1521"/>
        <c:spPr>
          <a:solidFill>
            <a:schemeClr val="accent1"/>
          </a:solidFill>
          <a:ln w="19050">
            <a:solidFill>
              <a:schemeClr val="lt1"/>
            </a:solidFill>
          </a:ln>
          <a:effectLst/>
        </c:spPr>
      </c:pivotFmt>
      <c:pivotFmt>
        <c:idx val="1522"/>
        <c:spPr>
          <a:solidFill>
            <a:schemeClr val="accent1"/>
          </a:solidFill>
          <a:ln w="19050">
            <a:solidFill>
              <a:schemeClr val="lt1"/>
            </a:solidFill>
          </a:ln>
          <a:effectLst/>
        </c:spPr>
      </c:pivotFmt>
      <c:pivotFmt>
        <c:idx val="1523"/>
        <c:spPr>
          <a:solidFill>
            <a:schemeClr val="accent1"/>
          </a:solidFill>
          <a:ln w="19050">
            <a:solidFill>
              <a:schemeClr val="lt1"/>
            </a:solidFill>
          </a:ln>
          <a:effectLst/>
        </c:spPr>
      </c:pivotFmt>
      <c:pivotFmt>
        <c:idx val="1524"/>
        <c:spPr>
          <a:solidFill>
            <a:schemeClr val="accent1"/>
          </a:solidFill>
          <a:ln w="19050">
            <a:solidFill>
              <a:schemeClr val="lt1"/>
            </a:solidFill>
          </a:ln>
          <a:effectLst/>
        </c:spPr>
      </c:pivotFmt>
      <c:pivotFmt>
        <c:idx val="1525"/>
        <c:spPr>
          <a:solidFill>
            <a:schemeClr val="accent1"/>
          </a:solidFill>
          <a:ln w="19050">
            <a:solidFill>
              <a:schemeClr val="lt1"/>
            </a:solidFill>
          </a:ln>
          <a:effectLst/>
        </c:spPr>
      </c:pivotFmt>
      <c:pivotFmt>
        <c:idx val="1526"/>
        <c:spPr>
          <a:solidFill>
            <a:schemeClr val="accent1"/>
          </a:solidFill>
          <a:ln w="19050">
            <a:solidFill>
              <a:schemeClr val="lt1"/>
            </a:solidFill>
          </a:ln>
          <a:effectLst/>
        </c:spPr>
      </c:pivotFmt>
      <c:pivotFmt>
        <c:idx val="1527"/>
        <c:spPr>
          <a:solidFill>
            <a:schemeClr val="accent1"/>
          </a:solidFill>
          <a:ln w="19050">
            <a:solidFill>
              <a:schemeClr val="lt1"/>
            </a:solidFill>
          </a:ln>
          <a:effectLst/>
        </c:spPr>
      </c:pivotFmt>
      <c:pivotFmt>
        <c:idx val="1528"/>
        <c:spPr>
          <a:solidFill>
            <a:schemeClr val="accent1"/>
          </a:solidFill>
          <a:ln w="19050">
            <a:solidFill>
              <a:schemeClr val="lt1"/>
            </a:solidFill>
          </a:ln>
          <a:effectLst/>
        </c:spPr>
      </c:pivotFmt>
      <c:pivotFmt>
        <c:idx val="1529"/>
        <c:spPr>
          <a:solidFill>
            <a:schemeClr val="accent1"/>
          </a:solidFill>
          <a:ln w="19050">
            <a:solidFill>
              <a:schemeClr val="lt1"/>
            </a:solidFill>
          </a:ln>
          <a:effectLst/>
        </c:spPr>
      </c:pivotFmt>
      <c:pivotFmt>
        <c:idx val="1530"/>
        <c:spPr>
          <a:solidFill>
            <a:schemeClr val="accent1"/>
          </a:solidFill>
          <a:ln w="19050">
            <a:solidFill>
              <a:schemeClr val="lt1"/>
            </a:solidFill>
          </a:ln>
          <a:effectLst/>
        </c:spPr>
      </c:pivotFmt>
      <c:pivotFmt>
        <c:idx val="1531"/>
        <c:spPr>
          <a:solidFill>
            <a:schemeClr val="accent1"/>
          </a:solidFill>
          <a:ln w="19050">
            <a:solidFill>
              <a:schemeClr val="lt1"/>
            </a:solidFill>
          </a:ln>
          <a:effectLst/>
        </c:spPr>
      </c:pivotFmt>
      <c:pivotFmt>
        <c:idx val="1532"/>
        <c:spPr>
          <a:solidFill>
            <a:schemeClr val="accent1"/>
          </a:solidFill>
          <a:ln w="19050">
            <a:solidFill>
              <a:schemeClr val="lt1"/>
            </a:solidFill>
          </a:ln>
          <a:effectLst/>
        </c:spPr>
      </c:pivotFmt>
      <c:pivotFmt>
        <c:idx val="1533"/>
        <c:spPr>
          <a:solidFill>
            <a:schemeClr val="accent1"/>
          </a:solidFill>
          <a:ln w="19050">
            <a:solidFill>
              <a:schemeClr val="lt1"/>
            </a:solidFill>
          </a:ln>
          <a:effectLst/>
        </c:spPr>
      </c:pivotFmt>
      <c:pivotFmt>
        <c:idx val="1534"/>
        <c:spPr>
          <a:solidFill>
            <a:schemeClr val="accent1"/>
          </a:solidFill>
          <a:ln w="19050">
            <a:solidFill>
              <a:schemeClr val="lt1"/>
            </a:solidFill>
          </a:ln>
          <a:effectLst/>
        </c:spPr>
      </c:pivotFmt>
      <c:pivotFmt>
        <c:idx val="1535"/>
        <c:spPr>
          <a:solidFill>
            <a:schemeClr val="accent1"/>
          </a:solidFill>
          <a:ln w="19050">
            <a:solidFill>
              <a:schemeClr val="lt1"/>
            </a:solidFill>
          </a:ln>
          <a:effectLst/>
        </c:spPr>
      </c:pivotFmt>
      <c:pivotFmt>
        <c:idx val="1536"/>
        <c:spPr>
          <a:solidFill>
            <a:schemeClr val="accent1"/>
          </a:solidFill>
          <a:ln w="19050">
            <a:solidFill>
              <a:schemeClr val="lt1"/>
            </a:solidFill>
          </a:ln>
          <a:effectLst/>
        </c:spPr>
      </c:pivotFmt>
      <c:pivotFmt>
        <c:idx val="1537"/>
        <c:spPr>
          <a:solidFill>
            <a:schemeClr val="accent1"/>
          </a:solidFill>
          <a:ln w="19050">
            <a:solidFill>
              <a:schemeClr val="lt1"/>
            </a:solidFill>
          </a:ln>
          <a:effectLst/>
        </c:spPr>
      </c:pivotFmt>
      <c:pivotFmt>
        <c:idx val="1538"/>
        <c:spPr>
          <a:solidFill>
            <a:schemeClr val="accent1"/>
          </a:solidFill>
          <a:ln w="19050">
            <a:solidFill>
              <a:schemeClr val="lt1"/>
            </a:solidFill>
          </a:ln>
          <a:effectLst/>
        </c:spPr>
      </c:pivotFmt>
      <c:pivotFmt>
        <c:idx val="1539"/>
        <c:spPr>
          <a:solidFill>
            <a:schemeClr val="accent1"/>
          </a:solidFill>
          <a:ln w="19050">
            <a:solidFill>
              <a:schemeClr val="lt1"/>
            </a:solidFill>
          </a:ln>
          <a:effectLst/>
        </c:spPr>
      </c:pivotFmt>
      <c:pivotFmt>
        <c:idx val="1540"/>
        <c:spPr>
          <a:solidFill>
            <a:schemeClr val="accent1"/>
          </a:solidFill>
          <a:ln w="19050">
            <a:solidFill>
              <a:schemeClr val="lt1"/>
            </a:solidFill>
          </a:ln>
          <a:effectLst/>
        </c:spPr>
      </c:pivotFmt>
      <c:pivotFmt>
        <c:idx val="1541"/>
        <c:spPr>
          <a:solidFill>
            <a:schemeClr val="accent1"/>
          </a:solidFill>
          <a:ln w="19050">
            <a:solidFill>
              <a:schemeClr val="lt1"/>
            </a:solidFill>
          </a:ln>
          <a:effectLst/>
        </c:spPr>
      </c:pivotFmt>
      <c:pivotFmt>
        <c:idx val="1542"/>
        <c:spPr>
          <a:solidFill>
            <a:schemeClr val="accent1"/>
          </a:solidFill>
          <a:ln w="19050">
            <a:solidFill>
              <a:schemeClr val="lt1"/>
            </a:solidFill>
          </a:ln>
          <a:effectLst/>
        </c:spPr>
      </c:pivotFmt>
      <c:pivotFmt>
        <c:idx val="1543"/>
        <c:spPr>
          <a:solidFill>
            <a:schemeClr val="accent1"/>
          </a:solidFill>
          <a:ln w="19050">
            <a:solidFill>
              <a:schemeClr val="lt1"/>
            </a:solidFill>
          </a:ln>
          <a:effectLst/>
        </c:spPr>
      </c:pivotFmt>
      <c:pivotFmt>
        <c:idx val="1544"/>
        <c:spPr>
          <a:solidFill>
            <a:schemeClr val="accent1"/>
          </a:solidFill>
          <a:ln w="19050">
            <a:solidFill>
              <a:schemeClr val="lt1"/>
            </a:solidFill>
          </a:ln>
          <a:effectLst/>
        </c:spPr>
      </c:pivotFmt>
      <c:pivotFmt>
        <c:idx val="1545"/>
        <c:spPr>
          <a:solidFill>
            <a:schemeClr val="accent1"/>
          </a:solidFill>
          <a:ln w="19050">
            <a:solidFill>
              <a:schemeClr val="lt1"/>
            </a:solidFill>
          </a:ln>
          <a:effectLst/>
        </c:spPr>
      </c:pivotFmt>
      <c:pivotFmt>
        <c:idx val="1546"/>
        <c:spPr>
          <a:solidFill>
            <a:schemeClr val="accent1"/>
          </a:solidFill>
          <a:ln w="19050">
            <a:solidFill>
              <a:schemeClr val="lt1"/>
            </a:solidFill>
          </a:ln>
          <a:effectLst/>
        </c:spPr>
      </c:pivotFmt>
      <c:pivotFmt>
        <c:idx val="1547"/>
        <c:spPr>
          <a:solidFill>
            <a:schemeClr val="accent1"/>
          </a:solidFill>
          <a:ln w="19050">
            <a:solidFill>
              <a:schemeClr val="lt1"/>
            </a:solidFill>
          </a:ln>
          <a:effectLst/>
        </c:spPr>
      </c:pivotFmt>
      <c:pivotFmt>
        <c:idx val="1548"/>
        <c:spPr>
          <a:solidFill>
            <a:schemeClr val="accent1"/>
          </a:solidFill>
          <a:ln w="19050">
            <a:solidFill>
              <a:schemeClr val="lt1"/>
            </a:solidFill>
          </a:ln>
          <a:effectLst/>
        </c:spPr>
      </c:pivotFmt>
      <c:pivotFmt>
        <c:idx val="1549"/>
        <c:spPr>
          <a:solidFill>
            <a:schemeClr val="accent1"/>
          </a:solidFill>
          <a:ln w="19050">
            <a:solidFill>
              <a:schemeClr val="lt1"/>
            </a:solidFill>
          </a:ln>
          <a:effectLst/>
        </c:spPr>
      </c:pivotFmt>
      <c:pivotFmt>
        <c:idx val="1550"/>
        <c:spPr>
          <a:solidFill>
            <a:schemeClr val="accent1"/>
          </a:solidFill>
          <a:ln w="19050">
            <a:solidFill>
              <a:schemeClr val="lt1"/>
            </a:solidFill>
          </a:ln>
          <a:effectLst/>
        </c:spPr>
      </c:pivotFmt>
      <c:pivotFmt>
        <c:idx val="1551"/>
        <c:spPr>
          <a:solidFill>
            <a:schemeClr val="accent1"/>
          </a:solidFill>
          <a:ln w="19050">
            <a:solidFill>
              <a:schemeClr val="lt1"/>
            </a:solidFill>
          </a:ln>
          <a:effectLst/>
        </c:spPr>
      </c:pivotFmt>
      <c:pivotFmt>
        <c:idx val="1552"/>
        <c:spPr>
          <a:solidFill>
            <a:schemeClr val="accent1"/>
          </a:solidFill>
          <a:ln w="19050">
            <a:solidFill>
              <a:schemeClr val="lt1"/>
            </a:solidFill>
          </a:ln>
          <a:effectLst/>
        </c:spPr>
      </c:pivotFmt>
      <c:pivotFmt>
        <c:idx val="1553"/>
        <c:spPr>
          <a:solidFill>
            <a:schemeClr val="accent1"/>
          </a:solidFill>
          <a:ln w="19050">
            <a:solidFill>
              <a:schemeClr val="lt1"/>
            </a:solidFill>
          </a:ln>
          <a:effectLst/>
        </c:spPr>
      </c:pivotFmt>
      <c:pivotFmt>
        <c:idx val="1554"/>
        <c:spPr>
          <a:solidFill>
            <a:schemeClr val="accent1"/>
          </a:solidFill>
          <a:ln w="19050">
            <a:solidFill>
              <a:schemeClr val="lt1"/>
            </a:solidFill>
          </a:ln>
          <a:effectLst/>
        </c:spPr>
      </c:pivotFmt>
      <c:pivotFmt>
        <c:idx val="1555"/>
        <c:spPr>
          <a:solidFill>
            <a:schemeClr val="accent1"/>
          </a:solidFill>
          <a:ln w="19050">
            <a:solidFill>
              <a:schemeClr val="lt1"/>
            </a:solidFill>
          </a:ln>
          <a:effectLst/>
        </c:spPr>
      </c:pivotFmt>
      <c:pivotFmt>
        <c:idx val="1556"/>
        <c:spPr>
          <a:solidFill>
            <a:schemeClr val="accent1"/>
          </a:solidFill>
          <a:ln w="19050">
            <a:solidFill>
              <a:schemeClr val="lt1"/>
            </a:solidFill>
          </a:ln>
          <a:effectLst/>
        </c:spPr>
      </c:pivotFmt>
      <c:pivotFmt>
        <c:idx val="1557"/>
        <c:spPr>
          <a:solidFill>
            <a:schemeClr val="accent1"/>
          </a:solidFill>
          <a:ln w="19050">
            <a:solidFill>
              <a:schemeClr val="lt1"/>
            </a:solidFill>
          </a:ln>
          <a:effectLst/>
        </c:spPr>
      </c:pivotFmt>
      <c:pivotFmt>
        <c:idx val="1558"/>
        <c:spPr>
          <a:solidFill>
            <a:schemeClr val="accent1"/>
          </a:solidFill>
          <a:ln w="19050">
            <a:solidFill>
              <a:schemeClr val="lt1"/>
            </a:solidFill>
          </a:ln>
          <a:effectLst/>
        </c:spPr>
      </c:pivotFmt>
      <c:pivotFmt>
        <c:idx val="1559"/>
        <c:spPr>
          <a:solidFill>
            <a:schemeClr val="accent1"/>
          </a:solidFill>
          <a:ln w="19050">
            <a:solidFill>
              <a:schemeClr val="lt1"/>
            </a:solidFill>
          </a:ln>
          <a:effectLst/>
        </c:spPr>
      </c:pivotFmt>
      <c:pivotFmt>
        <c:idx val="1560"/>
        <c:spPr>
          <a:solidFill>
            <a:schemeClr val="accent1"/>
          </a:solidFill>
          <a:ln w="19050">
            <a:solidFill>
              <a:schemeClr val="lt1"/>
            </a:solidFill>
          </a:ln>
          <a:effectLst/>
        </c:spPr>
      </c:pivotFmt>
      <c:pivotFmt>
        <c:idx val="1561"/>
        <c:spPr>
          <a:solidFill>
            <a:schemeClr val="accent1"/>
          </a:solidFill>
          <a:ln w="19050">
            <a:solidFill>
              <a:schemeClr val="lt1"/>
            </a:solidFill>
          </a:ln>
          <a:effectLst/>
        </c:spPr>
      </c:pivotFmt>
      <c:pivotFmt>
        <c:idx val="1562"/>
        <c:spPr>
          <a:solidFill>
            <a:schemeClr val="accent1"/>
          </a:solidFill>
          <a:ln w="19050">
            <a:solidFill>
              <a:schemeClr val="lt1"/>
            </a:solidFill>
          </a:ln>
          <a:effectLst/>
        </c:spPr>
      </c:pivotFmt>
      <c:pivotFmt>
        <c:idx val="1563"/>
        <c:spPr>
          <a:solidFill>
            <a:schemeClr val="accent1"/>
          </a:solidFill>
          <a:ln w="19050">
            <a:solidFill>
              <a:schemeClr val="lt1"/>
            </a:solidFill>
          </a:ln>
          <a:effectLst/>
        </c:spPr>
      </c:pivotFmt>
      <c:pivotFmt>
        <c:idx val="1564"/>
        <c:spPr>
          <a:solidFill>
            <a:schemeClr val="accent1"/>
          </a:solidFill>
          <a:ln w="19050">
            <a:solidFill>
              <a:schemeClr val="lt1"/>
            </a:solidFill>
          </a:ln>
          <a:effectLst/>
        </c:spPr>
      </c:pivotFmt>
      <c:pivotFmt>
        <c:idx val="1565"/>
        <c:spPr>
          <a:solidFill>
            <a:schemeClr val="accent1"/>
          </a:solidFill>
          <a:ln w="19050">
            <a:solidFill>
              <a:schemeClr val="lt1"/>
            </a:solidFill>
          </a:ln>
          <a:effectLst/>
        </c:spPr>
      </c:pivotFmt>
      <c:pivotFmt>
        <c:idx val="1566"/>
        <c:spPr>
          <a:solidFill>
            <a:schemeClr val="accent1"/>
          </a:solidFill>
          <a:ln w="19050">
            <a:solidFill>
              <a:schemeClr val="lt1"/>
            </a:solidFill>
          </a:ln>
          <a:effectLst/>
        </c:spPr>
      </c:pivotFmt>
      <c:pivotFmt>
        <c:idx val="1567"/>
        <c:spPr>
          <a:solidFill>
            <a:schemeClr val="accent1"/>
          </a:solidFill>
          <a:ln w="19050">
            <a:solidFill>
              <a:schemeClr val="lt1"/>
            </a:solidFill>
          </a:ln>
          <a:effectLst/>
        </c:spPr>
      </c:pivotFmt>
      <c:pivotFmt>
        <c:idx val="1568"/>
        <c:spPr>
          <a:solidFill>
            <a:schemeClr val="accent1"/>
          </a:solidFill>
          <a:ln w="19050">
            <a:solidFill>
              <a:schemeClr val="lt1"/>
            </a:solidFill>
          </a:ln>
          <a:effectLst/>
        </c:spPr>
      </c:pivotFmt>
      <c:pivotFmt>
        <c:idx val="1569"/>
        <c:spPr>
          <a:solidFill>
            <a:schemeClr val="accent1"/>
          </a:solidFill>
          <a:ln w="19050">
            <a:solidFill>
              <a:schemeClr val="lt1"/>
            </a:solidFill>
          </a:ln>
          <a:effectLst/>
        </c:spPr>
      </c:pivotFmt>
      <c:pivotFmt>
        <c:idx val="1570"/>
        <c:spPr>
          <a:solidFill>
            <a:schemeClr val="accent1"/>
          </a:solidFill>
          <a:ln w="19050">
            <a:solidFill>
              <a:schemeClr val="lt1"/>
            </a:solidFill>
          </a:ln>
          <a:effectLst/>
        </c:spPr>
      </c:pivotFmt>
      <c:pivotFmt>
        <c:idx val="1571"/>
        <c:spPr>
          <a:solidFill>
            <a:schemeClr val="accent1"/>
          </a:solidFill>
          <a:ln w="19050">
            <a:solidFill>
              <a:schemeClr val="lt1"/>
            </a:solidFill>
          </a:ln>
          <a:effectLst/>
        </c:spPr>
      </c:pivotFmt>
      <c:pivotFmt>
        <c:idx val="1572"/>
        <c:spPr>
          <a:solidFill>
            <a:schemeClr val="accent1"/>
          </a:solidFill>
          <a:ln w="19050">
            <a:solidFill>
              <a:schemeClr val="lt1"/>
            </a:solidFill>
          </a:ln>
          <a:effectLst/>
        </c:spPr>
      </c:pivotFmt>
      <c:pivotFmt>
        <c:idx val="1573"/>
        <c:spPr>
          <a:solidFill>
            <a:schemeClr val="accent1"/>
          </a:solidFill>
          <a:ln w="19050">
            <a:solidFill>
              <a:schemeClr val="lt1"/>
            </a:solidFill>
          </a:ln>
          <a:effectLst/>
        </c:spPr>
      </c:pivotFmt>
      <c:pivotFmt>
        <c:idx val="1574"/>
        <c:spPr>
          <a:solidFill>
            <a:schemeClr val="accent1"/>
          </a:solidFill>
          <a:ln w="19050">
            <a:solidFill>
              <a:schemeClr val="lt1"/>
            </a:solidFill>
          </a:ln>
          <a:effectLst/>
        </c:spPr>
      </c:pivotFmt>
      <c:pivotFmt>
        <c:idx val="1575"/>
        <c:spPr>
          <a:solidFill>
            <a:schemeClr val="accent1"/>
          </a:solidFill>
          <a:ln w="19050">
            <a:solidFill>
              <a:schemeClr val="lt1"/>
            </a:solidFill>
          </a:ln>
          <a:effectLst/>
        </c:spPr>
      </c:pivotFmt>
      <c:pivotFmt>
        <c:idx val="1576"/>
        <c:spPr>
          <a:solidFill>
            <a:schemeClr val="accent1"/>
          </a:solidFill>
          <a:ln w="19050">
            <a:solidFill>
              <a:schemeClr val="lt1"/>
            </a:solidFill>
          </a:ln>
          <a:effectLst/>
        </c:spPr>
      </c:pivotFmt>
      <c:pivotFmt>
        <c:idx val="1577"/>
        <c:spPr>
          <a:solidFill>
            <a:schemeClr val="accent1"/>
          </a:solidFill>
          <a:ln w="19050">
            <a:solidFill>
              <a:schemeClr val="lt1"/>
            </a:solidFill>
          </a:ln>
          <a:effectLst/>
        </c:spPr>
      </c:pivotFmt>
      <c:pivotFmt>
        <c:idx val="1578"/>
        <c:spPr>
          <a:solidFill>
            <a:schemeClr val="accent1"/>
          </a:solidFill>
          <a:ln w="19050">
            <a:solidFill>
              <a:schemeClr val="lt1"/>
            </a:solidFill>
          </a:ln>
          <a:effectLst/>
        </c:spPr>
      </c:pivotFmt>
      <c:pivotFmt>
        <c:idx val="1579"/>
        <c:spPr>
          <a:solidFill>
            <a:schemeClr val="accent1"/>
          </a:solidFill>
          <a:ln w="19050">
            <a:solidFill>
              <a:schemeClr val="lt1"/>
            </a:solidFill>
          </a:ln>
          <a:effectLst/>
        </c:spPr>
      </c:pivotFmt>
      <c:pivotFmt>
        <c:idx val="1580"/>
        <c:spPr>
          <a:solidFill>
            <a:schemeClr val="accent1"/>
          </a:solidFill>
          <a:ln w="19050">
            <a:solidFill>
              <a:schemeClr val="lt1"/>
            </a:solidFill>
          </a:ln>
          <a:effectLst/>
        </c:spPr>
      </c:pivotFmt>
      <c:pivotFmt>
        <c:idx val="1581"/>
        <c:spPr>
          <a:solidFill>
            <a:schemeClr val="accent1"/>
          </a:solidFill>
          <a:ln w="19050">
            <a:solidFill>
              <a:schemeClr val="lt1"/>
            </a:solidFill>
          </a:ln>
          <a:effectLst/>
        </c:spPr>
      </c:pivotFmt>
      <c:pivotFmt>
        <c:idx val="1582"/>
        <c:spPr>
          <a:solidFill>
            <a:schemeClr val="accent1"/>
          </a:solidFill>
          <a:ln w="19050">
            <a:solidFill>
              <a:schemeClr val="lt1"/>
            </a:solidFill>
          </a:ln>
          <a:effectLst/>
        </c:spPr>
      </c:pivotFmt>
      <c:pivotFmt>
        <c:idx val="1583"/>
        <c:spPr>
          <a:solidFill>
            <a:schemeClr val="accent1"/>
          </a:solidFill>
          <a:ln w="19050">
            <a:solidFill>
              <a:schemeClr val="lt1"/>
            </a:solidFill>
          </a:ln>
          <a:effectLst/>
        </c:spPr>
      </c:pivotFmt>
      <c:pivotFmt>
        <c:idx val="1584"/>
        <c:spPr>
          <a:solidFill>
            <a:schemeClr val="accent1"/>
          </a:solidFill>
          <a:ln w="19050">
            <a:solidFill>
              <a:schemeClr val="lt1"/>
            </a:solidFill>
          </a:ln>
          <a:effectLst/>
        </c:spPr>
      </c:pivotFmt>
      <c:pivotFmt>
        <c:idx val="1585"/>
        <c:spPr>
          <a:solidFill>
            <a:schemeClr val="accent1"/>
          </a:solidFill>
          <a:ln w="19050">
            <a:solidFill>
              <a:schemeClr val="lt1"/>
            </a:solidFill>
          </a:ln>
          <a:effectLst/>
        </c:spPr>
      </c:pivotFmt>
      <c:pivotFmt>
        <c:idx val="1586"/>
        <c:spPr>
          <a:solidFill>
            <a:schemeClr val="accent1"/>
          </a:solidFill>
          <a:ln w="19050">
            <a:solidFill>
              <a:schemeClr val="lt1"/>
            </a:solidFill>
          </a:ln>
          <a:effectLst/>
        </c:spPr>
      </c:pivotFmt>
      <c:pivotFmt>
        <c:idx val="1587"/>
        <c:spPr>
          <a:solidFill>
            <a:schemeClr val="accent1"/>
          </a:solidFill>
          <a:ln w="19050">
            <a:solidFill>
              <a:schemeClr val="lt1"/>
            </a:solidFill>
          </a:ln>
          <a:effectLst/>
        </c:spPr>
      </c:pivotFmt>
      <c:pivotFmt>
        <c:idx val="1588"/>
        <c:spPr>
          <a:solidFill>
            <a:schemeClr val="accent1"/>
          </a:solidFill>
          <a:ln w="19050">
            <a:solidFill>
              <a:schemeClr val="lt1"/>
            </a:solidFill>
          </a:ln>
          <a:effectLst/>
        </c:spPr>
      </c:pivotFmt>
      <c:pivotFmt>
        <c:idx val="1589"/>
        <c:spPr>
          <a:solidFill>
            <a:schemeClr val="accent1"/>
          </a:solidFill>
          <a:ln w="19050">
            <a:solidFill>
              <a:schemeClr val="lt1"/>
            </a:solidFill>
          </a:ln>
          <a:effectLst/>
        </c:spPr>
      </c:pivotFmt>
      <c:pivotFmt>
        <c:idx val="1590"/>
        <c:spPr>
          <a:solidFill>
            <a:schemeClr val="accent1"/>
          </a:solidFill>
          <a:ln w="19050">
            <a:solidFill>
              <a:schemeClr val="lt1"/>
            </a:solidFill>
          </a:ln>
          <a:effectLst/>
        </c:spPr>
      </c:pivotFmt>
      <c:pivotFmt>
        <c:idx val="1591"/>
        <c:spPr>
          <a:solidFill>
            <a:schemeClr val="accent1"/>
          </a:solidFill>
          <a:ln w="19050">
            <a:solidFill>
              <a:schemeClr val="lt1"/>
            </a:solidFill>
          </a:ln>
          <a:effectLst/>
        </c:spPr>
      </c:pivotFmt>
      <c:pivotFmt>
        <c:idx val="1592"/>
        <c:spPr>
          <a:solidFill>
            <a:schemeClr val="accent1"/>
          </a:solidFill>
          <a:ln w="19050">
            <a:solidFill>
              <a:schemeClr val="lt1"/>
            </a:solidFill>
          </a:ln>
          <a:effectLst/>
        </c:spPr>
      </c:pivotFmt>
      <c:pivotFmt>
        <c:idx val="1593"/>
        <c:spPr>
          <a:solidFill>
            <a:schemeClr val="accent1"/>
          </a:solidFill>
          <a:ln w="19050">
            <a:solidFill>
              <a:schemeClr val="lt1"/>
            </a:solidFill>
          </a:ln>
          <a:effectLst/>
        </c:spPr>
      </c:pivotFmt>
      <c:pivotFmt>
        <c:idx val="1594"/>
        <c:spPr>
          <a:solidFill>
            <a:schemeClr val="accent1"/>
          </a:solidFill>
          <a:ln w="19050">
            <a:solidFill>
              <a:schemeClr val="lt1"/>
            </a:solidFill>
          </a:ln>
          <a:effectLst/>
        </c:spPr>
      </c:pivotFmt>
      <c:pivotFmt>
        <c:idx val="1595"/>
        <c:spPr>
          <a:solidFill>
            <a:schemeClr val="accent1"/>
          </a:solidFill>
          <a:ln w="19050">
            <a:solidFill>
              <a:schemeClr val="lt1"/>
            </a:solidFill>
          </a:ln>
          <a:effectLst/>
        </c:spPr>
      </c:pivotFmt>
      <c:pivotFmt>
        <c:idx val="1596"/>
        <c:spPr>
          <a:solidFill>
            <a:schemeClr val="accent1"/>
          </a:solidFill>
          <a:ln w="19050">
            <a:solidFill>
              <a:schemeClr val="lt1"/>
            </a:solidFill>
          </a:ln>
          <a:effectLst/>
        </c:spPr>
      </c:pivotFmt>
      <c:pivotFmt>
        <c:idx val="1597"/>
        <c:spPr>
          <a:solidFill>
            <a:schemeClr val="accent1"/>
          </a:solidFill>
          <a:ln w="19050">
            <a:solidFill>
              <a:schemeClr val="lt1"/>
            </a:solidFill>
          </a:ln>
          <a:effectLst/>
        </c:spPr>
      </c:pivotFmt>
      <c:pivotFmt>
        <c:idx val="1598"/>
        <c:spPr>
          <a:solidFill>
            <a:schemeClr val="accent1"/>
          </a:solidFill>
          <a:ln w="19050">
            <a:solidFill>
              <a:schemeClr val="lt1"/>
            </a:solidFill>
          </a:ln>
          <a:effectLst/>
        </c:spPr>
      </c:pivotFmt>
      <c:pivotFmt>
        <c:idx val="1599"/>
        <c:spPr>
          <a:solidFill>
            <a:schemeClr val="accent1"/>
          </a:solidFill>
          <a:ln w="19050">
            <a:solidFill>
              <a:schemeClr val="lt1"/>
            </a:solidFill>
          </a:ln>
          <a:effectLst/>
        </c:spPr>
      </c:pivotFmt>
      <c:pivotFmt>
        <c:idx val="1600"/>
        <c:spPr>
          <a:solidFill>
            <a:schemeClr val="accent1"/>
          </a:solidFill>
          <a:ln w="19050">
            <a:solidFill>
              <a:schemeClr val="lt1"/>
            </a:solidFill>
          </a:ln>
          <a:effectLst/>
        </c:spPr>
      </c:pivotFmt>
      <c:pivotFmt>
        <c:idx val="1601"/>
        <c:spPr>
          <a:solidFill>
            <a:schemeClr val="accent1"/>
          </a:solidFill>
          <a:ln w="19050">
            <a:solidFill>
              <a:schemeClr val="lt1"/>
            </a:solidFill>
          </a:ln>
          <a:effectLst/>
        </c:spPr>
      </c:pivotFmt>
      <c:pivotFmt>
        <c:idx val="1602"/>
        <c:spPr>
          <a:solidFill>
            <a:schemeClr val="accent1"/>
          </a:solidFill>
          <a:ln w="19050">
            <a:solidFill>
              <a:schemeClr val="lt1"/>
            </a:solidFill>
          </a:ln>
          <a:effectLst/>
        </c:spPr>
      </c:pivotFmt>
      <c:pivotFmt>
        <c:idx val="1603"/>
        <c:spPr>
          <a:solidFill>
            <a:schemeClr val="accent1"/>
          </a:solidFill>
          <a:ln w="19050">
            <a:solidFill>
              <a:schemeClr val="lt1"/>
            </a:solidFill>
          </a:ln>
          <a:effectLst/>
        </c:spPr>
      </c:pivotFmt>
      <c:pivotFmt>
        <c:idx val="1604"/>
        <c:spPr>
          <a:solidFill>
            <a:schemeClr val="accent1"/>
          </a:solidFill>
          <a:ln w="19050">
            <a:solidFill>
              <a:schemeClr val="lt1"/>
            </a:solidFill>
          </a:ln>
          <a:effectLst/>
        </c:spPr>
      </c:pivotFmt>
      <c:pivotFmt>
        <c:idx val="1605"/>
        <c:spPr>
          <a:solidFill>
            <a:schemeClr val="accent1"/>
          </a:solidFill>
          <a:ln w="19050">
            <a:solidFill>
              <a:schemeClr val="lt1"/>
            </a:solidFill>
          </a:ln>
          <a:effectLst/>
        </c:spPr>
      </c:pivotFmt>
      <c:pivotFmt>
        <c:idx val="1606"/>
        <c:spPr>
          <a:solidFill>
            <a:schemeClr val="accent1"/>
          </a:solidFill>
          <a:ln w="19050">
            <a:solidFill>
              <a:schemeClr val="lt1"/>
            </a:solidFill>
          </a:ln>
          <a:effectLst/>
        </c:spPr>
      </c:pivotFmt>
      <c:pivotFmt>
        <c:idx val="1607"/>
        <c:spPr>
          <a:solidFill>
            <a:schemeClr val="accent1"/>
          </a:solidFill>
          <a:ln w="19050">
            <a:solidFill>
              <a:schemeClr val="lt1"/>
            </a:solidFill>
          </a:ln>
          <a:effectLst/>
        </c:spPr>
      </c:pivotFmt>
      <c:pivotFmt>
        <c:idx val="1608"/>
        <c:spPr>
          <a:solidFill>
            <a:schemeClr val="accent1"/>
          </a:solidFill>
          <a:ln w="19050">
            <a:solidFill>
              <a:schemeClr val="lt1"/>
            </a:solidFill>
          </a:ln>
          <a:effectLst/>
        </c:spPr>
      </c:pivotFmt>
      <c:pivotFmt>
        <c:idx val="1609"/>
        <c:spPr>
          <a:solidFill>
            <a:schemeClr val="accent1"/>
          </a:solidFill>
          <a:ln w="19050">
            <a:solidFill>
              <a:schemeClr val="lt1"/>
            </a:solidFill>
          </a:ln>
          <a:effectLst/>
        </c:spPr>
      </c:pivotFmt>
      <c:pivotFmt>
        <c:idx val="1610"/>
        <c:spPr>
          <a:solidFill>
            <a:schemeClr val="accent1"/>
          </a:solidFill>
          <a:ln w="19050">
            <a:solidFill>
              <a:schemeClr val="lt1"/>
            </a:solidFill>
          </a:ln>
          <a:effectLst/>
        </c:spPr>
      </c:pivotFmt>
      <c:pivotFmt>
        <c:idx val="1611"/>
        <c:spPr>
          <a:solidFill>
            <a:schemeClr val="accent1"/>
          </a:solidFill>
          <a:ln w="19050">
            <a:solidFill>
              <a:schemeClr val="lt1"/>
            </a:solidFill>
          </a:ln>
          <a:effectLst/>
        </c:spPr>
      </c:pivotFmt>
      <c:pivotFmt>
        <c:idx val="1612"/>
        <c:spPr>
          <a:solidFill>
            <a:schemeClr val="accent1"/>
          </a:solidFill>
          <a:ln w="19050">
            <a:solidFill>
              <a:schemeClr val="lt1"/>
            </a:solidFill>
          </a:ln>
          <a:effectLst/>
        </c:spPr>
      </c:pivotFmt>
      <c:pivotFmt>
        <c:idx val="1613"/>
        <c:spPr>
          <a:solidFill>
            <a:schemeClr val="accent1"/>
          </a:solidFill>
          <a:ln w="19050">
            <a:solidFill>
              <a:schemeClr val="lt1"/>
            </a:solidFill>
          </a:ln>
          <a:effectLst/>
        </c:spPr>
      </c:pivotFmt>
      <c:pivotFmt>
        <c:idx val="1614"/>
        <c:spPr>
          <a:solidFill>
            <a:schemeClr val="accent1"/>
          </a:solidFill>
          <a:ln w="19050">
            <a:solidFill>
              <a:schemeClr val="lt1"/>
            </a:solidFill>
          </a:ln>
          <a:effectLst/>
        </c:spPr>
      </c:pivotFmt>
      <c:pivotFmt>
        <c:idx val="1615"/>
        <c:spPr>
          <a:solidFill>
            <a:schemeClr val="accent1"/>
          </a:solidFill>
          <a:ln w="19050">
            <a:solidFill>
              <a:schemeClr val="lt1"/>
            </a:solidFill>
          </a:ln>
          <a:effectLst/>
        </c:spPr>
      </c:pivotFmt>
      <c:pivotFmt>
        <c:idx val="1616"/>
        <c:spPr>
          <a:solidFill>
            <a:schemeClr val="accent1"/>
          </a:solidFill>
          <a:ln w="19050">
            <a:solidFill>
              <a:schemeClr val="lt1"/>
            </a:solidFill>
          </a:ln>
          <a:effectLst/>
        </c:spPr>
      </c:pivotFmt>
      <c:pivotFmt>
        <c:idx val="1617"/>
        <c:spPr>
          <a:solidFill>
            <a:schemeClr val="accent1"/>
          </a:solidFill>
          <a:ln w="19050">
            <a:solidFill>
              <a:schemeClr val="lt1"/>
            </a:solidFill>
          </a:ln>
          <a:effectLst/>
        </c:spPr>
      </c:pivotFmt>
      <c:pivotFmt>
        <c:idx val="1618"/>
        <c:spPr>
          <a:solidFill>
            <a:schemeClr val="accent1"/>
          </a:solidFill>
          <a:ln w="19050">
            <a:solidFill>
              <a:schemeClr val="lt1"/>
            </a:solidFill>
          </a:ln>
          <a:effectLst/>
        </c:spPr>
      </c:pivotFmt>
      <c:pivotFmt>
        <c:idx val="1619"/>
        <c:spPr>
          <a:solidFill>
            <a:schemeClr val="accent1"/>
          </a:solidFill>
          <a:ln w="19050">
            <a:solidFill>
              <a:schemeClr val="lt1"/>
            </a:solidFill>
          </a:ln>
          <a:effectLst/>
        </c:spPr>
      </c:pivotFmt>
      <c:pivotFmt>
        <c:idx val="1620"/>
        <c:spPr>
          <a:solidFill>
            <a:schemeClr val="accent1"/>
          </a:solidFill>
          <a:ln w="19050">
            <a:solidFill>
              <a:schemeClr val="lt1"/>
            </a:solidFill>
          </a:ln>
          <a:effectLst/>
        </c:spPr>
      </c:pivotFmt>
      <c:pivotFmt>
        <c:idx val="1621"/>
        <c:spPr>
          <a:solidFill>
            <a:schemeClr val="accent1"/>
          </a:solidFill>
          <a:ln w="19050">
            <a:solidFill>
              <a:schemeClr val="lt1"/>
            </a:solidFill>
          </a:ln>
          <a:effectLst/>
        </c:spPr>
      </c:pivotFmt>
      <c:pivotFmt>
        <c:idx val="1622"/>
        <c:spPr>
          <a:solidFill>
            <a:schemeClr val="accent1"/>
          </a:solidFill>
          <a:ln w="19050">
            <a:solidFill>
              <a:schemeClr val="lt1"/>
            </a:solidFill>
          </a:ln>
          <a:effectLst/>
        </c:spPr>
      </c:pivotFmt>
      <c:pivotFmt>
        <c:idx val="1623"/>
        <c:spPr>
          <a:solidFill>
            <a:schemeClr val="accent1"/>
          </a:solidFill>
          <a:ln w="19050">
            <a:solidFill>
              <a:schemeClr val="lt1"/>
            </a:solidFill>
          </a:ln>
          <a:effectLst/>
        </c:spPr>
      </c:pivotFmt>
      <c:pivotFmt>
        <c:idx val="1624"/>
        <c:spPr>
          <a:solidFill>
            <a:schemeClr val="accent1"/>
          </a:solidFill>
          <a:ln w="19050">
            <a:solidFill>
              <a:schemeClr val="lt1"/>
            </a:solidFill>
          </a:ln>
          <a:effectLst/>
        </c:spPr>
      </c:pivotFmt>
      <c:pivotFmt>
        <c:idx val="1625"/>
        <c:spPr>
          <a:solidFill>
            <a:schemeClr val="accent1"/>
          </a:solidFill>
          <a:ln w="19050">
            <a:solidFill>
              <a:schemeClr val="lt1"/>
            </a:solidFill>
          </a:ln>
          <a:effectLst/>
        </c:spPr>
      </c:pivotFmt>
      <c:pivotFmt>
        <c:idx val="1626"/>
        <c:spPr>
          <a:solidFill>
            <a:schemeClr val="accent1"/>
          </a:solidFill>
          <a:ln w="19050">
            <a:solidFill>
              <a:schemeClr val="lt1"/>
            </a:solidFill>
          </a:ln>
          <a:effectLst/>
        </c:spPr>
      </c:pivotFmt>
      <c:pivotFmt>
        <c:idx val="1627"/>
        <c:spPr>
          <a:solidFill>
            <a:schemeClr val="accent1"/>
          </a:solidFill>
          <a:ln w="19050">
            <a:solidFill>
              <a:schemeClr val="lt1"/>
            </a:solidFill>
          </a:ln>
          <a:effectLst/>
        </c:spPr>
      </c:pivotFmt>
      <c:pivotFmt>
        <c:idx val="1628"/>
        <c:spPr>
          <a:solidFill>
            <a:schemeClr val="accent1"/>
          </a:solidFill>
          <a:ln w="19050">
            <a:solidFill>
              <a:schemeClr val="lt1"/>
            </a:solidFill>
          </a:ln>
          <a:effectLst/>
        </c:spPr>
      </c:pivotFmt>
      <c:pivotFmt>
        <c:idx val="1629"/>
        <c:spPr>
          <a:solidFill>
            <a:schemeClr val="accent1"/>
          </a:solidFill>
          <a:ln w="19050">
            <a:solidFill>
              <a:schemeClr val="lt1"/>
            </a:solidFill>
          </a:ln>
          <a:effectLst/>
        </c:spPr>
      </c:pivotFmt>
      <c:pivotFmt>
        <c:idx val="1630"/>
        <c:spPr>
          <a:solidFill>
            <a:schemeClr val="accent1"/>
          </a:solidFill>
          <a:ln w="19050">
            <a:solidFill>
              <a:schemeClr val="lt1"/>
            </a:solidFill>
          </a:ln>
          <a:effectLst/>
        </c:spPr>
      </c:pivotFmt>
      <c:pivotFmt>
        <c:idx val="1631"/>
        <c:spPr>
          <a:solidFill>
            <a:schemeClr val="accent1"/>
          </a:solidFill>
          <a:ln w="19050">
            <a:solidFill>
              <a:schemeClr val="lt1"/>
            </a:solidFill>
          </a:ln>
          <a:effectLst/>
        </c:spPr>
      </c:pivotFmt>
      <c:pivotFmt>
        <c:idx val="1632"/>
        <c:spPr>
          <a:solidFill>
            <a:schemeClr val="accent1"/>
          </a:solidFill>
          <a:ln w="19050">
            <a:solidFill>
              <a:schemeClr val="lt1"/>
            </a:solidFill>
          </a:ln>
          <a:effectLst/>
        </c:spPr>
      </c:pivotFmt>
      <c:pivotFmt>
        <c:idx val="1633"/>
        <c:spPr>
          <a:solidFill>
            <a:schemeClr val="accent1"/>
          </a:solidFill>
          <a:ln w="19050">
            <a:solidFill>
              <a:schemeClr val="lt1"/>
            </a:solidFill>
          </a:ln>
          <a:effectLst/>
        </c:spPr>
      </c:pivotFmt>
      <c:pivotFmt>
        <c:idx val="1634"/>
        <c:spPr>
          <a:solidFill>
            <a:schemeClr val="accent1"/>
          </a:solidFill>
          <a:ln w="19050">
            <a:solidFill>
              <a:schemeClr val="lt1"/>
            </a:solidFill>
          </a:ln>
          <a:effectLst/>
        </c:spPr>
      </c:pivotFmt>
      <c:pivotFmt>
        <c:idx val="1635"/>
        <c:spPr>
          <a:solidFill>
            <a:schemeClr val="accent1"/>
          </a:solidFill>
          <a:ln w="19050">
            <a:solidFill>
              <a:schemeClr val="lt1"/>
            </a:solidFill>
          </a:ln>
          <a:effectLst/>
        </c:spPr>
      </c:pivotFmt>
      <c:pivotFmt>
        <c:idx val="1636"/>
        <c:spPr>
          <a:solidFill>
            <a:schemeClr val="accent1"/>
          </a:solidFill>
          <a:ln w="19050">
            <a:solidFill>
              <a:schemeClr val="lt1"/>
            </a:solidFill>
          </a:ln>
          <a:effectLst/>
        </c:spPr>
      </c:pivotFmt>
      <c:pivotFmt>
        <c:idx val="1637"/>
        <c:spPr>
          <a:solidFill>
            <a:schemeClr val="accent1"/>
          </a:solidFill>
          <a:ln w="19050">
            <a:solidFill>
              <a:schemeClr val="lt1"/>
            </a:solidFill>
          </a:ln>
          <a:effectLst/>
        </c:spPr>
      </c:pivotFmt>
      <c:pivotFmt>
        <c:idx val="1638"/>
        <c:spPr>
          <a:solidFill>
            <a:schemeClr val="accent1"/>
          </a:solidFill>
          <a:ln w="19050">
            <a:solidFill>
              <a:schemeClr val="lt1"/>
            </a:solidFill>
          </a:ln>
          <a:effectLst/>
        </c:spPr>
      </c:pivotFmt>
      <c:pivotFmt>
        <c:idx val="1639"/>
        <c:spPr>
          <a:solidFill>
            <a:schemeClr val="accent1"/>
          </a:solidFill>
          <a:ln w="19050">
            <a:solidFill>
              <a:schemeClr val="lt1"/>
            </a:solidFill>
          </a:ln>
          <a:effectLst/>
        </c:spPr>
      </c:pivotFmt>
      <c:pivotFmt>
        <c:idx val="1640"/>
        <c:spPr>
          <a:solidFill>
            <a:schemeClr val="accent1"/>
          </a:solidFill>
          <a:ln w="19050">
            <a:solidFill>
              <a:schemeClr val="lt1"/>
            </a:solidFill>
          </a:ln>
          <a:effectLst/>
        </c:spPr>
      </c:pivotFmt>
      <c:pivotFmt>
        <c:idx val="1641"/>
        <c:spPr>
          <a:solidFill>
            <a:schemeClr val="accent1"/>
          </a:solidFill>
          <a:ln w="19050">
            <a:solidFill>
              <a:schemeClr val="lt1"/>
            </a:solidFill>
          </a:ln>
          <a:effectLst/>
        </c:spPr>
      </c:pivotFmt>
      <c:pivotFmt>
        <c:idx val="1642"/>
        <c:spPr>
          <a:solidFill>
            <a:schemeClr val="accent1"/>
          </a:solidFill>
          <a:ln w="19050">
            <a:solidFill>
              <a:schemeClr val="lt1"/>
            </a:solidFill>
          </a:ln>
          <a:effectLst/>
        </c:spPr>
      </c:pivotFmt>
      <c:pivotFmt>
        <c:idx val="1643"/>
        <c:spPr>
          <a:solidFill>
            <a:schemeClr val="accent1"/>
          </a:solidFill>
          <a:ln w="19050">
            <a:solidFill>
              <a:schemeClr val="lt1"/>
            </a:solidFill>
          </a:ln>
          <a:effectLst/>
        </c:spPr>
      </c:pivotFmt>
      <c:pivotFmt>
        <c:idx val="1644"/>
        <c:spPr>
          <a:solidFill>
            <a:schemeClr val="accent1"/>
          </a:solidFill>
          <a:ln w="19050">
            <a:solidFill>
              <a:schemeClr val="lt1"/>
            </a:solidFill>
          </a:ln>
          <a:effectLst/>
        </c:spPr>
      </c:pivotFmt>
      <c:pivotFmt>
        <c:idx val="1645"/>
        <c:spPr>
          <a:solidFill>
            <a:schemeClr val="accent1"/>
          </a:solidFill>
          <a:ln w="19050">
            <a:solidFill>
              <a:schemeClr val="lt1"/>
            </a:solidFill>
          </a:ln>
          <a:effectLst/>
        </c:spPr>
      </c:pivotFmt>
      <c:pivotFmt>
        <c:idx val="1646"/>
        <c:spPr>
          <a:solidFill>
            <a:schemeClr val="accent1"/>
          </a:solidFill>
          <a:ln w="19050">
            <a:solidFill>
              <a:schemeClr val="lt1"/>
            </a:solidFill>
          </a:ln>
          <a:effectLst/>
        </c:spPr>
      </c:pivotFmt>
      <c:pivotFmt>
        <c:idx val="1647"/>
        <c:spPr>
          <a:solidFill>
            <a:schemeClr val="accent1"/>
          </a:solidFill>
          <a:ln w="19050">
            <a:solidFill>
              <a:schemeClr val="lt1"/>
            </a:solidFill>
          </a:ln>
          <a:effectLst/>
        </c:spPr>
      </c:pivotFmt>
      <c:pivotFmt>
        <c:idx val="1648"/>
        <c:spPr>
          <a:solidFill>
            <a:schemeClr val="accent1"/>
          </a:solidFill>
          <a:ln w="19050">
            <a:solidFill>
              <a:schemeClr val="lt1"/>
            </a:solidFill>
          </a:ln>
          <a:effectLst/>
        </c:spPr>
      </c:pivotFmt>
      <c:pivotFmt>
        <c:idx val="1649"/>
        <c:spPr>
          <a:solidFill>
            <a:schemeClr val="accent1"/>
          </a:solidFill>
          <a:ln w="19050">
            <a:solidFill>
              <a:schemeClr val="lt1"/>
            </a:solidFill>
          </a:ln>
          <a:effectLst/>
        </c:spPr>
      </c:pivotFmt>
      <c:pivotFmt>
        <c:idx val="1650"/>
        <c:spPr>
          <a:solidFill>
            <a:schemeClr val="accent1"/>
          </a:solidFill>
          <a:ln w="19050">
            <a:solidFill>
              <a:schemeClr val="lt1"/>
            </a:solidFill>
          </a:ln>
          <a:effectLst/>
        </c:spPr>
      </c:pivotFmt>
      <c:pivotFmt>
        <c:idx val="1651"/>
        <c:spPr>
          <a:solidFill>
            <a:schemeClr val="accent1"/>
          </a:solidFill>
          <a:ln w="19050">
            <a:solidFill>
              <a:schemeClr val="lt1"/>
            </a:solidFill>
          </a:ln>
          <a:effectLst/>
        </c:spPr>
      </c:pivotFmt>
      <c:pivotFmt>
        <c:idx val="1652"/>
        <c:spPr>
          <a:solidFill>
            <a:schemeClr val="accent1"/>
          </a:solidFill>
          <a:ln w="19050">
            <a:solidFill>
              <a:schemeClr val="lt1"/>
            </a:solidFill>
          </a:ln>
          <a:effectLst/>
        </c:spPr>
      </c:pivotFmt>
      <c:pivotFmt>
        <c:idx val="1653"/>
        <c:spPr>
          <a:solidFill>
            <a:schemeClr val="accent1"/>
          </a:solidFill>
          <a:ln w="19050">
            <a:solidFill>
              <a:schemeClr val="lt1"/>
            </a:solidFill>
          </a:ln>
          <a:effectLst/>
        </c:spPr>
      </c:pivotFmt>
      <c:pivotFmt>
        <c:idx val="1654"/>
        <c:spPr>
          <a:solidFill>
            <a:schemeClr val="accent1"/>
          </a:solidFill>
          <a:ln w="19050">
            <a:solidFill>
              <a:schemeClr val="lt1"/>
            </a:solidFill>
          </a:ln>
          <a:effectLst/>
        </c:spPr>
      </c:pivotFmt>
      <c:pivotFmt>
        <c:idx val="1655"/>
        <c:spPr>
          <a:solidFill>
            <a:schemeClr val="accent1"/>
          </a:solidFill>
          <a:ln w="19050">
            <a:solidFill>
              <a:schemeClr val="lt1"/>
            </a:solidFill>
          </a:ln>
          <a:effectLst/>
        </c:spPr>
      </c:pivotFmt>
      <c:pivotFmt>
        <c:idx val="1656"/>
        <c:spPr>
          <a:solidFill>
            <a:schemeClr val="accent1"/>
          </a:solidFill>
          <a:ln w="19050">
            <a:solidFill>
              <a:schemeClr val="lt1"/>
            </a:solidFill>
          </a:ln>
          <a:effectLst/>
        </c:spPr>
      </c:pivotFmt>
      <c:pivotFmt>
        <c:idx val="1657"/>
        <c:spPr>
          <a:solidFill>
            <a:schemeClr val="accent1"/>
          </a:solidFill>
          <a:ln w="19050">
            <a:solidFill>
              <a:schemeClr val="lt1"/>
            </a:solidFill>
          </a:ln>
          <a:effectLst/>
        </c:spPr>
      </c:pivotFmt>
      <c:pivotFmt>
        <c:idx val="1658"/>
        <c:spPr>
          <a:solidFill>
            <a:schemeClr val="accent1"/>
          </a:solidFill>
          <a:ln w="19050">
            <a:solidFill>
              <a:schemeClr val="lt1"/>
            </a:solidFill>
          </a:ln>
          <a:effectLst/>
        </c:spPr>
      </c:pivotFmt>
      <c:pivotFmt>
        <c:idx val="1659"/>
        <c:spPr>
          <a:solidFill>
            <a:schemeClr val="accent1"/>
          </a:solidFill>
          <a:ln w="19050">
            <a:solidFill>
              <a:schemeClr val="lt1"/>
            </a:solidFill>
          </a:ln>
          <a:effectLst/>
        </c:spPr>
      </c:pivotFmt>
      <c:pivotFmt>
        <c:idx val="1660"/>
        <c:spPr>
          <a:solidFill>
            <a:schemeClr val="accent1"/>
          </a:solidFill>
          <a:ln w="19050">
            <a:solidFill>
              <a:schemeClr val="lt1"/>
            </a:solidFill>
          </a:ln>
          <a:effectLst/>
        </c:spPr>
      </c:pivotFmt>
      <c:pivotFmt>
        <c:idx val="1661"/>
        <c:spPr>
          <a:solidFill>
            <a:schemeClr val="accent1"/>
          </a:solidFill>
          <a:ln w="19050">
            <a:solidFill>
              <a:schemeClr val="lt1"/>
            </a:solidFill>
          </a:ln>
          <a:effectLst/>
        </c:spPr>
      </c:pivotFmt>
      <c:pivotFmt>
        <c:idx val="1662"/>
        <c:spPr>
          <a:solidFill>
            <a:schemeClr val="accent1"/>
          </a:solidFill>
          <a:ln w="19050">
            <a:solidFill>
              <a:schemeClr val="lt1"/>
            </a:solidFill>
          </a:ln>
          <a:effectLst/>
        </c:spPr>
      </c:pivotFmt>
      <c:pivotFmt>
        <c:idx val="1663"/>
        <c:spPr>
          <a:solidFill>
            <a:schemeClr val="accent1"/>
          </a:solidFill>
          <a:ln w="19050">
            <a:solidFill>
              <a:schemeClr val="lt1"/>
            </a:solidFill>
          </a:ln>
          <a:effectLst/>
        </c:spPr>
      </c:pivotFmt>
      <c:pivotFmt>
        <c:idx val="1664"/>
        <c:spPr>
          <a:solidFill>
            <a:schemeClr val="accent1"/>
          </a:solidFill>
          <a:ln w="19050">
            <a:solidFill>
              <a:schemeClr val="lt1"/>
            </a:solidFill>
          </a:ln>
          <a:effectLst/>
        </c:spPr>
      </c:pivotFmt>
      <c:pivotFmt>
        <c:idx val="1665"/>
        <c:spPr>
          <a:solidFill>
            <a:schemeClr val="accent1"/>
          </a:solidFill>
          <a:ln w="19050">
            <a:solidFill>
              <a:schemeClr val="lt1"/>
            </a:solidFill>
          </a:ln>
          <a:effectLst/>
        </c:spPr>
      </c:pivotFmt>
      <c:pivotFmt>
        <c:idx val="1666"/>
        <c:spPr>
          <a:solidFill>
            <a:schemeClr val="accent1"/>
          </a:solidFill>
          <a:ln w="19050">
            <a:solidFill>
              <a:schemeClr val="lt1"/>
            </a:solidFill>
          </a:ln>
          <a:effectLst/>
        </c:spPr>
      </c:pivotFmt>
      <c:pivotFmt>
        <c:idx val="1667"/>
        <c:spPr>
          <a:solidFill>
            <a:schemeClr val="accent1"/>
          </a:solidFill>
          <a:ln w="19050">
            <a:solidFill>
              <a:schemeClr val="lt1"/>
            </a:solidFill>
          </a:ln>
          <a:effectLst/>
        </c:spPr>
      </c:pivotFmt>
      <c:pivotFmt>
        <c:idx val="1668"/>
        <c:spPr>
          <a:solidFill>
            <a:schemeClr val="accent1"/>
          </a:solidFill>
          <a:ln w="19050">
            <a:solidFill>
              <a:schemeClr val="lt1"/>
            </a:solidFill>
          </a:ln>
          <a:effectLst/>
        </c:spPr>
      </c:pivotFmt>
      <c:pivotFmt>
        <c:idx val="1669"/>
        <c:spPr>
          <a:solidFill>
            <a:schemeClr val="accent1"/>
          </a:solidFill>
          <a:ln w="19050">
            <a:solidFill>
              <a:schemeClr val="lt1"/>
            </a:solidFill>
          </a:ln>
          <a:effectLst/>
        </c:spPr>
      </c:pivotFmt>
      <c:pivotFmt>
        <c:idx val="1670"/>
        <c:spPr>
          <a:solidFill>
            <a:schemeClr val="accent1"/>
          </a:solidFill>
          <a:ln w="19050">
            <a:solidFill>
              <a:schemeClr val="lt1"/>
            </a:solidFill>
          </a:ln>
          <a:effectLst/>
        </c:spPr>
      </c:pivotFmt>
      <c:pivotFmt>
        <c:idx val="1671"/>
        <c:spPr>
          <a:solidFill>
            <a:schemeClr val="accent1"/>
          </a:solidFill>
          <a:ln w="19050">
            <a:solidFill>
              <a:schemeClr val="lt1"/>
            </a:solidFill>
          </a:ln>
          <a:effectLst/>
        </c:spPr>
      </c:pivotFmt>
      <c:pivotFmt>
        <c:idx val="1672"/>
        <c:spPr>
          <a:solidFill>
            <a:schemeClr val="accent1"/>
          </a:solidFill>
          <a:ln w="19050">
            <a:solidFill>
              <a:schemeClr val="lt1"/>
            </a:solidFill>
          </a:ln>
          <a:effectLst/>
        </c:spPr>
      </c:pivotFmt>
      <c:pivotFmt>
        <c:idx val="1673"/>
        <c:spPr>
          <a:solidFill>
            <a:schemeClr val="accent1"/>
          </a:solidFill>
          <a:ln w="19050">
            <a:solidFill>
              <a:schemeClr val="lt1"/>
            </a:solidFill>
          </a:ln>
          <a:effectLst/>
        </c:spPr>
      </c:pivotFmt>
      <c:pivotFmt>
        <c:idx val="1674"/>
        <c:spPr>
          <a:solidFill>
            <a:schemeClr val="accent1"/>
          </a:solidFill>
          <a:ln w="19050">
            <a:solidFill>
              <a:schemeClr val="lt1"/>
            </a:solidFill>
          </a:ln>
          <a:effectLst/>
        </c:spPr>
      </c:pivotFmt>
      <c:pivotFmt>
        <c:idx val="1675"/>
        <c:spPr>
          <a:solidFill>
            <a:schemeClr val="accent1"/>
          </a:solidFill>
          <a:ln w="19050">
            <a:solidFill>
              <a:schemeClr val="lt1"/>
            </a:solidFill>
          </a:ln>
          <a:effectLst/>
        </c:spPr>
      </c:pivotFmt>
      <c:pivotFmt>
        <c:idx val="1676"/>
        <c:spPr>
          <a:solidFill>
            <a:schemeClr val="accent1"/>
          </a:solidFill>
          <a:ln w="19050">
            <a:solidFill>
              <a:schemeClr val="lt1"/>
            </a:solidFill>
          </a:ln>
          <a:effectLst/>
        </c:spPr>
      </c:pivotFmt>
      <c:pivotFmt>
        <c:idx val="1677"/>
        <c:spPr>
          <a:solidFill>
            <a:schemeClr val="accent1"/>
          </a:solidFill>
          <a:ln w="19050">
            <a:solidFill>
              <a:schemeClr val="lt1"/>
            </a:solidFill>
          </a:ln>
          <a:effectLst/>
        </c:spPr>
      </c:pivotFmt>
      <c:pivotFmt>
        <c:idx val="1678"/>
        <c:spPr>
          <a:solidFill>
            <a:schemeClr val="accent1"/>
          </a:solidFill>
          <a:ln w="19050">
            <a:solidFill>
              <a:schemeClr val="lt1"/>
            </a:solidFill>
          </a:ln>
          <a:effectLst/>
        </c:spPr>
      </c:pivotFmt>
      <c:pivotFmt>
        <c:idx val="1679"/>
        <c:spPr>
          <a:solidFill>
            <a:schemeClr val="accent1"/>
          </a:solidFill>
          <a:ln w="19050">
            <a:solidFill>
              <a:schemeClr val="lt1"/>
            </a:solidFill>
          </a:ln>
          <a:effectLst/>
        </c:spPr>
      </c:pivotFmt>
      <c:pivotFmt>
        <c:idx val="1680"/>
        <c:spPr>
          <a:solidFill>
            <a:schemeClr val="accent1"/>
          </a:solidFill>
          <a:ln w="19050">
            <a:solidFill>
              <a:schemeClr val="lt1"/>
            </a:solidFill>
          </a:ln>
          <a:effectLst/>
        </c:spPr>
      </c:pivotFmt>
      <c:pivotFmt>
        <c:idx val="1681"/>
        <c:spPr>
          <a:solidFill>
            <a:schemeClr val="accent1"/>
          </a:solidFill>
          <a:ln w="19050">
            <a:solidFill>
              <a:schemeClr val="lt1"/>
            </a:solidFill>
          </a:ln>
          <a:effectLst/>
        </c:spPr>
      </c:pivotFmt>
      <c:pivotFmt>
        <c:idx val="1682"/>
        <c:spPr>
          <a:solidFill>
            <a:schemeClr val="accent1"/>
          </a:solidFill>
          <a:ln w="19050">
            <a:solidFill>
              <a:schemeClr val="lt1"/>
            </a:solidFill>
          </a:ln>
          <a:effectLst/>
        </c:spPr>
      </c:pivotFmt>
      <c:pivotFmt>
        <c:idx val="1683"/>
        <c:spPr>
          <a:solidFill>
            <a:schemeClr val="accent1"/>
          </a:solidFill>
          <a:ln w="19050">
            <a:solidFill>
              <a:schemeClr val="lt1"/>
            </a:solidFill>
          </a:ln>
          <a:effectLst/>
        </c:spPr>
      </c:pivotFmt>
      <c:pivotFmt>
        <c:idx val="1684"/>
        <c:spPr>
          <a:solidFill>
            <a:schemeClr val="accent1"/>
          </a:solidFill>
          <a:ln w="19050">
            <a:solidFill>
              <a:schemeClr val="lt1"/>
            </a:solidFill>
          </a:ln>
          <a:effectLst/>
        </c:spPr>
      </c:pivotFmt>
      <c:pivotFmt>
        <c:idx val="1685"/>
        <c:spPr>
          <a:solidFill>
            <a:schemeClr val="accent1"/>
          </a:solidFill>
          <a:ln w="19050">
            <a:solidFill>
              <a:schemeClr val="lt1"/>
            </a:solidFill>
          </a:ln>
          <a:effectLst/>
        </c:spPr>
      </c:pivotFmt>
      <c:pivotFmt>
        <c:idx val="1686"/>
        <c:spPr>
          <a:solidFill>
            <a:schemeClr val="accent1"/>
          </a:solidFill>
          <a:ln w="19050">
            <a:solidFill>
              <a:schemeClr val="lt1"/>
            </a:solidFill>
          </a:ln>
          <a:effectLst/>
        </c:spPr>
      </c:pivotFmt>
      <c:pivotFmt>
        <c:idx val="1687"/>
        <c:spPr>
          <a:solidFill>
            <a:schemeClr val="accent1"/>
          </a:solidFill>
          <a:ln w="19050">
            <a:solidFill>
              <a:schemeClr val="lt1"/>
            </a:solidFill>
          </a:ln>
          <a:effectLst/>
        </c:spPr>
      </c:pivotFmt>
      <c:pivotFmt>
        <c:idx val="1688"/>
        <c:spPr>
          <a:solidFill>
            <a:schemeClr val="accent1"/>
          </a:solidFill>
          <a:ln w="19050">
            <a:solidFill>
              <a:schemeClr val="lt1"/>
            </a:solidFill>
          </a:ln>
          <a:effectLst/>
        </c:spPr>
      </c:pivotFmt>
      <c:pivotFmt>
        <c:idx val="1689"/>
        <c:spPr>
          <a:solidFill>
            <a:schemeClr val="accent1"/>
          </a:solidFill>
          <a:ln w="19050">
            <a:solidFill>
              <a:schemeClr val="lt1"/>
            </a:solidFill>
          </a:ln>
          <a:effectLst/>
        </c:spPr>
      </c:pivotFmt>
      <c:pivotFmt>
        <c:idx val="1690"/>
        <c:spPr>
          <a:solidFill>
            <a:schemeClr val="accent1"/>
          </a:solidFill>
          <a:ln w="19050">
            <a:solidFill>
              <a:schemeClr val="lt1"/>
            </a:solidFill>
          </a:ln>
          <a:effectLst/>
        </c:spPr>
      </c:pivotFmt>
      <c:pivotFmt>
        <c:idx val="1691"/>
        <c:spPr>
          <a:solidFill>
            <a:schemeClr val="accent1"/>
          </a:solidFill>
          <a:ln w="19050">
            <a:solidFill>
              <a:schemeClr val="lt1"/>
            </a:solidFill>
          </a:ln>
          <a:effectLst/>
        </c:spPr>
      </c:pivotFmt>
      <c:pivotFmt>
        <c:idx val="1692"/>
        <c:spPr>
          <a:solidFill>
            <a:schemeClr val="accent1"/>
          </a:solidFill>
          <a:ln w="19050">
            <a:solidFill>
              <a:schemeClr val="lt1"/>
            </a:solidFill>
          </a:ln>
          <a:effectLst/>
        </c:spPr>
      </c:pivotFmt>
      <c:pivotFmt>
        <c:idx val="1693"/>
        <c:spPr>
          <a:solidFill>
            <a:schemeClr val="accent1"/>
          </a:solidFill>
          <a:ln w="19050">
            <a:solidFill>
              <a:schemeClr val="lt1"/>
            </a:solidFill>
          </a:ln>
          <a:effectLst/>
        </c:spPr>
      </c:pivotFmt>
      <c:pivotFmt>
        <c:idx val="1694"/>
        <c:spPr>
          <a:solidFill>
            <a:schemeClr val="accent1"/>
          </a:solidFill>
          <a:ln w="19050">
            <a:solidFill>
              <a:schemeClr val="lt1"/>
            </a:solidFill>
          </a:ln>
          <a:effectLst/>
        </c:spPr>
      </c:pivotFmt>
      <c:pivotFmt>
        <c:idx val="1695"/>
        <c:spPr>
          <a:solidFill>
            <a:schemeClr val="accent1"/>
          </a:solidFill>
          <a:ln w="19050">
            <a:solidFill>
              <a:schemeClr val="lt1"/>
            </a:solidFill>
          </a:ln>
          <a:effectLst/>
        </c:spPr>
      </c:pivotFmt>
      <c:pivotFmt>
        <c:idx val="1696"/>
        <c:spPr>
          <a:solidFill>
            <a:schemeClr val="accent1"/>
          </a:solidFill>
          <a:ln w="19050">
            <a:solidFill>
              <a:schemeClr val="lt1"/>
            </a:solidFill>
          </a:ln>
          <a:effectLst/>
        </c:spPr>
      </c:pivotFmt>
      <c:pivotFmt>
        <c:idx val="1697"/>
        <c:spPr>
          <a:solidFill>
            <a:schemeClr val="accent1"/>
          </a:solidFill>
          <a:ln w="19050">
            <a:solidFill>
              <a:schemeClr val="lt1"/>
            </a:solidFill>
          </a:ln>
          <a:effectLst/>
        </c:spPr>
      </c:pivotFmt>
      <c:pivotFmt>
        <c:idx val="1698"/>
        <c:spPr>
          <a:solidFill>
            <a:schemeClr val="accent1"/>
          </a:solidFill>
          <a:ln w="19050">
            <a:solidFill>
              <a:schemeClr val="lt1"/>
            </a:solidFill>
          </a:ln>
          <a:effectLst/>
        </c:spPr>
      </c:pivotFmt>
      <c:pivotFmt>
        <c:idx val="1699"/>
        <c:spPr>
          <a:solidFill>
            <a:schemeClr val="accent1"/>
          </a:solidFill>
          <a:ln w="19050">
            <a:solidFill>
              <a:schemeClr val="lt1"/>
            </a:solidFill>
          </a:ln>
          <a:effectLst/>
        </c:spPr>
      </c:pivotFmt>
      <c:pivotFmt>
        <c:idx val="1700"/>
        <c:spPr>
          <a:solidFill>
            <a:schemeClr val="accent1"/>
          </a:solidFill>
          <a:ln w="19050">
            <a:solidFill>
              <a:schemeClr val="lt1"/>
            </a:solidFill>
          </a:ln>
          <a:effectLst/>
        </c:spPr>
      </c:pivotFmt>
      <c:pivotFmt>
        <c:idx val="1701"/>
        <c:spPr>
          <a:solidFill>
            <a:schemeClr val="accent1"/>
          </a:solidFill>
          <a:ln w="19050">
            <a:solidFill>
              <a:schemeClr val="lt1"/>
            </a:solidFill>
          </a:ln>
          <a:effectLst/>
        </c:spPr>
      </c:pivotFmt>
      <c:pivotFmt>
        <c:idx val="1702"/>
        <c:spPr>
          <a:solidFill>
            <a:schemeClr val="accent1"/>
          </a:solidFill>
          <a:ln w="19050">
            <a:solidFill>
              <a:schemeClr val="lt1"/>
            </a:solidFill>
          </a:ln>
          <a:effectLst/>
        </c:spPr>
      </c:pivotFmt>
      <c:pivotFmt>
        <c:idx val="1703"/>
        <c:spPr>
          <a:solidFill>
            <a:schemeClr val="accent1"/>
          </a:solidFill>
          <a:ln w="19050">
            <a:solidFill>
              <a:schemeClr val="lt1"/>
            </a:solidFill>
          </a:ln>
          <a:effectLst/>
        </c:spPr>
      </c:pivotFmt>
      <c:pivotFmt>
        <c:idx val="1704"/>
        <c:spPr>
          <a:solidFill>
            <a:schemeClr val="accent1"/>
          </a:solidFill>
          <a:ln w="19050">
            <a:solidFill>
              <a:schemeClr val="lt1"/>
            </a:solidFill>
          </a:ln>
          <a:effectLst/>
        </c:spPr>
      </c:pivotFmt>
      <c:pivotFmt>
        <c:idx val="1705"/>
        <c:spPr>
          <a:solidFill>
            <a:schemeClr val="accent1"/>
          </a:solidFill>
          <a:ln w="19050">
            <a:solidFill>
              <a:schemeClr val="lt1"/>
            </a:solidFill>
          </a:ln>
          <a:effectLst/>
        </c:spPr>
      </c:pivotFmt>
      <c:pivotFmt>
        <c:idx val="1706"/>
        <c:spPr>
          <a:solidFill>
            <a:schemeClr val="accent1"/>
          </a:solidFill>
          <a:ln w="19050">
            <a:solidFill>
              <a:schemeClr val="lt1"/>
            </a:solidFill>
          </a:ln>
          <a:effectLst/>
        </c:spPr>
      </c:pivotFmt>
      <c:pivotFmt>
        <c:idx val="1707"/>
        <c:spPr>
          <a:solidFill>
            <a:schemeClr val="accent1"/>
          </a:solidFill>
          <a:ln w="19050">
            <a:solidFill>
              <a:schemeClr val="lt1"/>
            </a:solidFill>
          </a:ln>
          <a:effectLst/>
        </c:spPr>
      </c:pivotFmt>
      <c:pivotFmt>
        <c:idx val="1708"/>
        <c:spPr>
          <a:solidFill>
            <a:schemeClr val="accent1"/>
          </a:solidFill>
          <a:ln w="19050">
            <a:solidFill>
              <a:schemeClr val="lt1"/>
            </a:solidFill>
          </a:ln>
          <a:effectLst/>
        </c:spPr>
      </c:pivotFmt>
      <c:pivotFmt>
        <c:idx val="1709"/>
        <c:spPr>
          <a:solidFill>
            <a:schemeClr val="accent1"/>
          </a:solidFill>
          <a:ln w="19050">
            <a:solidFill>
              <a:schemeClr val="lt1"/>
            </a:solidFill>
          </a:ln>
          <a:effectLst/>
        </c:spPr>
      </c:pivotFmt>
      <c:pivotFmt>
        <c:idx val="1710"/>
        <c:spPr>
          <a:solidFill>
            <a:schemeClr val="accent1"/>
          </a:solidFill>
          <a:ln w="19050">
            <a:solidFill>
              <a:schemeClr val="lt1"/>
            </a:solidFill>
          </a:ln>
          <a:effectLst/>
        </c:spPr>
      </c:pivotFmt>
      <c:pivotFmt>
        <c:idx val="1711"/>
        <c:spPr>
          <a:solidFill>
            <a:schemeClr val="accent1"/>
          </a:solidFill>
          <a:ln w="19050">
            <a:solidFill>
              <a:schemeClr val="lt1"/>
            </a:solidFill>
          </a:ln>
          <a:effectLst/>
        </c:spPr>
      </c:pivotFmt>
      <c:pivotFmt>
        <c:idx val="1712"/>
        <c:spPr>
          <a:solidFill>
            <a:schemeClr val="accent1"/>
          </a:solidFill>
          <a:ln w="19050">
            <a:solidFill>
              <a:schemeClr val="lt1"/>
            </a:solidFill>
          </a:ln>
          <a:effectLst/>
        </c:spPr>
      </c:pivotFmt>
      <c:pivotFmt>
        <c:idx val="1713"/>
        <c:spPr>
          <a:solidFill>
            <a:schemeClr val="accent1"/>
          </a:solidFill>
          <a:ln w="19050">
            <a:solidFill>
              <a:schemeClr val="lt1"/>
            </a:solidFill>
          </a:ln>
          <a:effectLst/>
        </c:spPr>
      </c:pivotFmt>
      <c:pivotFmt>
        <c:idx val="1714"/>
        <c:spPr>
          <a:solidFill>
            <a:schemeClr val="accent1"/>
          </a:solidFill>
          <a:ln w="19050">
            <a:solidFill>
              <a:schemeClr val="lt1"/>
            </a:solidFill>
          </a:ln>
          <a:effectLst/>
        </c:spPr>
      </c:pivotFmt>
      <c:pivotFmt>
        <c:idx val="1715"/>
        <c:spPr>
          <a:solidFill>
            <a:schemeClr val="accent1"/>
          </a:solidFill>
          <a:ln w="19050">
            <a:solidFill>
              <a:schemeClr val="lt1"/>
            </a:solidFill>
          </a:ln>
          <a:effectLst/>
        </c:spPr>
      </c:pivotFmt>
      <c:pivotFmt>
        <c:idx val="1716"/>
        <c:spPr>
          <a:solidFill>
            <a:schemeClr val="accent1"/>
          </a:solidFill>
          <a:ln w="19050">
            <a:solidFill>
              <a:schemeClr val="lt1"/>
            </a:solidFill>
          </a:ln>
          <a:effectLst/>
        </c:spPr>
      </c:pivotFmt>
      <c:pivotFmt>
        <c:idx val="1717"/>
        <c:spPr>
          <a:solidFill>
            <a:schemeClr val="accent1"/>
          </a:solidFill>
          <a:ln w="19050">
            <a:solidFill>
              <a:schemeClr val="lt1"/>
            </a:solidFill>
          </a:ln>
          <a:effectLst/>
        </c:spPr>
      </c:pivotFmt>
      <c:pivotFmt>
        <c:idx val="1718"/>
        <c:spPr>
          <a:solidFill>
            <a:schemeClr val="accent1"/>
          </a:solidFill>
          <a:ln w="19050">
            <a:solidFill>
              <a:schemeClr val="lt1"/>
            </a:solidFill>
          </a:ln>
          <a:effectLst/>
        </c:spPr>
      </c:pivotFmt>
      <c:pivotFmt>
        <c:idx val="1719"/>
        <c:spPr>
          <a:solidFill>
            <a:schemeClr val="accent1"/>
          </a:solidFill>
          <a:ln w="19050">
            <a:solidFill>
              <a:schemeClr val="lt1"/>
            </a:solidFill>
          </a:ln>
          <a:effectLst/>
        </c:spPr>
      </c:pivotFmt>
      <c:pivotFmt>
        <c:idx val="1720"/>
        <c:spPr>
          <a:solidFill>
            <a:schemeClr val="accent1"/>
          </a:solidFill>
          <a:ln w="19050">
            <a:solidFill>
              <a:schemeClr val="lt1"/>
            </a:solidFill>
          </a:ln>
          <a:effectLst/>
        </c:spPr>
      </c:pivotFmt>
      <c:pivotFmt>
        <c:idx val="1721"/>
        <c:spPr>
          <a:solidFill>
            <a:schemeClr val="accent1"/>
          </a:solidFill>
          <a:ln w="19050">
            <a:solidFill>
              <a:schemeClr val="lt1"/>
            </a:solidFill>
          </a:ln>
          <a:effectLst/>
        </c:spPr>
      </c:pivotFmt>
      <c:pivotFmt>
        <c:idx val="1722"/>
        <c:spPr>
          <a:solidFill>
            <a:schemeClr val="accent1"/>
          </a:solidFill>
          <a:ln w="19050">
            <a:solidFill>
              <a:schemeClr val="lt1"/>
            </a:solidFill>
          </a:ln>
          <a:effectLst/>
        </c:spPr>
      </c:pivotFmt>
      <c:pivotFmt>
        <c:idx val="1723"/>
        <c:spPr>
          <a:solidFill>
            <a:schemeClr val="accent1"/>
          </a:solidFill>
          <a:ln w="19050">
            <a:solidFill>
              <a:schemeClr val="lt1"/>
            </a:solidFill>
          </a:ln>
          <a:effectLst/>
        </c:spPr>
      </c:pivotFmt>
      <c:pivotFmt>
        <c:idx val="1724"/>
        <c:spPr>
          <a:solidFill>
            <a:schemeClr val="accent1"/>
          </a:solidFill>
          <a:ln w="19050">
            <a:solidFill>
              <a:schemeClr val="lt1"/>
            </a:solidFill>
          </a:ln>
          <a:effectLst/>
        </c:spPr>
      </c:pivotFmt>
      <c:pivotFmt>
        <c:idx val="1725"/>
        <c:spPr>
          <a:solidFill>
            <a:schemeClr val="accent1"/>
          </a:solidFill>
          <a:ln w="19050">
            <a:solidFill>
              <a:schemeClr val="lt1"/>
            </a:solidFill>
          </a:ln>
          <a:effectLst/>
        </c:spPr>
      </c:pivotFmt>
      <c:pivotFmt>
        <c:idx val="1726"/>
        <c:spPr>
          <a:solidFill>
            <a:schemeClr val="accent1"/>
          </a:solidFill>
          <a:ln w="19050">
            <a:solidFill>
              <a:schemeClr val="lt1"/>
            </a:solidFill>
          </a:ln>
          <a:effectLst/>
        </c:spPr>
      </c:pivotFmt>
      <c:pivotFmt>
        <c:idx val="1727"/>
        <c:spPr>
          <a:solidFill>
            <a:schemeClr val="accent1"/>
          </a:solidFill>
          <a:ln w="19050">
            <a:solidFill>
              <a:schemeClr val="lt1"/>
            </a:solidFill>
          </a:ln>
          <a:effectLst/>
        </c:spPr>
      </c:pivotFmt>
      <c:pivotFmt>
        <c:idx val="1728"/>
        <c:spPr>
          <a:solidFill>
            <a:schemeClr val="accent1"/>
          </a:solidFill>
          <a:ln w="19050">
            <a:solidFill>
              <a:schemeClr val="lt1"/>
            </a:solidFill>
          </a:ln>
          <a:effectLst/>
        </c:spPr>
      </c:pivotFmt>
      <c:pivotFmt>
        <c:idx val="1729"/>
        <c:spPr>
          <a:solidFill>
            <a:schemeClr val="accent1"/>
          </a:solidFill>
          <a:ln w="19050">
            <a:solidFill>
              <a:schemeClr val="lt1"/>
            </a:solidFill>
          </a:ln>
          <a:effectLst/>
        </c:spPr>
      </c:pivotFmt>
      <c:pivotFmt>
        <c:idx val="1730"/>
        <c:spPr>
          <a:solidFill>
            <a:schemeClr val="accent1"/>
          </a:solidFill>
          <a:ln w="19050">
            <a:solidFill>
              <a:schemeClr val="lt1"/>
            </a:solidFill>
          </a:ln>
          <a:effectLst/>
        </c:spPr>
      </c:pivotFmt>
      <c:pivotFmt>
        <c:idx val="1731"/>
        <c:spPr>
          <a:solidFill>
            <a:schemeClr val="accent1"/>
          </a:solidFill>
          <a:ln w="19050">
            <a:solidFill>
              <a:schemeClr val="lt1"/>
            </a:solidFill>
          </a:ln>
          <a:effectLst/>
        </c:spPr>
      </c:pivotFmt>
      <c:pivotFmt>
        <c:idx val="1732"/>
        <c:spPr>
          <a:solidFill>
            <a:schemeClr val="accent1"/>
          </a:solidFill>
          <a:ln w="19050">
            <a:solidFill>
              <a:schemeClr val="lt1"/>
            </a:solidFill>
          </a:ln>
          <a:effectLst/>
        </c:spPr>
      </c:pivotFmt>
      <c:pivotFmt>
        <c:idx val="1733"/>
        <c:spPr>
          <a:solidFill>
            <a:schemeClr val="accent1"/>
          </a:solidFill>
          <a:ln w="19050">
            <a:solidFill>
              <a:schemeClr val="lt1"/>
            </a:solidFill>
          </a:ln>
          <a:effectLst/>
        </c:spPr>
      </c:pivotFmt>
      <c:pivotFmt>
        <c:idx val="1734"/>
        <c:spPr>
          <a:solidFill>
            <a:schemeClr val="accent1"/>
          </a:solidFill>
          <a:ln w="19050">
            <a:solidFill>
              <a:schemeClr val="lt1"/>
            </a:solidFill>
          </a:ln>
          <a:effectLst/>
        </c:spPr>
      </c:pivotFmt>
      <c:pivotFmt>
        <c:idx val="1735"/>
        <c:spPr>
          <a:solidFill>
            <a:schemeClr val="accent1"/>
          </a:solidFill>
          <a:ln w="19050">
            <a:solidFill>
              <a:schemeClr val="lt1"/>
            </a:solidFill>
          </a:ln>
          <a:effectLst/>
        </c:spPr>
      </c:pivotFmt>
      <c:pivotFmt>
        <c:idx val="1736"/>
        <c:spPr>
          <a:solidFill>
            <a:schemeClr val="accent1"/>
          </a:solidFill>
          <a:ln w="19050">
            <a:solidFill>
              <a:schemeClr val="lt1"/>
            </a:solidFill>
          </a:ln>
          <a:effectLst/>
        </c:spPr>
      </c:pivotFmt>
      <c:pivotFmt>
        <c:idx val="1737"/>
        <c:spPr>
          <a:solidFill>
            <a:schemeClr val="accent1"/>
          </a:solidFill>
          <a:ln w="19050">
            <a:solidFill>
              <a:schemeClr val="lt1"/>
            </a:solidFill>
          </a:ln>
          <a:effectLst/>
        </c:spPr>
      </c:pivotFmt>
      <c:pivotFmt>
        <c:idx val="1738"/>
        <c:spPr>
          <a:solidFill>
            <a:schemeClr val="accent1"/>
          </a:solidFill>
          <a:ln w="19050">
            <a:solidFill>
              <a:schemeClr val="lt1"/>
            </a:solidFill>
          </a:ln>
          <a:effectLst/>
        </c:spPr>
      </c:pivotFmt>
      <c:pivotFmt>
        <c:idx val="1739"/>
        <c:spPr>
          <a:solidFill>
            <a:schemeClr val="accent1"/>
          </a:solidFill>
          <a:ln w="19050">
            <a:solidFill>
              <a:schemeClr val="lt1"/>
            </a:solidFill>
          </a:ln>
          <a:effectLst/>
        </c:spPr>
      </c:pivotFmt>
      <c:pivotFmt>
        <c:idx val="1740"/>
        <c:spPr>
          <a:solidFill>
            <a:schemeClr val="accent1"/>
          </a:solidFill>
          <a:ln w="19050">
            <a:solidFill>
              <a:schemeClr val="lt1"/>
            </a:solidFill>
          </a:ln>
          <a:effectLst/>
        </c:spPr>
      </c:pivotFmt>
      <c:pivotFmt>
        <c:idx val="1741"/>
        <c:spPr>
          <a:solidFill>
            <a:schemeClr val="accent1"/>
          </a:solidFill>
          <a:ln w="19050">
            <a:solidFill>
              <a:schemeClr val="lt1"/>
            </a:solidFill>
          </a:ln>
          <a:effectLst/>
        </c:spPr>
      </c:pivotFmt>
      <c:pivotFmt>
        <c:idx val="1742"/>
        <c:spPr>
          <a:solidFill>
            <a:schemeClr val="accent1"/>
          </a:solidFill>
          <a:ln w="19050">
            <a:solidFill>
              <a:schemeClr val="lt1"/>
            </a:solidFill>
          </a:ln>
          <a:effectLst/>
        </c:spPr>
      </c:pivotFmt>
      <c:pivotFmt>
        <c:idx val="1743"/>
        <c:spPr>
          <a:solidFill>
            <a:schemeClr val="accent1"/>
          </a:solidFill>
          <a:ln w="19050">
            <a:solidFill>
              <a:schemeClr val="lt1"/>
            </a:solidFill>
          </a:ln>
          <a:effectLst/>
        </c:spPr>
      </c:pivotFmt>
      <c:pivotFmt>
        <c:idx val="1744"/>
        <c:spPr>
          <a:solidFill>
            <a:schemeClr val="accent1"/>
          </a:solidFill>
          <a:ln w="19050">
            <a:solidFill>
              <a:schemeClr val="lt1"/>
            </a:solidFill>
          </a:ln>
          <a:effectLst/>
        </c:spPr>
      </c:pivotFmt>
      <c:pivotFmt>
        <c:idx val="1745"/>
        <c:spPr>
          <a:solidFill>
            <a:schemeClr val="accent1"/>
          </a:solidFill>
          <a:ln w="19050">
            <a:solidFill>
              <a:schemeClr val="lt1"/>
            </a:solidFill>
          </a:ln>
          <a:effectLst/>
        </c:spPr>
      </c:pivotFmt>
      <c:pivotFmt>
        <c:idx val="1746"/>
        <c:spPr>
          <a:solidFill>
            <a:schemeClr val="accent1"/>
          </a:solidFill>
          <a:ln w="19050">
            <a:solidFill>
              <a:schemeClr val="lt1"/>
            </a:solidFill>
          </a:ln>
          <a:effectLst/>
        </c:spPr>
      </c:pivotFmt>
      <c:pivotFmt>
        <c:idx val="1747"/>
        <c:spPr>
          <a:solidFill>
            <a:schemeClr val="accent1"/>
          </a:solidFill>
          <a:ln w="19050">
            <a:solidFill>
              <a:schemeClr val="lt1"/>
            </a:solidFill>
          </a:ln>
          <a:effectLst/>
        </c:spPr>
      </c:pivotFmt>
      <c:pivotFmt>
        <c:idx val="1748"/>
        <c:spPr>
          <a:solidFill>
            <a:schemeClr val="accent1"/>
          </a:solidFill>
          <a:ln w="19050">
            <a:solidFill>
              <a:schemeClr val="lt1"/>
            </a:solidFill>
          </a:ln>
          <a:effectLst/>
        </c:spPr>
      </c:pivotFmt>
      <c:pivotFmt>
        <c:idx val="1749"/>
        <c:spPr>
          <a:solidFill>
            <a:schemeClr val="accent1"/>
          </a:solidFill>
          <a:ln w="19050">
            <a:solidFill>
              <a:schemeClr val="lt1"/>
            </a:solidFill>
          </a:ln>
          <a:effectLst/>
        </c:spPr>
      </c:pivotFmt>
      <c:pivotFmt>
        <c:idx val="1750"/>
        <c:spPr>
          <a:solidFill>
            <a:schemeClr val="accent1"/>
          </a:solidFill>
          <a:ln w="19050">
            <a:solidFill>
              <a:schemeClr val="lt1"/>
            </a:solidFill>
          </a:ln>
          <a:effectLst/>
        </c:spPr>
      </c:pivotFmt>
      <c:pivotFmt>
        <c:idx val="1751"/>
        <c:spPr>
          <a:solidFill>
            <a:schemeClr val="accent1"/>
          </a:solidFill>
          <a:ln w="19050">
            <a:solidFill>
              <a:schemeClr val="lt1"/>
            </a:solidFill>
          </a:ln>
          <a:effectLst/>
        </c:spPr>
      </c:pivotFmt>
      <c:pivotFmt>
        <c:idx val="1752"/>
        <c:spPr>
          <a:solidFill>
            <a:schemeClr val="accent1"/>
          </a:solidFill>
          <a:ln w="19050">
            <a:solidFill>
              <a:schemeClr val="lt1"/>
            </a:solidFill>
          </a:ln>
          <a:effectLst/>
        </c:spPr>
      </c:pivotFmt>
      <c:pivotFmt>
        <c:idx val="1753"/>
        <c:spPr>
          <a:solidFill>
            <a:schemeClr val="accent1"/>
          </a:solidFill>
          <a:ln w="19050">
            <a:solidFill>
              <a:schemeClr val="lt1"/>
            </a:solidFill>
          </a:ln>
          <a:effectLst/>
        </c:spPr>
      </c:pivotFmt>
      <c:pivotFmt>
        <c:idx val="1754"/>
        <c:spPr>
          <a:solidFill>
            <a:schemeClr val="accent1"/>
          </a:solidFill>
          <a:ln w="19050">
            <a:solidFill>
              <a:schemeClr val="lt1"/>
            </a:solidFill>
          </a:ln>
          <a:effectLst/>
        </c:spPr>
      </c:pivotFmt>
      <c:pivotFmt>
        <c:idx val="1755"/>
        <c:spPr>
          <a:solidFill>
            <a:schemeClr val="accent1"/>
          </a:solidFill>
          <a:ln w="19050">
            <a:solidFill>
              <a:schemeClr val="lt1"/>
            </a:solidFill>
          </a:ln>
          <a:effectLst/>
        </c:spPr>
      </c:pivotFmt>
      <c:pivotFmt>
        <c:idx val="1756"/>
        <c:spPr>
          <a:solidFill>
            <a:schemeClr val="accent1"/>
          </a:solidFill>
          <a:ln w="19050">
            <a:solidFill>
              <a:schemeClr val="lt1"/>
            </a:solidFill>
          </a:ln>
          <a:effectLst/>
        </c:spPr>
      </c:pivotFmt>
      <c:pivotFmt>
        <c:idx val="1757"/>
        <c:spPr>
          <a:solidFill>
            <a:schemeClr val="accent1"/>
          </a:solidFill>
          <a:ln w="19050">
            <a:solidFill>
              <a:schemeClr val="lt1"/>
            </a:solidFill>
          </a:ln>
          <a:effectLst/>
        </c:spPr>
      </c:pivotFmt>
      <c:pivotFmt>
        <c:idx val="1758"/>
        <c:spPr>
          <a:solidFill>
            <a:schemeClr val="accent1"/>
          </a:solidFill>
          <a:ln w="19050">
            <a:solidFill>
              <a:schemeClr val="lt1"/>
            </a:solidFill>
          </a:ln>
          <a:effectLst/>
        </c:spPr>
      </c:pivotFmt>
      <c:pivotFmt>
        <c:idx val="1759"/>
        <c:spPr>
          <a:solidFill>
            <a:schemeClr val="accent1"/>
          </a:solidFill>
          <a:ln w="19050">
            <a:solidFill>
              <a:schemeClr val="lt1"/>
            </a:solidFill>
          </a:ln>
          <a:effectLst/>
        </c:spPr>
      </c:pivotFmt>
      <c:pivotFmt>
        <c:idx val="1760"/>
        <c:spPr>
          <a:solidFill>
            <a:schemeClr val="accent1"/>
          </a:solidFill>
          <a:ln w="19050">
            <a:solidFill>
              <a:schemeClr val="lt1"/>
            </a:solidFill>
          </a:ln>
          <a:effectLst/>
        </c:spPr>
      </c:pivotFmt>
      <c:pivotFmt>
        <c:idx val="1761"/>
        <c:spPr>
          <a:solidFill>
            <a:schemeClr val="accent1"/>
          </a:solidFill>
          <a:ln w="19050">
            <a:solidFill>
              <a:schemeClr val="lt1"/>
            </a:solidFill>
          </a:ln>
          <a:effectLst/>
        </c:spPr>
      </c:pivotFmt>
      <c:pivotFmt>
        <c:idx val="1762"/>
        <c:spPr>
          <a:solidFill>
            <a:schemeClr val="accent1"/>
          </a:solidFill>
          <a:ln w="19050">
            <a:solidFill>
              <a:schemeClr val="lt1"/>
            </a:solidFill>
          </a:ln>
          <a:effectLst/>
        </c:spPr>
      </c:pivotFmt>
      <c:pivotFmt>
        <c:idx val="1763"/>
        <c:spPr>
          <a:solidFill>
            <a:schemeClr val="accent1"/>
          </a:solidFill>
          <a:ln w="19050">
            <a:solidFill>
              <a:schemeClr val="lt1"/>
            </a:solidFill>
          </a:ln>
          <a:effectLst/>
        </c:spPr>
      </c:pivotFmt>
      <c:pivotFmt>
        <c:idx val="1764"/>
        <c:spPr>
          <a:solidFill>
            <a:schemeClr val="accent1"/>
          </a:solidFill>
          <a:ln w="19050">
            <a:solidFill>
              <a:schemeClr val="lt1"/>
            </a:solidFill>
          </a:ln>
          <a:effectLst/>
        </c:spPr>
      </c:pivotFmt>
      <c:pivotFmt>
        <c:idx val="1765"/>
        <c:spPr>
          <a:solidFill>
            <a:schemeClr val="accent1"/>
          </a:solidFill>
          <a:ln w="19050">
            <a:solidFill>
              <a:schemeClr val="lt1"/>
            </a:solidFill>
          </a:ln>
          <a:effectLst/>
        </c:spPr>
      </c:pivotFmt>
      <c:pivotFmt>
        <c:idx val="1766"/>
        <c:spPr>
          <a:solidFill>
            <a:schemeClr val="accent1"/>
          </a:solidFill>
          <a:ln w="19050">
            <a:solidFill>
              <a:schemeClr val="lt1"/>
            </a:solidFill>
          </a:ln>
          <a:effectLst/>
        </c:spPr>
      </c:pivotFmt>
      <c:pivotFmt>
        <c:idx val="1767"/>
        <c:spPr>
          <a:solidFill>
            <a:schemeClr val="accent1"/>
          </a:solidFill>
          <a:ln w="19050">
            <a:solidFill>
              <a:schemeClr val="lt1"/>
            </a:solidFill>
          </a:ln>
          <a:effectLst/>
        </c:spPr>
      </c:pivotFmt>
      <c:pivotFmt>
        <c:idx val="1768"/>
        <c:spPr>
          <a:solidFill>
            <a:schemeClr val="accent1"/>
          </a:solidFill>
          <a:ln w="19050">
            <a:solidFill>
              <a:schemeClr val="lt1"/>
            </a:solidFill>
          </a:ln>
          <a:effectLst/>
        </c:spPr>
      </c:pivotFmt>
      <c:pivotFmt>
        <c:idx val="1769"/>
        <c:spPr>
          <a:solidFill>
            <a:schemeClr val="accent1"/>
          </a:solidFill>
          <a:ln w="19050">
            <a:solidFill>
              <a:schemeClr val="lt1"/>
            </a:solidFill>
          </a:ln>
          <a:effectLst/>
        </c:spPr>
      </c:pivotFmt>
      <c:pivotFmt>
        <c:idx val="1770"/>
        <c:spPr>
          <a:solidFill>
            <a:schemeClr val="accent1"/>
          </a:solidFill>
          <a:ln w="19050">
            <a:solidFill>
              <a:schemeClr val="lt1"/>
            </a:solidFill>
          </a:ln>
          <a:effectLst/>
        </c:spPr>
      </c:pivotFmt>
      <c:pivotFmt>
        <c:idx val="1771"/>
        <c:spPr>
          <a:solidFill>
            <a:schemeClr val="accent1"/>
          </a:solidFill>
          <a:ln w="19050">
            <a:solidFill>
              <a:schemeClr val="lt1"/>
            </a:solidFill>
          </a:ln>
          <a:effectLst/>
        </c:spPr>
      </c:pivotFmt>
      <c:pivotFmt>
        <c:idx val="1772"/>
        <c:spPr>
          <a:solidFill>
            <a:schemeClr val="accent1"/>
          </a:solidFill>
          <a:ln w="19050">
            <a:solidFill>
              <a:schemeClr val="lt1"/>
            </a:solidFill>
          </a:ln>
          <a:effectLst/>
        </c:spPr>
      </c:pivotFmt>
      <c:pivotFmt>
        <c:idx val="1773"/>
        <c:spPr>
          <a:solidFill>
            <a:schemeClr val="accent1"/>
          </a:solidFill>
          <a:ln w="19050">
            <a:solidFill>
              <a:schemeClr val="lt1"/>
            </a:solidFill>
          </a:ln>
          <a:effectLst/>
        </c:spPr>
      </c:pivotFmt>
      <c:pivotFmt>
        <c:idx val="1774"/>
        <c:spPr>
          <a:solidFill>
            <a:schemeClr val="accent1"/>
          </a:solidFill>
          <a:ln w="19050">
            <a:solidFill>
              <a:schemeClr val="lt1"/>
            </a:solidFill>
          </a:ln>
          <a:effectLst/>
        </c:spPr>
      </c:pivotFmt>
      <c:pivotFmt>
        <c:idx val="1775"/>
        <c:spPr>
          <a:solidFill>
            <a:schemeClr val="accent1"/>
          </a:solidFill>
          <a:ln w="19050">
            <a:solidFill>
              <a:schemeClr val="lt1"/>
            </a:solidFill>
          </a:ln>
          <a:effectLst/>
        </c:spPr>
      </c:pivotFmt>
      <c:pivotFmt>
        <c:idx val="1776"/>
        <c:spPr>
          <a:solidFill>
            <a:schemeClr val="accent1"/>
          </a:solidFill>
          <a:ln w="19050">
            <a:solidFill>
              <a:schemeClr val="lt1"/>
            </a:solidFill>
          </a:ln>
          <a:effectLst/>
        </c:spPr>
      </c:pivotFmt>
      <c:pivotFmt>
        <c:idx val="1777"/>
        <c:spPr>
          <a:solidFill>
            <a:schemeClr val="accent1"/>
          </a:solidFill>
          <a:ln w="19050">
            <a:solidFill>
              <a:schemeClr val="lt1"/>
            </a:solidFill>
          </a:ln>
          <a:effectLst/>
        </c:spPr>
      </c:pivotFmt>
      <c:pivotFmt>
        <c:idx val="1778"/>
        <c:spPr>
          <a:solidFill>
            <a:schemeClr val="accent1"/>
          </a:solidFill>
          <a:ln w="19050">
            <a:solidFill>
              <a:schemeClr val="lt1"/>
            </a:solidFill>
          </a:ln>
          <a:effectLst/>
        </c:spPr>
      </c:pivotFmt>
      <c:pivotFmt>
        <c:idx val="1779"/>
        <c:spPr>
          <a:solidFill>
            <a:schemeClr val="accent1"/>
          </a:solidFill>
          <a:ln w="19050">
            <a:solidFill>
              <a:schemeClr val="lt1"/>
            </a:solidFill>
          </a:ln>
          <a:effectLst/>
        </c:spPr>
      </c:pivotFmt>
      <c:pivotFmt>
        <c:idx val="1780"/>
        <c:spPr>
          <a:solidFill>
            <a:schemeClr val="accent1"/>
          </a:solidFill>
          <a:ln w="19050">
            <a:solidFill>
              <a:schemeClr val="lt1"/>
            </a:solidFill>
          </a:ln>
          <a:effectLst/>
        </c:spPr>
      </c:pivotFmt>
      <c:pivotFmt>
        <c:idx val="1781"/>
        <c:spPr>
          <a:solidFill>
            <a:schemeClr val="accent1"/>
          </a:solidFill>
          <a:ln w="19050">
            <a:solidFill>
              <a:schemeClr val="lt1"/>
            </a:solidFill>
          </a:ln>
          <a:effectLst/>
        </c:spPr>
      </c:pivotFmt>
      <c:pivotFmt>
        <c:idx val="1782"/>
        <c:spPr>
          <a:solidFill>
            <a:schemeClr val="accent1"/>
          </a:solidFill>
          <a:ln w="19050">
            <a:solidFill>
              <a:schemeClr val="lt1"/>
            </a:solidFill>
          </a:ln>
          <a:effectLst/>
        </c:spPr>
      </c:pivotFmt>
      <c:pivotFmt>
        <c:idx val="1783"/>
        <c:spPr>
          <a:solidFill>
            <a:schemeClr val="accent1"/>
          </a:solidFill>
          <a:ln w="19050">
            <a:solidFill>
              <a:schemeClr val="lt1"/>
            </a:solidFill>
          </a:ln>
          <a:effectLst/>
        </c:spPr>
      </c:pivotFmt>
      <c:pivotFmt>
        <c:idx val="1784"/>
        <c:spPr>
          <a:solidFill>
            <a:schemeClr val="accent1"/>
          </a:solidFill>
          <a:ln w="19050">
            <a:solidFill>
              <a:schemeClr val="lt1"/>
            </a:solidFill>
          </a:ln>
          <a:effectLst/>
        </c:spPr>
      </c:pivotFmt>
      <c:pivotFmt>
        <c:idx val="1785"/>
        <c:spPr>
          <a:solidFill>
            <a:schemeClr val="accent1"/>
          </a:solidFill>
          <a:ln w="19050">
            <a:solidFill>
              <a:schemeClr val="lt1"/>
            </a:solidFill>
          </a:ln>
          <a:effectLst/>
        </c:spPr>
      </c:pivotFmt>
      <c:pivotFmt>
        <c:idx val="1786"/>
        <c:spPr>
          <a:solidFill>
            <a:schemeClr val="accent1"/>
          </a:solidFill>
          <a:ln w="19050">
            <a:solidFill>
              <a:schemeClr val="lt1"/>
            </a:solidFill>
          </a:ln>
          <a:effectLst/>
        </c:spPr>
      </c:pivotFmt>
      <c:pivotFmt>
        <c:idx val="1787"/>
        <c:spPr>
          <a:solidFill>
            <a:schemeClr val="accent1"/>
          </a:solidFill>
          <a:ln w="19050">
            <a:solidFill>
              <a:schemeClr val="lt1"/>
            </a:solidFill>
          </a:ln>
          <a:effectLst/>
        </c:spPr>
      </c:pivotFmt>
      <c:pivotFmt>
        <c:idx val="1788"/>
        <c:spPr>
          <a:solidFill>
            <a:schemeClr val="accent1"/>
          </a:solidFill>
          <a:ln w="19050">
            <a:solidFill>
              <a:schemeClr val="lt1"/>
            </a:solidFill>
          </a:ln>
          <a:effectLst/>
        </c:spPr>
      </c:pivotFmt>
      <c:pivotFmt>
        <c:idx val="1789"/>
        <c:spPr>
          <a:solidFill>
            <a:schemeClr val="accent1"/>
          </a:solidFill>
          <a:ln w="19050">
            <a:solidFill>
              <a:schemeClr val="lt1"/>
            </a:solidFill>
          </a:ln>
          <a:effectLst/>
        </c:spPr>
      </c:pivotFmt>
      <c:pivotFmt>
        <c:idx val="1790"/>
        <c:spPr>
          <a:solidFill>
            <a:schemeClr val="accent1"/>
          </a:solidFill>
          <a:ln w="19050">
            <a:solidFill>
              <a:schemeClr val="lt1"/>
            </a:solidFill>
          </a:ln>
          <a:effectLst/>
        </c:spPr>
      </c:pivotFmt>
      <c:pivotFmt>
        <c:idx val="1791"/>
        <c:spPr>
          <a:solidFill>
            <a:schemeClr val="accent1"/>
          </a:solidFill>
          <a:ln w="19050">
            <a:solidFill>
              <a:schemeClr val="lt1"/>
            </a:solidFill>
          </a:ln>
          <a:effectLst/>
        </c:spPr>
      </c:pivotFmt>
      <c:pivotFmt>
        <c:idx val="1792"/>
        <c:spPr>
          <a:solidFill>
            <a:schemeClr val="accent1"/>
          </a:solidFill>
          <a:ln w="19050">
            <a:solidFill>
              <a:schemeClr val="lt1"/>
            </a:solidFill>
          </a:ln>
          <a:effectLst/>
        </c:spPr>
      </c:pivotFmt>
      <c:pivotFmt>
        <c:idx val="1793"/>
        <c:spPr>
          <a:solidFill>
            <a:schemeClr val="accent1"/>
          </a:solidFill>
          <a:ln w="19050">
            <a:solidFill>
              <a:schemeClr val="lt1"/>
            </a:solidFill>
          </a:ln>
          <a:effectLst/>
        </c:spPr>
      </c:pivotFmt>
      <c:pivotFmt>
        <c:idx val="1794"/>
        <c:spPr>
          <a:solidFill>
            <a:schemeClr val="accent1"/>
          </a:solidFill>
          <a:ln w="19050">
            <a:solidFill>
              <a:schemeClr val="lt1"/>
            </a:solidFill>
          </a:ln>
          <a:effectLst/>
        </c:spPr>
      </c:pivotFmt>
      <c:pivotFmt>
        <c:idx val="1795"/>
        <c:spPr>
          <a:solidFill>
            <a:schemeClr val="accent1"/>
          </a:solidFill>
          <a:ln w="19050">
            <a:solidFill>
              <a:schemeClr val="lt1"/>
            </a:solidFill>
          </a:ln>
          <a:effectLst/>
        </c:spPr>
      </c:pivotFmt>
      <c:pivotFmt>
        <c:idx val="1796"/>
        <c:spPr>
          <a:solidFill>
            <a:schemeClr val="accent1"/>
          </a:solidFill>
          <a:ln w="19050">
            <a:solidFill>
              <a:schemeClr val="lt1"/>
            </a:solidFill>
          </a:ln>
          <a:effectLst/>
        </c:spPr>
      </c:pivotFmt>
      <c:pivotFmt>
        <c:idx val="1797"/>
        <c:spPr>
          <a:solidFill>
            <a:schemeClr val="accent1"/>
          </a:solidFill>
          <a:ln w="19050">
            <a:solidFill>
              <a:schemeClr val="lt1"/>
            </a:solidFill>
          </a:ln>
          <a:effectLst/>
        </c:spPr>
      </c:pivotFmt>
      <c:pivotFmt>
        <c:idx val="1798"/>
        <c:spPr>
          <a:solidFill>
            <a:schemeClr val="accent1"/>
          </a:solidFill>
          <a:ln w="19050">
            <a:solidFill>
              <a:schemeClr val="lt1"/>
            </a:solidFill>
          </a:ln>
          <a:effectLst/>
        </c:spPr>
      </c:pivotFmt>
      <c:pivotFmt>
        <c:idx val="1799"/>
        <c:spPr>
          <a:solidFill>
            <a:schemeClr val="accent1"/>
          </a:solidFill>
          <a:ln w="19050">
            <a:solidFill>
              <a:schemeClr val="lt1"/>
            </a:solidFill>
          </a:ln>
          <a:effectLst/>
        </c:spPr>
      </c:pivotFmt>
      <c:pivotFmt>
        <c:idx val="1800"/>
        <c:spPr>
          <a:solidFill>
            <a:schemeClr val="accent1"/>
          </a:solidFill>
          <a:ln w="19050">
            <a:solidFill>
              <a:schemeClr val="lt1"/>
            </a:solidFill>
          </a:ln>
          <a:effectLst/>
        </c:spPr>
      </c:pivotFmt>
      <c:pivotFmt>
        <c:idx val="1801"/>
        <c:spPr>
          <a:solidFill>
            <a:schemeClr val="accent1"/>
          </a:solidFill>
          <a:ln w="19050">
            <a:solidFill>
              <a:schemeClr val="lt1"/>
            </a:solidFill>
          </a:ln>
          <a:effectLst/>
        </c:spPr>
      </c:pivotFmt>
      <c:pivotFmt>
        <c:idx val="1802"/>
        <c:spPr>
          <a:solidFill>
            <a:schemeClr val="accent1"/>
          </a:solidFill>
          <a:ln w="19050">
            <a:solidFill>
              <a:schemeClr val="lt1"/>
            </a:solidFill>
          </a:ln>
          <a:effectLst/>
        </c:spPr>
      </c:pivotFmt>
      <c:pivotFmt>
        <c:idx val="1803"/>
        <c:spPr>
          <a:solidFill>
            <a:schemeClr val="accent1"/>
          </a:solidFill>
          <a:ln w="19050">
            <a:solidFill>
              <a:schemeClr val="lt1"/>
            </a:solidFill>
          </a:ln>
          <a:effectLst/>
        </c:spPr>
      </c:pivotFmt>
      <c:pivotFmt>
        <c:idx val="1804"/>
        <c:spPr>
          <a:solidFill>
            <a:schemeClr val="accent1"/>
          </a:solidFill>
          <a:ln w="19050">
            <a:solidFill>
              <a:schemeClr val="lt1"/>
            </a:solidFill>
          </a:ln>
          <a:effectLst/>
        </c:spPr>
      </c:pivotFmt>
      <c:pivotFmt>
        <c:idx val="1805"/>
        <c:spPr>
          <a:solidFill>
            <a:schemeClr val="accent1"/>
          </a:solidFill>
          <a:ln w="19050">
            <a:solidFill>
              <a:schemeClr val="lt1"/>
            </a:solidFill>
          </a:ln>
          <a:effectLst/>
        </c:spPr>
      </c:pivotFmt>
      <c:pivotFmt>
        <c:idx val="1806"/>
        <c:spPr>
          <a:solidFill>
            <a:schemeClr val="accent1"/>
          </a:solidFill>
          <a:ln w="19050">
            <a:solidFill>
              <a:schemeClr val="lt1"/>
            </a:solidFill>
          </a:ln>
          <a:effectLst/>
        </c:spPr>
      </c:pivotFmt>
      <c:pivotFmt>
        <c:idx val="1807"/>
        <c:spPr>
          <a:solidFill>
            <a:schemeClr val="accent1"/>
          </a:solidFill>
          <a:ln w="19050">
            <a:solidFill>
              <a:schemeClr val="lt1"/>
            </a:solidFill>
          </a:ln>
          <a:effectLst/>
        </c:spPr>
      </c:pivotFmt>
      <c:pivotFmt>
        <c:idx val="1808"/>
        <c:spPr>
          <a:solidFill>
            <a:schemeClr val="accent1"/>
          </a:solidFill>
          <a:ln w="19050">
            <a:solidFill>
              <a:schemeClr val="lt1"/>
            </a:solidFill>
          </a:ln>
          <a:effectLst/>
        </c:spPr>
      </c:pivotFmt>
      <c:pivotFmt>
        <c:idx val="1809"/>
        <c:spPr>
          <a:solidFill>
            <a:schemeClr val="accent1"/>
          </a:solidFill>
          <a:ln w="19050">
            <a:solidFill>
              <a:schemeClr val="lt1"/>
            </a:solidFill>
          </a:ln>
          <a:effectLst/>
        </c:spPr>
      </c:pivotFmt>
      <c:pivotFmt>
        <c:idx val="1810"/>
        <c:spPr>
          <a:solidFill>
            <a:schemeClr val="accent1"/>
          </a:solidFill>
          <a:ln w="19050">
            <a:solidFill>
              <a:schemeClr val="lt1"/>
            </a:solidFill>
          </a:ln>
          <a:effectLst/>
        </c:spPr>
      </c:pivotFmt>
      <c:pivotFmt>
        <c:idx val="1811"/>
        <c:spPr>
          <a:solidFill>
            <a:schemeClr val="accent1"/>
          </a:solidFill>
          <a:ln w="19050">
            <a:solidFill>
              <a:schemeClr val="lt1"/>
            </a:solidFill>
          </a:ln>
          <a:effectLst/>
        </c:spPr>
      </c:pivotFmt>
      <c:pivotFmt>
        <c:idx val="1812"/>
        <c:spPr>
          <a:solidFill>
            <a:schemeClr val="accent1"/>
          </a:solidFill>
          <a:ln w="19050">
            <a:solidFill>
              <a:schemeClr val="lt1"/>
            </a:solidFill>
          </a:ln>
          <a:effectLst/>
        </c:spPr>
      </c:pivotFmt>
      <c:pivotFmt>
        <c:idx val="1813"/>
        <c:spPr>
          <a:solidFill>
            <a:schemeClr val="accent1"/>
          </a:solidFill>
          <a:ln w="19050">
            <a:solidFill>
              <a:schemeClr val="lt1"/>
            </a:solidFill>
          </a:ln>
          <a:effectLst/>
        </c:spPr>
      </c:pivotFmt>
      <c:pivotFmt>
        <c:idx val="1814"/>
        <c:spPr>
          <a:solidFill>
            <a:schemeClr val="accent1"/>
          </a:solidFill>
          <a:ln w="19050">
            <a:solidFill>
              <a:schemeClr val="lt1"/>
            </a:solidFill>
          </a:ln>
          <a:effectLst/>
        </c:spPr>
      </c:pivotFmt>
      <c:pivotFmt>
        <c:idx val="1815"/>
        <c:spPr>
          <a:solidFill>
            <a:schemeClr val="accent1"/>
          </a:solidFill>
          <a:ln w="19050">
            <a:solidFill>
              <a:schemeClr val="lt1"/>
            </a:solidFill>
          </a:ln>
          <a:effectLst/>
        </c:spPr>
      </c:pivotFmt>
      <c:pivotFmt>
        <c:idx val="1816"/>
        <c:spPr>
          <a:solidFill>
            <a:schemeClr val="accent1"/>
          </a:solidFill>
          <a:ln w="19050">
            <a:solidFill>
              <a:schemeClr val="lt1"/>
            </a:solidFill>
          </a:ln>
          <a:effectLst/>
        </c:spPr>
      </c:pivotFmt>
      <c:pivotFmt>
        <c:idx val="1817"/>
        <c:spPr>
          <a:solidFill>
            <a:schemeClr val="accent1"/>
          </a:solidFill>
          <a:ln w="19050">
            <a:solidFill>
              <a:schemeClr val="lt1"/>
            </a:solidFill>
          </a:ln>
          <a:effectLst/>
        </c:spPr>
      </c:pivotFmt>
      <c:pivotFmt>
        <c:idx val="1818"/>
        <c:spPr>
          <a:solidFill>
            <a:schemeClr val="accent1"/>
          </a:solidFill>
          <a:ln w="19050">
            <a:solidFill>
              <a:schemeClr val="lt1"/>
            </a:solidFill>
          </a:ln>
          <a:effectLst/>
        </c:spPr>
      </c:pivotFmt>
      <c:pivotFmt>
        <c:idx val="1819"/>
        <c:spPr>
          <a:solidFill>
            <a:schemeClr val="accent1"/>
          </a:solidFill>
          <a:ln w="19050">
            <a:solidFill>
              <a:schemeClr val="lt1"/>
            </a:solidFill>
          </a:ln>
          <a:effectLst/>
        </c:spPr>
      </c:pivotFmt>
      <c:pivotFmt>
        <c:idx val="1820"/>
        <c:spPr>
          <a:solidFill>
            <a:schemeClr val="accent1"/>
          </a:solidFill>
          <a:ln w="19050">
            <a:solidFill>
              <a:schemeClr val="lt1"/>
            </a:solidFill>
          </a:ln>
          <a:effectLst/>
        </c:spPr>
      </c:pivotFmt>
      <c:pivotFmt>
        <c:idx val="1821"/>
        <c:spPr>
          <a:solidFill>
            <a:schemeClr val="accent1"/>
          </a:solidFill>
          <a:ln w="19050">
            <a:solidFill>
              <a:schemeClr val="lt1"/>
            </a:solidFill>
          </a:ln>
          <a:effectLst/>
        </c:spPr>
      </c:pivotFmt>
      <c:pivotFmt>
        <c:idx val="1822"/>
        <c:spPr>
          <a:solidFill>
            <a:schemeClr val="accent1"/>
          </a:solidFill>
          <a:ln w="19050">
            <a:solidFill>
              <a:schemeClr val="lt1"/>
            </a:solidFill>
          </a:ln>
          <a:effectLst/>
        </c:spPr>
      </c:pivotFmt>
      <c:pivotFmt>
        <c:idx val="1823"/>
        <c:spPr>
          <a:solidFill>
            <a:schemeClr val="accent1"/>
          </a:solidFill>
          <a:ln w="19050">
            <a:solidFill>
              <a:schemeClr val="lt1"/>
            </a:solidFill>
          </a:ln>
          <a:effectLst/>
        </c:spPr>
      </c:pivotFmt>
      <c:pivotFmt>
        <c:idx val="1824"/>
        <c:spPr>
          <a:solidFill>
            <a:schemeClr val="accent1"/>
          </a:solidFill>
          <a:ln w="19050">
            <a:solidFill>
              <a:schemeClr val="lt1"/>
            </a:solidFill>
          </a:ln>
          <a:effectLst/>
        </c:spPr>
      </c:pivotFmt>
      <c:pivotFmt>
        <c:idx val="1825"/>
        <c:spPr>
          <a:solidFill>
            <a:schemeClr val="accent1"/>
          </a:solidFill>
          <a:ln w="19050">
            <a:solidFill>
              <a:schemeClr val="lt1"/>
            </a:solidFill>
          </a:ln>
          <a:effectLst/>
        </c:spPr>
      </c:pivotFmt>
      <c:pivotFmt>
        <c:idx val="1826"/>
        <c:spPr>
          <a:solidFill>
            <a:schemeClr val="accent1"/>
          </a:solidFill>
          <a:ln w="19050">
            <a:solidFill>
              <a:schemeClr val="lt1"/>
            </a:solidFill>
          </a:ln>
          <a:effectLst/>
        </c:spPr>
      </c:pivotFmt>
      <c:pivotFmt>
        <c:idx val="1827"/>
        <c:spPr>
          <a:solidFill>
            <a:schemeClr val="accent1"/>
          </a:solidFill>
          <a:ln w="19050">
            <a:solidFill>
              <a:schemeClr val="lt1"/>
            </a:solidFill>
          </a:ln>
          <a:effectLst/>
        </c:spPr>
      </c:pivotFmt>
      <c:pivotFmt>
        <c:idx val="1828"/>
        <c:spPr>
          <a:solidFill>
            <a:schemeClr val="accent1"/>
          </a:solidFill>
          <a:ln w="19050">
            <a:solidFill>
              <a:schemeClr val="lt1"/>
            </a:solidFill>
          </a:ln>
          <a:effectLst/>
        </c:spPr>
      </c:pivotFmt>
      <c:pivotFmt>
        <c:idx val="1829"/>
        <c:spPr>
          <a:solidFill>
            <a:schemeClr val="accent1"/>
          </a:solidFill>
          <a:ln w="19050">
            <a:solidFill>
              <a:schemeClr val="lt1"/>
            </a:solidFill>
          </a:ln>
          <a:effectLst/>
        </c:spPr>
      </c:pivotFmt>
      <c:pivotFmt>
        <c:idx val="1830"/>
        <c:spPr>
          <a:solidFill>
            <a:schemeClr val="accent1"/>
          </a:solidFill>
          <a:ln w="19050">
            <a:solidFill>
              <a:schemeClr val="lt1"/>
            </a:solidFill>
          </a:ln>
          <a:effectLst/>
        </c:spPr>
      </c:pivotFmt>
      <c:pivotFmt>
        <c:idx val="1831"/>
        <c:spPr>
          <a:solidFill>
            <a:schemeClr val="accent1"/>
          </a:solidFill>
          <a:ln w="19050">
            <a:solidFill>
              <a:schemeClr val="lt1"/>
            </a:solidFill>
          </a:ln>
          <a:effectLst/>
        </c:spPr>
      </c:pivotFmt>
      <c:pivotFmt>
        <c:idx val="1832"/>
        <c:spPr>
          <a:solidFill>
            <a:schemeClr val="accent1"/>
          </a:solidFill>
          <a:ln w="19050">
            <a:solidFill>
              <a:schemeClr val="lt1"/>
            </a:solidFill>
          </a:ln>
          <a:effectLst/>
        </c:spPr>
      </c:pivotFmt>
      <c:pivotFmt>
        <c:idx val="1833"/>
        <c:spPr>
          <a:solidFill>
            <a:schemeClr val="accent1"/>
          </a:solidFill>
          <a:ln w="19050">
            <a:solidFill>
              <a:schemeClr val="lt1"/>
            </a:solidFill>
          </a:ln>
          <a:effectLst/>
        </c:spPr>
      </c:pivotFmt>
      <c:pivotFmt>
        <c:idx val="1834"/>
        <c:spPr>
          <a:solidFill>
            <a:schemeClr val="accent1"/>
          </a:solidFill>
          <a:ln w="19050">
            <a:solidFill>
              <a:schemeClr val="lt1"/>
            </a:solidFill>
          </a:ln>
          <a:effectLst/>
        </c:spPr>
      </c:pivotFmt>
      <c:pivotFmt>
        <c:idx val="1835"/>
        <c:spPr>
          <a:solidFill>
            <a:schemeClr val="accent1"/>
          </a:solidFill>
          <a:ln w="19050">
            <a:solidFill>
              <a:schemeClr val="lt1"/>
            </a:solidFill>
          </a:ln>
          <a:effectLst/>
        </c:spPr>
      </c:pivotFmt>
      <c:pivotFmt>
        <c:idx val="1836"/>
        <c:spPr>
          <a:solidFill>
            <a:schemeClr val="accent1"/>
          </a:solidFill>
          <a:ln w="19050">
            <a:solidFill>
              <a:schemeClr val="lt1"/>
            </a:solidFill>
          </a:ln>
          <a:effectLst/>
        </c:spPr>
      </c:pivotFmt>
      <c:pivotFmt>
        <c:idx val="1837"/>
        <c:spPr>
          <a:solidFill>
            <a:schemeClr val="accent1"/>
          </a:solidFill>
          <a:ln w="19050">
            <a:solidFill>
              <a:schemeClr val="lt1"/>
            </a:solidFill>
          </a:ln>
          <a:effectLst/>
        </c:spPr>
      </c:pivotFmt>
      <c:pivotFmt>
        <c:idx val="1838"/>
        <c:spPr>
          <a:solidFill>
            <a:schemeClr val="accent1"/>
          </a:solidFill>
          <a:ln w="19050">
            <a:solidFill>
              <a:schemeClr val="lt1"/>
            </a:solidFill>
          </a:ln>
          <a:effectLst/>
        </c:spPr>
      </c:pivotFmt>
      <c:pivotFmt>
        <c:idx val="1839"/>
        <c:spPr>
          <a:solidFill>
            <a:schemeClr val="accent1"/>
          </a:solidFill>
          <a:ln w="19050">
            <a:solidFill>
              <a:schemeClr val="lt1"/>
            </a:solidFill>
          </a:ln>
          <a:effectLst/>
        </c:spPr>
      </c:pivotFmt>
      <c:pivotFmt>
        <c:idx val="1840"/>
        <c:spPr>
          <a:solidFill>
            <a:schemeClr val="accent1"/>
          </a:solidFill>
          <a:ln w="19050">
            <a:solidFill>
              <a:schemeClr val="lt1"/>
            </a:solidFill>
          </a:ln>
          <a:effectLst/>
        </c:spPr>
      </c:pivotFmt>
      <c:pivotFmt>
        <c:idx val="1841"/>
        <c:spPr>
          <a:solidFill>
            <a:schemeClr val="accent1"/>
          </a:solidFill>
          <a:ln w="19050">
            <a:solidFill>
              <a:schemeClr val="lt1"/>
            </a:solidFill>
          </a:ln>
          <a:effectLst/>
        </c:spPr>
      </c:pivotFmt>
      <c:pivotFmt>
        <c:idx val="1842"/>
        <c:spPr>
          <a:solidFill>
            <a:schemeClr val="accent1"/>
          </a:solidFill>
          <a:ln w="19050">
            <a:solidFill>
              <a:schemeClr val="lt1"/>
            </a:solidFill>
          </a:ln>
          <a:effectLst/>
        </c:spPr>
      </c:pivotFmt>
      <c:pivotFmt>
        <c:idx val="1843"/>
        <c:spPr>
          <a:solidFill>
            <a:schemeClr val="accent1"/>
          </a:solidFill>
          <a:ln w="19050">
            <a:solidFill>
              <a:schemeClr val="lt1"/>
            </a:solidFill>
          </a:ln>
          <a:effectLst/>
        </c:spPr>
      </c:pivotFmt>
      <c:pivotFmt>
        <c:idx val="1844"/>
        <c:spPr>
          <a:solidFill>
            <a:schemeClr val="accent1"/>
          </a:solidFill>
          <a:ln w="19050">
            <a:solidFill>
              <a:schemeClr val="lt1"/>
            </a:solidFill>
          </a:ln>
          <a:effectLst/>
        </c:spPr>
      </c:pivotFmt>
      <c:pivotFmt>
        <c:idx val="1845"/>
        <c:spPr>
          <a:solidFill>
            <a:schemeClr val="accent1"/>
          </a:solidFill>
          <a:ln w="19050">
            <a:solidFill>
              <a:schemeClr val="lt1"/>
            </a:solidFill>
          </a:ln>
          <a:effectLst/>
        </c:spPr>
      </c:pivotFmt>
      <c:pivotFmt>
        <c:idx val="1846"/>
        <c:spPr>
          <a:solidFill>
            <a:schemeClr val="accent1"/>
          </a:solidFill>
          <a:ln w="19050">
            <a:solidFill>
              <a:schemeClr val="lt1"/>
            </a:solidFill>
          </a:ln>
          <a:effectLst/>
        </c:spPr>
      </c:pivotFmt>
      <c:pivotFmt>
        <c:idx val="1847"/>
        <c:spPr>
          <a:solidFill>
            <a:schemeClr val="accent1"/>
          </a:solidFill>
          <a:ln w="19050">
            <a:solidFill>
              <a:schemeClr val="lt1"/>
            </a:solidFill>
          </a:ln>
          <a:effectLst/>
        </c:spPr>
      </c:pivotFmt>
      <c:pivotFmt>
        <c:idx val="1848"/>
        <c:spPr>
          <a:solidFill>
            <a:schemeClr val="accent1"/>
          </a:solidFill>
          <a:ln w="19050">
            <a:solidFill>
              <a:schemeClr val="lt1"/>
            </a:solidFill>
          </a:ln>
          <a:effectLst/>
        </c:spPr>
      </c:pivotFmt>
      <c:pivotFmt>
        <c:idx val="1849"/>
        <c:spPr>
          <a:solidFill>
            <a:schemeClr val="accent1"/>
          </a:solidFill>
          <a:ln w="19050">
            <a:solidFill>
              <a:schemeClr val="lt1"/>
            </a:solidFill>
          </a:ln>
          <a:effectLst/>
        </c:spPr>
      </c:pivotFmt>
      <c:pivotFmt>
        <c:idx val="1850"/>
        <c:spPr>
          <a:solidFill>
            <a:schemeClr val="accent1"/>
          </a:solidFill>
          <a:ln w="19050">
            <a:solidFill>
              <a:schemeClr val="lt1"/>
            </a:solidFill>
          </a:ln>
          <a:effectLst/>
        </c:spPr>
      </c:pivotFmt>
      <c:pivotFmt>
        <c:idx val="1851"/>
        <c:spPr>
          <a:solidFill>
            <a:schemeClr val="accent1"/>
          </a:solidFill>
          <a:ln w="19050">
            <a:solidFill>
              <a:schemeClr val="lt1"/>
            </a:solidFill>
          </a:ln>
          <a:effectLst/>
        </c:spPr>
      </c:pivotFmt>
      <c:pivotFmt>
        <c:idx val="1852"/>
        <c:spPr>
          <a:solidFill>
            <a:schemeClr val="accent1"/>
          </a:solidFill>
          <a:ln w="19050">
            <a:solidFill>
              <a:schemeClr val="lt1"/>
            </a:solidFill>
          </a:ln>
          <a:effectLst/>
        </c:spPr>
      </c:pivotFmt>
      <c:pivotFmt>
        <c:idx val="1853"/>
        <c:spPr>
          <a:solidFill>
            <a:schemeClr val="accent1"/>
          </a:solidFill>
          <a:ln w="19050">
            <a:solidFill>
              <a:schemeClr val="lt1"/>
            </a:solidFill>
          </a:ln>
          <a:effectLst/>
        </c:spPr>
      </c:pivotFmt>
      <c:pivotFmt>
        <c:idx val="1854"/>
        <c:spPr>
          <a:solidFill>
            <a:schemeClr val="accent1"/>
          </a:solidFill>
          <a:ln w="19050">
            <a:solidFill>
              <a:schemeClr val="lt1"/>
            </a:solidFill>
          </a:ln>
          <a:effectLst/>
        </c:spPr>
      </c:pivotFmt>
      <c:pivotFmt>
        <c:idx val="1855"/>
        <c:spPr>
          <a:solidFill>
            <a:schemeClr val="accent1"/>
          </a:solidFill>
          <a:ln w="19050">
            <a:solidFill>
              <a:schemeClr val="lt1"/>
            </a:solidFill>
          </a:ln>
          <a:effectLst/>
        </c:spPr>
      </c:pivotFmt>
      <c:pivotFmt>
        <c:idx val="1856"/>
        <c:spPr>
          <a:solidFill>
            <a:schemeClr val="accent1"/>
          </a:solidFill>
          <a:ln w="19050">
            <a:solidFill>
              <a:schemeClr val="lt1"/>
            </a:solidFill>
          </a:ln>
          <a:effectLst/>
        </c:spPr>
      </c:pivotFmt>
      <c:pivotFmt>
        <c:idx val="1857"/>
        <c:spPr>
          <a:solidFill>
            <a:schemeClr val="accent1"/>
          </a:solidFill>
          <a:ln w="19050">
            <a:solidFill>
              <a:schemeClr val="lt1"/>
            </a:solidFill>
          </a:ln>
          <a:effectLst/>
        </c:spPr>
      </c:pivotFmt>
      <c:pivotFmt>
        <c:idx val="1858"/>
        <c:spPr>
          <a:solidFill>
            <a:schemeClr val="accent1"/>
          </a:solidFill>
          <a:ln w="19050">
            <a:solidFill>
              <a:schemeClr val="lt1"/>
            </a:solidFill>
          </a:ln>
          <a:effectLst/>
        </c:spPr>
      </c:pivotFmt>
      <c:pivotFmt>
        <c:idx val="1859"/>
        <c:spPr>
          <a:solidFill>
            <a:schemeClr val="accent1"/>
          </a:solidFill>
          <a:ln w="19050">
            <a:solidFill>
              <a:schemeClr val="lt1"/>
            </a:solidFill>
          </a:ln>
          <a:effectLst/>
        </c:spPr>
      </c:pivotFmt>
      <c:pivotFmt>
        <c:idx val="1860"/>
        <c:spPr>
          <a:solidFill>
            <a:schemeClr val="accent1"/>
          </a:solidFill>
          <a:ln w="19050">
            <a:solidFill>
              <a:schemeClr val="lt1"/>
            </a:solidFill>
          </a:ln>
          <a:effectLst/>
        </c:spPr>
      </c:pivotFmt>
      <c:pivotFmt>
        <c:idx val="1861"/>
        <c:spPr>
          <a:solidFill>
            <a:schemeClr val="accent1"/>
          </a:solidFill>
          <a:ln w="19050">
            <a:solidFill>
              <a:schemeClr val="lt1"/>
            </a:solidFill>
          </a:ln>
          <a:effectLst/>
        </c:spPr>
      </c:pivotFmt>
      <c:pivotFmt>
        <c:idx val="1862"/>
        <c:spPr>
          <a:solidFill>
            <a:schemeClr val="accent1"/>
          </a:solidFill>
          <a:ln w="19050">
            <a:solidFill>
              <a:schemeClr val="lt1"/>
            </a:solidFill>
          </a:ln>
          <a:effectLst/>
        </c:spPr>
      </c:pivotFmt>
      <c:pivotFmt>
        <c:idx val="1863"/>
        <c:spPr>
          <a:solidFill>
            <a:schemeClr val="accent1"/>
          </a:solidFill>
          <a:ln w="19050">
            <a:solidFill>
              <a:schemeClr val="lt1"/>
            </a:solidFill>
          </a:ln>
          <a:effectLst/>
        </c:spPr>
      </c:pivotFmt>
      <c:pivotFmt>
        <c:idx val="1864"/>
        <c:spPr>
          <a:solidFill>
            <a:schemeClr val="accent1"/>
          </a:solidFill>
          <a:ln w="19050">
            <a:solidFill>
              <a:schemeClr val="lt1"/>
            </a:solidFill>
          </a:ln>
          <a:effectLst/>
        </c:spPr>
      </c:pivotFmt>
      <c:pivotFmt>
        <c:idx val="1865"/>
        <c:spPr>
          <a:solidFill>
            <a:schemeClr val="accent1"/>
          </a:solidFill>
          <a:ln w="19050">
            <a:solidFill>
              <a:schemeClr val="lt1"/>
            </a:solidFill>
          </a:ln>
          <a:effectLst/>
        </c:spPr>
      </c:pivotFmt>
      <c:pivotFmt>
        <c:idx val="1866"/>
        <c:spPr>
          <a:solidFill>
            <a:schemeClr val="accent1"/>
          </a:solidFill>
          <a:ln w="19050">
            <a:solidFill>
              <a:schemeClr val="lt1"/>
            </a:solidFill>
          </a:ln>
          <a:effectLst/>
        </c:spPr>
      </c:pivotFmt>
      <c:pivotFmt>
        <c:idx val="1867"/>
        <c:spPr>
          <a:solidFill>
            <a:schemeClr val="accent1"/>
          </a:solidFill>
          <a:ln w="19050">
            <a:solidFill>
              <a:schemeClr val="lt1"/>
            </a:solidFill>
          </a:ln>
          <a:effectLst/>
        </c:spPr>
      </c:pivotFmt>
      <c:pivotFmt>
        <c:idx val="1868"/>
        <c:spPr>
          <a:solidFill>
            <a:schemeClr val="accent1"/>
          </a:solidFill>
          <a:ln w="19050">
            <a:solidFill>
              <a:schemeClr val="lt1"/>
            </a:solidFill>
          </a:ln>
          <a:effectLst/>
        </c:spPr>
      </c:pivotFmt>
      <c:pivotFmt>
        <c:idx val="1869"/>
        <c:spPr>
          <a:solidFill>
            <a:schemeClr val="accent1"/>
          </a:solidFill>
          <a:ln w="19050">
            <a:solidFill>
              <a:schemeClr val="lt1"/>
            </a:solidFill>
          </a:ln>
          <a:effectLst/>
        </c:spPr>
      </c:pivotFmt>
      <c:pivotFmt>
        <c:idx val="1870"/>
        <c:spPr>
          <a:solidFill>
            <a:schemeClr val="accent1"/>
          </a:solidFill>
          <a:ln w="19050">
            <a:solidFill>
              <a:schemeClr val="lt1"/>
            </a:solidFill>
          </a:ln>
          <a:effectLst/>
        </c:spPr>
      </c:pivotFmt>
      <c:pivotFmt>
        <c:idx val="1871"/>
        <c:spPr>
          <a:solidFill>
            <a:schemeClr val="accent1"/>
          </a:solidFill>
          <a:ln w="19050">
            <a:solidFill>
              <a:schemeClr val="lt1"/>
            </a:solidFill>
          </a:ln>
          <a:effectLst/>
        </c:spPr>
      </c:pivotFmt>
      <c:pivotFmt>
        <c:idx val="1872"/>
        <c:spPr>
          <a:solidFill>
            <a:schemeClr val="accent1"/>
          </a:solidFill>
          <a:ln w="19050">
            <a:solidFill>
              <a:schemeClr val="lt1"/>
            </a:solidFill>
          </a:ln>
          <a:effectLst/>
        </c:spPr>
      </c:pivotFmt>
      <c:pivotFmt>
        <c:idx val="1873"/>
        <c:spPr>
          <a:solidFill>
            <a:schemeClr val="accent1"/>
          </a:solidFill>
          <a:ln w="19050">
            <a:solidFill>
              <a:schemeClr val="lt1"/>
            </a:solidFill>
          </a:ln>
          <a:effectLst/>
        </c:spPr>
      </c:pivotFmt>
      <c:pivotFmt>
        <c:idx val="1874"/>
        <c:spPr>
          <a:solidFill>
            <a:schemeClr val="accent1"/>
          </a:solidFill>
          <a:ln w="19050">
            <a:solidFill>
              <a:schemeClr val="lt1"/>
            </a:solidFill>
          </a:ln>
          <a:effectLst/>
        </c:spPr>
      </c:pivotFmt>
      <c:pivotFmt>
        <c:idx val="1875"/>
        <c:spPr>
          <a:solidFill>
            <a:schemeClr val="accent1"/>
          </a:solidFill>
          <a:ln w="19050">
            <a:solidFill>
              <a:schemeClr val="lt1"/>
            </a:solidFill>
          </a:ln>
          <a:effectLst/>
        </c:spPr>
      </c:pivotFmt>
      <c:pivotFmt>
        <c:idx val="1876"/>
        <c:spPr>
          <a:solidFill>
            <a:schemeClr val="accent1"/>
          </a:solidFill>
          <a:ln w="19050">
            <a:solidFill>
              <a:schemeClr val="lt1"/>
            </a:solidFill>
          </a:ln>
          <a:effectLst/>
        </c:spPr>
      </c:pivotFmt>
      <c:pivotFmt>
        <c:idx val="1877"/>
        <c:spPr>
          <a:solidFill>
            <a:schemeClr val="accent1"/>
          </a:solidFill>
          <a:ln w="19050">
            <a:solidFill>
              <a:schemeClr val="lt1"/>
            </a:solidFill>
          </a:ln>
          <a:effectLst/>
        </c:spPr>
      </c:pivotFmt>
      <c:pivotFmt>
        <c:idx val="1878"/>
        <c:spPr>
          <a:solidFill>
            <a:schemeClr val="accent1"/>
          </a:solidFill>
          <a:ln w="19050">
            <a:solidFill>
              <a:schemeClr val="lt1"/>
            </a:solidFill>
          </a:ln>
          <a:effectLst/>
        </c:spPr>
      </c:pivotFmt>
      <c:pivotFmt>
        <c:idx val="1879"/>
        <c:spPr>
          <a:solidFill>
            <a:schemeClr val="accent1"/>
          </a:solidFill>
          <a:ln w="19050">
            <a:solidFill>
              <a:schemeClr val="lt1"/>
            </a:solidFill>
          </a:ln>
          <a:effectLst/>
        </c:spPr>
      </c:pivotFmt>
      <c:pivotFmt>
        <c:idx val="1880"/>
        <c:spPr>
          <a:solidFill>
            <a:schemeClr val="accent1"/>
          </a:solidFill>
          <a:ln w="19050">
            <a:solidFill>
              <a:schemeClr val="lt1"/>
            </a:solidFill>
          </a:ln>
          <a:effectLst/>
        </c:spPr>
      </c:pivotFmt>
      <c:pivotFmt>
        <c:idx val="1881"/>
        <c:spPr>
          <a:solidFill>
            <a:schemeClr val="accent1"/>
          </a:solidFill>
          <a:ln w="19050">
            <a:solidFill>
              <a:schemeClr val="lt1"/>
            </a:solidFill>
          </a:ln>
          <a:effectLst/>
        </c:spPr>
      </c:pivotFmt>
      <c:pivotFmt>
        <c:idx val="1882"/>
        <c:spPr>
          <a:solidFill>
            <a:schemeClr val="accent1"/>
          </a:solidFill>
          <a:ln w="19050">
            <a:solidFill>
              <a:schemeClr val="lt1"/>
            </a:solidFill>
          </a:ln>
          <a:effectLst/>
        </c:spPr>
      </c:pivotFmt>
      <c:pivotFmt>
        <c:idx val="1883"/>
        <c:spPr>
          <a:solidFill>
            <a:schemeClr val="accent1"/>
          </a:solidFill>
          <a:ln w="19050">
            <a:solidFill>
              <a:schemeClr val="lt1"/>
            </a:solidFill>
          </a:ln>
          <a:effectLst/>
        </c:spPr>
      </c:pivotFmt>
      <c:pivotFmt>
        <c:idx val="1884"/>
        <c:spPr>
          <a:solidFill>
            <a:schemeClr val="accent1"/>
          </a:solidFill>
          <a:ln w="19050">
            <a:solidFill>
              <a:schemeClr val="lt1"/>
            </a:solidFill>
          </a:ln>
          <a:effectLst/>
        </c:spPr>
      </c:pivotFmt>
      <c:pivotFmt>
        <c:idx val="1885"/>
        <c:spPr>
          <a:solidFill>
            <a:schemeClr val="accent1"/>
          </a:solidFill>
          <a:ln w="19050">
            <a:solidFill>
              <a:schemeClr val="lt1"/>
            </a:solidFill>
          </a:ln>
          <a:effectLst/>
        </c:spPr>
      </c:pivotFmt>
      <c:pivotFmt>
        <c:idx val="1886"/>
        <c:spPr>
          <a:solidFill>
            <a:schemeClr val="accent1"/>
          </a:solidFill>
          <a:ln w="19050">
            <a:solidFill>
              <a:schemeClr val="lt1"/>
            </a:solidFill>
          </a:ln>
          <a:effectLst/>
        </c:spPr>
      </c:pivotFmt>
      <c:pivotFmt>
        <c:idx val="1887"/>
        <c:spPr>
          <a:solidFill>
            <a:schemeClr val="accent1"/>
          </a:solidFill>
          <a:ln w="19050">
            <a:solidFill>
              <a:schemeClr val="lt1"/>
            </a:solidFill>
          </a:ln>
          <a:effectLst/>
        </c:spPr>
      </c:pivotFmt>
      <c:pivotFmt>
        <c:idx val="1888"/>
        <c:spPr>
          <a:solidFill>
            <a:schemeClr val="accent1"/>
          </a:solidFill>
          <a:ln w="19050">
            <a:solidFill>
              <a:schemeClr val="lt1"/>
            </a:solidFill>
          </a:ln>
          <a:effectLst/>
        </c:spPr>
      </c:pivotFmt>
      <c:pivotFmt>
        <c:idx val="1889"/>
        <c:spPr>
          <a:solidFill>
            <a:schemeClr val="accent1"/>
          </a:solidFill>
          <a:ln w="19050">
            <a:solidFill>
              <a:schemeClr val="lt1"/>
            </a:solidFill>
          </a:ln>
          <a:effectLst/>
        </c:spPr>
      </c:pivotFmt>
      <c:pivotFmt>
        <c:idx val="1890"/>
        <c:spPr>
          <a:solidFill>
            <a:schemeClr val="accent1"/>
          </a:solidFill>
          <a:ln w="19050">
            <a:solidFill>
              <a:schemeClr val="lt1"/>
            </a:solidFill>
          </a:ln>
          <a:effectLst/>
        </c:spPr>
      </c:pivotFmt>
      <c:pivotFmt>
        <c:idx val="1891"/>
        <c:spPr>
          <a:solidFill>
            <a:schemeClr val="accent1"/>
          </a:solidFill>
          <a:ln w="19050">
            <a:solidFill>
              <a:schemeClr val="lt1"/>
            </a:solidFill>
          </a:ln>
          <a:effectLst/>
        </c:spPr>
      </c:pivotFmt>
      <c:pivotFmt>
        <c:idx val="1892"/>
        <c:spPr>
          <a:solidFill>
            <a:schemeClr val="accent1"/>
          </a:solidFill>
          <a:ln w="19050">
            <a:solidFill>
              <a:schemeClr val="lt1"/>
            </a:solidFill>
          </a:ln>
          <a:effectLst/>
        </c:spPr>
      </c:pivotFmt>
      <c:pivotFmt>
        <c:idx val="1893"/>
        <c:spPr>
          <a:solidFill>
            <a:schemeClr val="accent1"/>
          </a:solidFill>
          <a:ln w="19050">
            <a:solidFill>
              <a:schemeClr val="lt1"/>
            </a:solidFill>
          </a:ln>
          <a:effectLst/>
        </c:spPr>
      </c:pivotFmt>
      <c:pivotFmt>
        <c:idx val="1894"/>
        <c:spPr>
          <a:solidFill>
            <a:schemeClr val="accent1"/>
          </a:solidFill>
          <a:ln w="19050">
            <a:solidFill>
              <a:schemeClr val="lt1"/>
            </a:solidFill>
          </a:ln>
          <a:effectLst/>
        </c:spPr>
      </c:pivotFmt>
      <c:pivotFmt>
        <c:idx val="1895"/>
        <c:spPr>
          <a:solidFill>
            <a:schemeClr val="accent1"/>
          </a:solidFill>
          <a:ln w="19050">
            <a:solidFill>
              <a:schemeClr val="lt1"/>
            </a:solidFill>
          </a:ln>
          <a:effectLst/>
        </c:spPr>
      </c:pivotFmt>
      <c:pivotFmt>
        <c:idx val="1896"/>
        <c:spPr>
          <a:solidFill>
            <a:schemeClr val="accent1"/>
          </a:solidFill>
          <a:ln w="19050">
            <a:solidFill>
              <a:schemeClr val="lt1"/>
            </a:solidFill>
          </a:ln>
          <a:effectLst/>
        </c:spPr>
      </c:pivotFmt>
      <c:pivotFmt>
        <c:idx val="1897"/>
        <c:spPr>
          <a:solidFill>
            <a:schemeClr val="accent1"/>
          </a:solidFill>
          <a:ln w="19050">
            <a:solidFill>
              <a:schemeClr val="lt1"/>
            </a:solidFill>
          </a:ln>
          <a:effectLst/>
        </c:spPr>
      </c:pivotFmt>
      <c:pivotFmt>
        <c:idx val="1898"/>
        <c:spPr>
          <a:solidFill>
            <a:schemeClr val="accent1"/>
          </a:solidFill>
          <a:ln w="19050">
            <a:solidFill>
              <a:schemeClr val="lt1"/>
            </a:solidFill>
          </a:ln>
          <a:effectLst/>
        </c:spPr>
      </c:pivotFmt>
      <c:pivotFmt>
        <c:idx val="1899"/>
        <c:spPr>
          <a:solidFill>
            <a:schemeClr val="accent1"/>
          </a:solidFill>
          <a:ln w="19050">
            <a:solidFill>
              <a:schemeClr val="lt1"/>
            </a:solidFill>
          </a:ln>
          <a:effectLst/>
        </c:spPr>
      </c:pivotFmt>
      <c:pivotFmt>
        <c:idx val="1900"/>
        <c:spPr>
          <a:solidFill>
            <a:schemeClr val="accent1"/>
          </a:solidFill>
          <a:ln w="19050">
            <a:solidFill>
              <a:schemeClr val="lt1"/>
            </a:solidFill>
          </a:ln>
          <a:effectLst/>
        </c:spPr>
      </c:pivotFmt>
      <c:pivotFmt>
        <c:idx val="1901"/>
        <c:spPr>
          <a:solidFill>
            <a:schemeClr val="accent1"/>
          </a:solidFill>
          <a:ln w="19050">
            <a:solidFill>
              <a:schemeClr val="lt1"/>
            </a:solidFill>
          </a:ln>
          <a:effectLst/>
        </c:spPr>
      </c:pivotFmt>
      <c:pivotFmt>
        <c:idx val="1902"/>
        <c:spPr>
          <a:solidFill>
            <a:schemeClr val="accent1"/>
          </a:solidFill>
          <a:ln w="19050">
            <a:solidFill>
              <a:schemeClr val="lt1"/>
            </a:solidFill>
          </a:ln>
          <a:effectLst/>
        </c:spPr>
      </c:pivotFmt>
      <c:pivotFmt>
        <c:idx val="1903"/>
        <c:spPr>
          <a:solidFill>
            <a:schemeClr val="accent1"/>
          </a:solidFill>
          <a:ln w="19050">
            <a:solidFill>
              <a:schemeClr val="lt1"/>
            </a:solidFill>
          </a:ln>
          <a:effectLst/>
        </c:spPr>
      </c:pivotFmt>
      <c:pivotFmt>
        <c:idx val="1904"/>
        <c:spPr>
          <a:solidFill>
            <a:schemeClr val="accent1"/>
          </a:solidFill>
          <a:ln w="19050">
            <a:solidFill>
              <a:schemeClr val="lt1"/>
            </a:solidFill>
          </a:ln>
          <a:effectLst/>
        </c:spPr>
      </c:pivotFmt>
      <c:pivotFmt>
        <c:idx val="1905"/>
        <c:spPr>
          <a:solidFill>
            <a:schemeClr val="accent1"/>
          </a:solidFill>
          <a:ln w="19050">
            <a:solidFill>
              <a:schemeClr val="lt1"/>
            </a:solidFill>
          </a:ln>
          <a:effectLst/>
        </c:spPr>
      </c:pivotFmt>
      <c:pivotFmt>
        <c:idx val="1906"/>
        <c:spPr>
          <a:solidFill>
            <a:schemeClr val="accent1"/>
          </a:solidFill>
          <a:ln w="19050">
            <a:solidFill>
              <a:schemeClr val="lt1"/>
            </a:solidFill>
          </a:ln>
          <a:effectLst/>
        </c:spPr>
      </c:pivotFmt>
      <c:pivotFmt>
        <c:idx val="1907"/>
        <c:spPr>
          <a:solidFill>
            <a:schemeClr val="accent1"/>
          </a:solidFill>
          <a:ln w="19050">
            <a:solidFill>
              <a:schemeClr val="lt1"/>
            </a:solidFill>
          </a:ln>
          <a:effectLst/>
        </c:spPr>
      </c:pivotFmt>
      <c:pivotFmt>
        <c:idx val="1908"/>
        <c:spPr>
          <a:solidFill>
            <a:schemeClr val="accent1"/>
          </a:solidFill>
          <a:ln w="19050">
            <a:solidFill>
              <a:schemeClr val="lt1"/>
            </a:solidFill>
          </a:ln>
          <a:effectLst/>
        </c:spPr>
      </c:pivotFmt>
      <c:pivotFmt>
        <c:idx val="1909"/>
        <c:spPr>
          <a:solidFill>
            <a:schemeClr val="accent1"/>
          </a:solidFill>
          <a:ln w="19050">
            <a:solidFill>
              <a:schemeClr val="lt1"/>
            </a:solidFill>
          </a:ln>
          <a:effectLst/>
        </c:spPr>
      </c:pivotFmt>
      <c:pivotFmt>
        <c:idx val="1910"/>
        <c:spPr>
          <a:solidFill>
            <a:schemeClr val="accent1"/>
          </a:solidFill>
          <a:ln w="19050">
            <a:solidFill>
              <a:schemeClr val="lt1"/>
            </a:solidFill>
          </a:ln>
          <a:effectLst/>
        </c:spPr>
      </c:pivotFmt>
      <c:pivotFmt>
        <c:idx val="1911"/>
        <c:spPr>
          <a:solidFill>
            <a:schemeClr val="accent1"/>
          </a:solidFill>
          <a:ln w="19050">
            <a:solidFill>
              <a:schemeClr val="lt1"/>
            </a:solidFill>
          </a:ln>
          <a:effectLst/>
        </c:spPr>
      </c:pivotFmt>
      <c:pivotFmt>
        <c:idx val="1912"/>
        <c:spPr>
          <a:solidFill>
            <a:schemeClr val="accent1"/>
          </a:solidFill>
          <a:ln w="19050">
            <a:solidFill>
              <a:schemeClr val="lt1"/>
            </a:solidFill>
          </a:ln>
          <a:effectLst/>
        </c:spPr>
      </c:pivotFmt>
      <c:pivotFmt>
        <c:idx val="1913"/>
        <c:spPr>
          <a:solidFill>
            <a:schemeClr val="accent1"/>
          </a:solidFill>
          <a:ln w="19050">
            <a:solidFill>
              <a:schemeClr val="lt1"/>
            </a:solidFill>
          </a:ln>
          <a:effectLst/>
        </c:spPr>
      </c:pivotFmt>
      <c:pivotFmt>
        <c:idx val="1914"/>
        <c:spPr>
          <a:solidFill>
            <a:schemeClr val="accent1"/>
          </a:solidFill>
          <a:ln w="19050">
            <a:solidFill>
              <a:schemeClr val="lt1"/>
            </a:solidFill>
          </a:ln>
          <a:effectLst/>
        </c:spPr>
      </c:pivotFmt>
      <c:pivotFmt>
        <c:idx val="1915"/>
        <c:spPr>
          <a:solidFill>
            <a:schemeClr val="accent1"/>
          </a:solidFill>
          <a:ln w="19050">
            <a:solidFill>
              <a:schemeClr val="lt1"/>
            </a:solidFill>
          </a:ln>
          <a:effectLst/>
        </c:spPr>
      </c:pivotFmt>
      <c:pivotFmt>
        <c:idx val="1916"/>
        <c:spPr>
          <a:solidFill>
            <a:schemeClr val="accent1"/>
          </a:solidFill>
          <a:ln w="19050">
            <a:solidFill>
              <a:schemeClr val="lt1"/>
            </a:solidFill>
          </a:ln>
          <a:effectLst/>
        </c:spPr>
      </c:pivotFmt>
      <c:pivotFmt>
        <c:idx val="1917"/>
        <c:spPr>
          <a:solidFill>
            <a:schemeClr val="accent1"/>
          </a:solidFill>
          <a:ln w="19050">
            <a:solidFill>
              <a:schemeClr val="lt1"/>
            </a:solidFill>
          </a:ln>
          <a:effectLst/>
        </c:spPr>
      </c:pivotFmt>
      <c:pivotFmt>
        <c:idx val="1918"/>
        <c:spPr>
          <a:solidFill>
            <a:schemeClr val="accent1"/>
          </a:solidFill>
          <a:ln w="19050">
            <a:solidFill>
              <a:schemeClr val="lt1"/>
            </a:solidFill>
          </a:ln>
          <a:effectLst/>
        </c:spPr>
      </c:pivotFmt>
      <c:pivotFmt>
        <c:idx val="1919"/>
        <c:spPr>
          <a:solidFill>
            <a:schemeClr val="accent1"/>
          </a:solidFill>
          <a:ln w="19050">
            <a:solidFill>
              <a:schemeClr val="lt1"/>
            </a:solidFill>
          </a:ln>
          <a:effectLst/>
        </c:spPr>
      </c:pivotFmt>
      <c:pivotFmt>
        <c:idx val="1920"/>
        <c:spPr>
          <a:solidFill>
            <a:schemeClr val="accent1"/>
          </a:solidFill>
          <a:ln w="19050">
            <a:solidFill>
              <a:schemeClr val="lt1"/>
            </a:solidFill>
          </a:ln>
          <a:effectLst/>
        </c:spPr>
      </c:pivotFmt>
      <c:pivotFmt>
        <c:idx val="1921"/>
        <c:spPr>
          <a:solidFill>
            <a:schemeClr val="accent1"/>
          </a:solidFill>
          <a:ln w="19050">
            <a:solidFill>
              <a:schemeClr val="lt1"/>
            </a:solidFill>
          </a:ln>
          <a:effectLst/>
        </c:spPr>
      </c:pivotFmt>
      <c:pivotFmt>
        <c:idx val="1922"/>
        <c:spPr>
          <a:solidFill>
            <a:schemeClr val="accent1"/>
          </a:solidFill>
          <a:ln w="19050">
            <a:solidFill>
              <a:schemeClr val="lt1"/>
            </a:solidFill>
          </a:ln>
          <a:effectLst/>
        </c:spPr>
      </c:pivotFmt>
      <c:pivotFmt>
        <c:idx val="1923"/>
        <c:spPr>
          <a:solidFill>
            <a:schemeClr val="accent1"/>
          </a:solidFill>
          <a:ln w="19050">
            <a:solidFill>
              <a:schemeClr val="lt1"/>
            </a:solidFill>
          </a:ln>
          <a:effectLst/>
        </c:spPr>
      </c:pivotFmt>
      <c:pivotFmt>
        <c:idx val="1924"/>
        <c:spPr>
          <a:solidFill>
            <a:schemeClr val="accent1"/>
          </a:solidFill>
          <a:ln w="19050">
            <a:solidFill>
              <a:schemeClr val="lt1"/>
            </a:solidFill>
          </a:ln>
          <a:effectLst/>
        </c:spPr>
      </c:pivotFmt>
      <c:pivotFmt>
        <c:idx val="1925"/>
        <c:spPr>
          <a:solidFill>
            <a:schemeClr val="accent1"/>
          </a:solidFill>
          <a:ln w="19050">
            <a:solidFill>
              <a:schemeClr val="lt1"/>
            </a:solidFill>
          </a:ln>
          <a:effectLst/>
        </c:spPr>
      </c:pivotFmt>
      <c:pivotFmt>
        <c:idx val="1926"/>
        <c:spPr>
          <a:solidFill>
            <a:schemeClr val="accent1"/>
          </a:solidFill>
          <a:ln w="19050">
            <a:solidFill>
              <a:schemeClr val="lt1"/>
            </a:solidFill>
          </a:ln>
          <a:effectLst/>
        </c:spPr>
      </c:pivotFmt>
      <c:pivotFmt>
        <c:idx val="1927"/>
        <c:spPr>
          <a:solidFill>
            <a:schemeClr val="accent1"/>
          </a:solidFill>
          <a:ln w="19050">
            <a:solidFill>
              <a:schemeClr val="lt1"/>
            </a:solidFill>
          </a:ln>
          <a:effectLst/>
        </c:spPr>
      </c:pivotFmt>
      <c:pivotFmt>
        <c:idx val="1928"/>
        <c:spPr>
          <a:solidFill>
            <a:schemeClr val="accent1"/>
          </a:solidFill>
          <a:ln w="19050">
            <a:solidFill>
              <a:schemeClr val="lt1"/>
            </a:solidFill>
          </a:ln>
          <a:effectLst/>
        </c:spPr>
      </c:pivotFmt>
      <c:pivotFmt>
        <c:idx val="1929"/>
        <c:spPr>
          <a:solidFill>
            <a:schemeClr val="accent1"/>
          </a:solidFill>
          <a:ln w="19050">
            <a:solidFill>
              <a:schemeClr val="lt1"/>
            </a:solidFill>
          </a:ln>
          <a:effectLst/>
        </c:spPr>
      </c:pivotFmt>
      <c:pivotFmt>
        <c:idx val="1930"/>
        <c:spPr>
          <a:solidFill>
            <a:schemeClr val="accent1"/>
          </a:solidFill>
          <a:ln w="19050">
            <a:solidFill>
              <a:schemeClr val="lt1"/>
            </a:solidFill>
          </a:ln>
          <a:effectLst/>
        </c:spPr>
      </c:pivotFmt>
      <c:pivotFmt>
        <c:idx val="1931"/>
        <c:spPr>
          <a:solidFill>
            <a:schemeClr val="accent1"/>
          </a:solidFill>
          <a:ln w="19050">
            <a:solidFill>
              <a:schemeClr val="lt1"/>
            </a:solidFill>
          </a:ln>
          <a:effectLst/>
        </c:spPr>
      </c:pivotFmt>
      <c:pivotFmt>
        <c:idx val="1932"/>
        <c:spPr>
          <a:solidFill>
            <a:schemeClr val="accent1"/>
          </a:solidFill>
          <a:ln w="19050">
            <a:solidFill>
              <a:schemeClr val="lt1"/>
            </a:solidFill>
          </a:ln>
          <a:effectLst/>
        </c:spPr>
      </c:pivotFmt>
      <c:pivotFmt>
        <c:idx val="1933"/>
        <c:spPr>
          <a:solidFill>
            <a:schemeClr val="accent1"/>
          </a:solidFill>
          <a:ln w="19050">
            <a:solidFill>
              <a:schemeClr val="lt1"/>
            </a:solidFill>
          </a:ln>
          <a:effectLst/>
        </c:spPr>
      </c:pivotFmt>
      <c:pivotFmt>
        <c:idx val="1934"/>
        <c:spPr>
          <a:solidFill>
            <a:schemeClr val="accent1"/>
          </a:solidFill>
          <a:ln w="19050">
            <a:solidFill>
              <a:schemeClr val="lt1"/>
            </a:solidFill>
          </a:ln>
          <a:effectLst/>
        </c:spPr>
      </c:pivotFmt>
      <c:pivotFmt>
        <c:idx val="1935"/>
        <c:spPr>
          <a:solidFill>
            <a:schemeClr val="accent1"/>
          </a:solidFill>
          <a:ln w="19050">
            <a:solidFill>
              <a:schemeClr val="lt1"/>
            </a:solidFill>
          </a:ln>
          <a:effectLst/>
        </c:spPr>
      </c:pivotFmt>
      <c:pivotFmt>
        <c:idx val="1936"/>
        <c:spPr>
          <a:solidFill>
            <a:schemeClr val="accent1"/>
          </a:solidFill>
          <a:ln w="19050">
            <a:solidFill>
              <a:schemeClr val="lt1"/>
            </a:solidFill>
          </a:ln>
          <a:effectLst/>
        </c:spPr>
      </c:pivotFmt>
      <c:pivotFmt>
        <c:idx val="1937"/>
        <c:spPr>
          <a:solidFill>
            <a:schemeClr val="accent1"/>
          </a:solidFill>
          <a:ln w="19050">
            <a:solidFill>
              <a:schemeClr val="lt1"/>
            </a:solidFill>
          </a:ln>
          <a:effectLst/>
        </c:spPr>
      </c:pivotFmt>
      <c:pivotFmt>
        <c:idx val="1938"/>
        <c:spPr>
          <a:solidFill>
            <a:schemeClr val="accent1"/>
          </a:solidFill>
          <a:ln w="19050">
            <a:solidFill>
              <a:schemeClr val="lt1"/>
            </a:solidFill>
          </a:ln>
          <a:effectLst/>
        </c:spPr>
      </c:pivotFmt>
      <c:pivotFmt>
        <c:idx val="1939"/>
        <c:spPr>
          <a:solidFill>
            <a:schemeClr val="accent1"/>
          </a:solidFill>
          <a:ln w="19050">
            <a:solidFill>
              <a:schemeClr val="lt1"/>
            </a:solidFill>
          </a:ln>
          <a:effectLst/>
        </c:spPr>
      </c:pivotFmt>
      <c:pivotFmt>
        <c:idx val="1940"/>
        <c:spPr>
          <a:solidFill>
            <a:schemeClr val="accent1"/>
          </a:solidFill>
          <a:ln w="19050">
            <a:solidFill>
              <a:schemeClr val="lt1"/>
            </a:solidFill>
          </a:ln>
          <a:effectLst/>
        </c:spPr>
      </c:pivotFmt>
      <c:pivotFmt>
        <c:idx val="1941"/>
        <c:spPr>
          <a:solidFill>
            <a:schemeClr val="accent1"/>
          </a:solidFill>
          <a:ln w="19050">
            <a:solidFill>
              <a:schemeClr val="lt1"/>
            </a:solidFill>
          </a:ln>
          <a:effectLst/>
        </c:spPr>
      </c:pivotFmt>
      <c:pivotFmt>
        <c:idx val="1942"/>
        <c:spPr>
          <a:solidFill>
            <a:schemeClr val="accent1"/>
          </a:solidFill>
          <a:ln w="19050">
            <a:solidFill>
              <a:schemeClr val="lt1"/>
            </a:solidFill>
          </a:ln>
          <a:effectLst/>
        </c:spPr>
      </c:pivotFmt>
      <c:pivotFmt>
        <c:idx val="1943"/>
        <c:spPr>
          <a:solidFill>
            <a:schemeClr val="accent1"/>
          </a:solidFill>
          <a:ln w="19050">
            <a:solidFill>
              <a:schemeClr val="lt1"/>
            </a:solidFill>
          </a:ln>
          <a:effectLst/>
        </c:spPr>
      </c:pivotFmt>
      <c:pivotFmt>
        <c:idx val="1944"/>
        <c:spPr>
          <a:solidFill>
            <a:schemeClr val="accent1"/>
          </a:solidFill>
          <a:ln w="19050">
            <a:solidFill>
              <a:schemeClr val="lt1"/>
            </a:solidFill>
          </a:ln>
          <a:effectLst/>
        </c:spPr>
      </c:pivotFmt>
      <c:pivotFmt>
        <c:idx val="1945"/>
        <c:spPr>
          <a:solidFill>
            <a:schemeClr val="accent1"/>
          </a:solidFill>
          <a:ln w="19050">
            <a:solidFill>
              <a:schemeClr val="lt1"/>
            </a:solidFill>
          </a:ln>
          <a:effectLst/>
        </c:spPr>
      </c:pivotFmt>
      <c:pivotFmt>
        <c:idx val="1946"/>
        <c:spPr>
          <a:solidFill>
            <a:schemeClr val="accent1"/>
          </a:solidFill>
          <a:ln w="19050">
            <a:solidFill>
              <a:schemeClr val="lt1"/>
            </a:solidFill>
          </a:ln>
          <a:effectLst/>
        </c:spPr>
      </c:pivotFmt>
      <c:pivotFmt>
        <c:idx val="1947"/>
        <c:spPr>
          <a:solidFill>
            <a:schemeClr val="accent1"/>
          </a:solidFill>
          <a:ln w="19050">
            <a:solidFill>
              <a:schemeClr val="lt1"/>
            </a:solidFill>
          </a:ln>
          <a:effectLst/>
        </c:spPr>
      </c:pivotFmt>
      <c:pivotFmt>
        <c:idx val="1948"/>
        <c:spPr>
          <a:solidFill>
            <a:schemeClr val="accent1"/>
          </a:solidFill>
          <a:ln w="19050">
            <a:solidFill>
              <a:schemeClr val="lt1"/>
            </a:solidFill>
          </a:ln>
          <a:effectLst/>
        </c:spPr>
      </c:pivotFmt>
      <c:pivotFmt>
        <c:idx val="1949"/>
        <c:spPr>
          <a:solidFill>
            <a:schemeClr val="accent1"/>
          </a:solidFill>
          <a:ln w="19050">
            <a:solidFill>
              <a:schemeClr val="lt1"/>
            </a:solidFill>
          </a:ln>
          <a:effectLst/>
        </c:spPr>
      </c:pivotFmt>
      <c:pivotFmt>
        <c:idx val="1950"/>
        <c:spPr>
          <a:solidFill>
            <a:schemeClr val="accent1"/>
          </a:solidFill>
          <a:ln w="19050">
            <a:solidFill>
              <a:schemeClr val="lt1"/>
            </a:solidFill>
          </a:ln>
          <a:effectLst/>
        </c:spPr>
      </c:pivotFmt>
      <c:pivotFmt>
        <c:idx val="1951"/>
        <c:spPr>
          <a:solidFill>
            <a:schemeClr val="accent1"/>
          </a:solidFill>
          <a:ln w="19050">
            <a:solidFill>
              <a:schemeClr val="lt1"/>
            </a:solidFill>
          </a:ln>
          <a:effectLst/>
        </c:spPr>
      </c:pivotFmt>
      <c:pivotFmt>
        <c:idx val="1952"/>
        <c:spPr>
          <a:solidFill>
            <a:schemeClr val="accent1"/>
          </a:solidFill>
          <a:ln w="19050">
            <a:solidFill>
              <a:schemeClr val="lt1"/>
            </a:solidFill>
          </a:ln>
          <a:effectLst/>
        </c:spPr>
      </c:pivotFmt>
      <c:pivotFmt>
        <c:idx val="1953"/>
        <c:spPr>
          <a:solidFill>
            <a:schemeClr val="accent1"/>
          </a:solidFill>
          <a:ln w="19050">
            <a:solidFill>
              <a:schemeClr val="lt1"/>
            </a:solidFill>
          </a:ln>
          <a:effectLst/>
        </c:spPr>
      </c:pivotFmt>
      <c:pivotFmt>
        <c:idx val="1954"/>
        <c:spPr>
          <a:solidFill>
            <a:schemeClr val="accent1"/>
          </a:solidFill>
          <a:ln w="19050">
            <a:solidFill>
              <a:schemeClr val="lt1"/>
            </a:solidFill>
          </a:ln>
          <a:effectLst/>
        </c:spPr>
      </c:pivotFmt>
      <c:pivotFmt>
        <c:idx val="1955"/>
        <c:spPr>
          <a:solidFill>
            <a:schemeClr val="accent1"/>
          </a:solidFill>
          <a:ln w="19050">
            <a:solidFill>
              <a:schemeClr val="lt1"/>
            </a:solidFill>
          </a:ln>
          <a:effectLst/>
        </c:spPr>
      </c:pivotFmt>
      <c:pivotFmt>
        <c:idx val="1956"/>
        <c:spPr>
          <a:solidFill>
            <a:schemeClr val="accent1"/>
          </a:solidFill>
          <a:ln w="19050">
            <a:solidFill>
              <a:schemeClr val="lt1"/>
            </a:solidFill>
          </a:ln>
          <a:effectLst/>
        </c:spPr>
      </c:pivotFmt>
      <c:pivotFmt>
        <c:idx val="1957"/>
        <c:spPr>
          <a:solidFill>
            <a:schemeClr val="accent1"/>
          </a:solidFill>
          <a:ln w="19050">
            <a:solidFill>
              <a:schemeClr val="lt1"/>
            </a:solidFill>
          </a:ln>
          <a:effectLst/>
        </c:spPr>
      </c:pivotFmt>
      <c:pivotFmt>
        <c:idx val="1958"/>
        <c:spPr>
          <a:solidFill>
            <a:schemeClr val="accent1"/>
          </a:solidFill>
          <a:ln w="19050">
            <a:solidFill>
              <a:schemeClr val="lt1"/>
            </a:solidFill>
          </a:ln>
          <a:effectLst/>
        </c:spPr>
      </c:pivotFmt>
      <c:pivotFmt>
        <c:idx val="1959"/>
        <c:spPr>
          <a:solidFill>
            <a:schemeClr val="accent1"/>
          </a:solidFill>
          <a:ln w="19050">
            <a:solidFill>
              <a:schemeClr val="lt1"/>
            </a:solidFill>
          </a:ln>
          <a:effectLst/>
        </c:spPr>
      </c:pivotFmt>
      <c:pivotFmt>
        <c:idx val="1960"/>
        <c:spPr>
          <a:solidFill>
            <a:schemeClr val="accent1"/>
          </a:solidFill>
          <a:ln w="19050">
            <a:solidFill>
              <a:schemeClr val="lt1"/>
            </a:solidFill>
          </a:ln>
          <a:effectLst/>
        </c:spPr>
      </c:pivotFmt>
      <c:pivotFmt>
        <c:idx val="1961"/>
        <c:spPr>
          <a:solidFill>
            <a:schemeClr val="accent1"/>
          </a:solidFill>
          <a:ln w="19050">
            <a:solidFill>
              <a:schemeClr val="lt1"/>
            </a:solidFill>
          </a:ln>
          <a:effectLst/>
        </c:spPr>
      </c:pivotFmt>
      <c:pivotFmt>
        <c:idx val="1962"/>
        <c:spPr>
          <a:solidFill>
            <a:schemeClr val="accent1"/>
          </a:solidFill>
          <a:ln w="19050">
            <a:solidFill>
              <a:schemeClr val="lt1"/>
            </a:solidFill>
          </a:ln>
          <a:effectLst/>
        </c:spPr>
      </c:pivotFmt>
      <c:pivotFmt>
        <c:idx val="1963"/>
        <c:spPr>
          <a:solidFill>
            <a:schemeClr val="accent1"/>
          </a:solidFill>
          <a:ln w="19050">
            <a:solidFill>
              <a:schemeClr val="lt1"/>
            </a:solidFill>
          </a:ln>
          <a:effectLst/>
        </c:spPr>
      </c:pivotFmt>
      <c:pivotFmt>
        <c:idx val="1964"/>
        <c:spPr>
          <a:solidFill>
            <a:schemeClr val="accent1"/>
          </a:solidFill>
          <a:ln w="19050">
            <a:solidFill>
              <a:schemeClr val="lt1"/>
            </a:solidFill>
          </a:ln>
          <a:effectLst/>
        </c:spPr>
      </c:pivotFmt>
      <c:pivotFmt>
        <c:idx val="1965"/>
        <c:spPr>
          <a:solidFill>
            <a:schemeClr val="accent1"/>
          </a:solidFill>
          <a:ln w="19050">
            <a:solidFill>
              <a:schemeClr val="lt1"/>
            </a:solidFill>
          </a:ln>
          <a:effectLst/>
        </c:spPr>
      </c:pivotFmt>
      <c:pivotFmt>
        <c:idx val="1966"/>
        <c:spPr>
          <a:solidFill>
            <a:schemeClr val="accent1"/>
          </a:solidFill>
          <a:ln w="19050">
            <a:solidFill>
              <a:schemeClr val="lt1"/>
            </a:solidFill>
          </a:ln>
          <a:effectLst/>
        </c:spPr>
      </c:pivotFmt>
      <c:pivotFmt>
        <c:idx val="1967"/>
        <c:spPr>
          <a:solidFill>
            <a:schemeClr val="accent1"/>
          </a:solidFill>
          <a:ln w="19050">
            <a:solidFill>
              <a:schemeClr val="lt1"/>
            </a:solidFill>
          </a:ln>
          <a:effectLst/>
        </c:spPr>
      </c:pivotFmt>
      <c:pivotFmt>
        <c:idx val="1968"/>
        <c:spPr>
          <a:solidFill>
            <a:schemeClr val="accent1"/>
          </a:solidFill>
          <a:ln w="19050">
            <a:solidFill>
              <a:schemeClr val="lt1"/>
            </a:solidFill>
          </a:ln>
          <a:effectLst/>
        </c:spPr>
      </c:pivotFmt>
      <c:pivotFmt>
        <c:idx val="1969"/>
        <c:spPr>
          <a:solidFill>
            <a:schemeClr val="accent1"/>
          </a:solidFill>
          <a:ln w="19050">
            <a:solidFill>
              <a:schemeClr val="lt1"/>
            </a:solidFill>
          </a:ln>
          <a:effectLst/>
        </c:spPr>
      </c:pivotFmt>
      <c:pivotFmt>
        <c:idx val="1970"/>
        <c:spPr>
          <a:solidFill>
            <a:schemeClr val="accent1"/>
          </a:solidFill>
          <a:ln w="19050">
            <a:solidFill>
              <a:schemeClr val="lt1"/>
            </a:solidFill>
          </a:ln>
          <a:effectLst/>
        </c:spPr>
      </c:pivotFmt>
      <c:pivotFmt>
        <c:idx val="1971"/>
        <c:spPr>
          <a:solidFill>
            <a:schemeClr val="accent1"/>
          </a:solidFill>
          <a:ln w="19050">
            <a:solidFill>
              <a:schemeClr val="lt1"/>
            </a:solidFill>
          </a:ln>
          <a:effectLst/>
        </c:spPr>
      </c:pivotFmt>
      <c:pivotFmt>
        <c:idx val="1972"/>
        <c:spPr>
          <a:solidFill>
            <a:schemeClr val="accent1"/>
          </a:solidFill>
          <a:ln w="19050">
            <a:solidFill>
              <a:schemeClr val="lt1"/>
            </a:solidFill>
          </a:ln>
          <a:effectLst/>
        </c:spPr>
      </c:pivotFmt>
      <c:pivotFmt>
        <c:idx val="1973"/>
        <c:spPr>
          <a:solidFill>
            <a:schemeClr val="accent1"/>
          </a:solidFill>
          <a:ln w="19050">
            <a:solidFill>
              <a:schemeClr val="lt1"/>
            </a:solidFill>
          </a:ln>
          <a:effectLst/>
        </c:spPr>
      </c:pivotFmt>
      <c:pivotFmt>
        <c:idx val="1974"/>
        <c:spPr>
          <a:solidFill>
            <a:schemeClr val="accent1"/>
          </a:solidFill>
          <a:ln w="19050">
            <a:solidFill>
              <a:schemeClr val="lt1"/>
            </a:solidFill>
          </a:ln>
          <a:effectLst/>
        </c:spPr>
      </c:pivotFmt>
      <c:pivotFmt>
        <c:idx val="1975"/>
        <c:spPr>
          <a:solidFill>
            <a:schemeClr val="accent1"/>
          </a:solidFill>
          <a:ln w="19050">
            <a:solidFill>
              <a:schemeClr val="lt1"/>
            </a:solidFill>
          </a:ln>
          <a:effectLst/>
        </c:spPr>
      </c:pivotFmt>
      <c:pivotFmt>
        <c:idx val="1976"/>
        <c:spPr>
          <a:solidFill>
            <a:schemeClr val="accent1"/>
          </a:solidFill>
          <a:ln w="19050">
            <a:solidFill>
              <a:schemeClr val="lt1"/>
            </a:solidFill>
          </a:ln>
          <a:effectLst/>
        </c:spPr>
      </c:pivotFmt>
      <c:pivotFmt>
        <c:idx val="1977"/>
        <c:spPr>
          <a:solidFill>
            <a:schemeClr val="accent1"/>
          </a:solidFill>
          <a:ln w="19050">
            <a:solidFill>
              <a:schemeClr val="lt1"/>
            </a:solidFill>
          </a:ln>
          <a:effectLst/>
        </c:spPr>
      </c:pivotFmt>
      <c:pivotFmt>
        <c:idx val="1978"/>
        <c:spPr>
          <a:solidFill>
            <a:schemeClr val="accent1"/>
          </a:solidFill>
          <a:ln w="19050">
            <a:solidFill>
              <a:schemeClr val="lt1"/>
            </a:solidFill>
          </a:ln>
          <a:effectLst/>
        </c:spPr>
      </c:pivotFmt>
      <c:pivotFmt>
        <c:idx val="1979"/>
        <c:spPr>
          <a:solidFill>
            <a:schemeClr val="accent1"/>
          </a:solidFill>
          <a:ln w="19050">
            <a:solidFill>
              <a:schemeClr val="lt1"/>
            </a:solidFill>
          </a:ln>
          <a:effectLst/>
        </c:spPr>
      </c:pivotFmt>
      <c:pivotFmt>
        <c:idx val="1980"/>
        <c:spPr>
          <a:solidFill>
            <a:schemeClr val="accent1"/>
          </a:solidFill>
          <a:ln w="19050">
            <a:solidFill>
              <a:schemeClr val="lt1"/>
            </a:solidFill>
          </a:ln>
          <a:effectLst/>
        </c:spPr>
      </c:pivotFmt>
      <c:pivotFmt>
        <c:idx val="1981"/>
        <c:spPr>
          <a:solidFill>
            <a:schemeClr val="accent1"/>
          </a:solidFill>
          <a:ln w="19050">
            <a:solidFill>
              <a:schemeClr val="lt1"/>
            </a:solidFill>
          </a:ln>
          <a:effectLst/>
        </c:spPr>
      </c:pivotFmt>
      <c:pivotFmt>
        <c:idx val="1982"/>
        <c:spPr>
          <a:solidFill>
            <a:schemeClr val="accent1"/>
          </a:solidFill>
          <a:ln w="19050">
            <a:solidFill>
              <a:schemeClr val="lt1"/>
            </a:solidFill>
          </a:ln>
          <a:effectLst/>
        </c:spPr>
      </c:pivotFmt>
      <c:pivotFmt>
        <c:idx val="1983"/>
        <c:spPr>
          <a:solidFill>
            <a:schemeClr val="accent1"/>
          </a:solidFill>
          <a:ln w="19050">
            <a:solidFill>
              <a:schemeClr val="lt1"/>
            </a:solidFill>
          </a:ln>
          <a:effectLst/>
        </c:spPr>
      </c:pivotFmt>
      <c:pivotFmt>
        <c:idx val="1984"/>
        <c:spPr>
          <a:solidFill>
            <a:schemeClr val="accent1"/>
          </a:solidFill>
          <a:ln w="19050">
            <a:solidFill>
              <a:schemeClr val="lt1"/>
            </a:solidFill>
          </a:ln>
          <a:effectLst/>
        </c:spPr>
      </c:pivotFmt>
      <c:pivotFmt>
        <c:idx val="1985"/>
        <c:spPr>
          <a:solidFill>
            <a:schemeClr val="accent1"/>
          </a:solidFill>
          <a:ln w="19050">
            <a:solidFill>
              <a:schemeClr val="lt1"/>
            </a:solidFill>
          </a:ln>
          <a:effectLst/>
        </c:spPr>
      </c:pivotFmt>
      <c:pivotFmt>
        <c:idx val="1986"/>
        <c:spPr>
          <a:solidFill>
            <a:schemeClr val="accent1"/>
          </a:solidFill>
          <a:ln w="19050">
            <a:solidFill>
              <a:schemeClr val="lt1"/>
            </a:solidFill>
          </a:ln>
          <a:effectLst/>
        </c:spPr>
      </c:pivotFmt>
      <c:pivotFmt>
        <c:idx val="1987"/>
        <c:spPr>
          <a:solidFill>
            <a:schemeClr val="accent1"/>
          </a:solidFill>
          <a:ln w="19050">
            <a:solidFill>
              <a:schemeClr val="lt1"/>
            </a:solidFill>
          </a:ln>
          <a:effectLst/>
        </c:spPr>
      </c:pivotFmt>
      <c:pivotFmt>
        <c:idx val="1988"/>
        <c:spPr>
          <a:solidFill>
            <a:schemeClr val="accent1"/>
          </a:solidFill>
          <a:ln w="19050">
            <a:solidFill>
              <a:schemeClr val="lt1"/>
            </a:solidFill>
          </a:ln>
          <a:effectLst/>
        </c:spPr>
      </c:pivotFmt>
      <c:pivotFmt>
        <c:idx val="1989"/>
        <c:spPr>
          <a:solidFill>
            <a:schemeClr val="accent1"/>
          </a:solidFill>
          <a:ln w="19050">
            <a:solidFill>
              <a:schemeClr val="lt1"/>
            </a:solidFill>
          </a:ln>
          <a:effectLst/>
        </c:spPr>
      </c:pivotFmt>
      <c:pivotFmt>
        <c:idx val="1990"/>
        <c:spPr>
          <a:solidFill>
            <a:schemeClr val="accent1"/>
          </a:solidFill>
          <a:ln w="19050">
            <a:solidFill>
              <a:schemeClr val="lt1"/>
            </a:solidFill>
          </a:ln>
          <a:effectLst/>
        </c:spPr>
      </c:pivotFmt>
      <c:pivotFmt>
        <c:idx val="1991"/>
        <c:spPr>
          <a:solidFill>
            <a:schemeClr val="accent1"/>
          </a:solidFill>
          <a:ln w="19050">
            <a:solidFill>
              <a:schemeClr val="lt1"/>
            </a:solidFill>
          </a:ln>
          <a:effectLst/>
        </c:spPr>
      </c:pivotFmt>
      <c:pivotFmt>
        <c:idx val="1992"/>
        <c:spPr>
          <a:solidFill>
            <a:schemeClr val="accent1"/>
          </a:solidFill>
          <a:ln w="19050">
            <a:solidFill>
              <a:schemeClr val="lt1"/>
            </a:solidFill>
          </a:ln>
          <a:effectLst/>
        </c:spPr>
      </c:pivotFmt>
      <c:pivotFmt>
        <c:idx val="1993"/>
        <c:spPr>
          <a:solidFill>
            <a:schemeClr val="accent1"/>
          </a:solidFill>
          <a:ln w="19050">
            <a:solidFill>
              <a:schemeClr val="lt1"/>
            </a:solidFill>
          </a:ln>
          <a:effectLst/>
        </c:spPr>
      </c:pivotFmt>
      <c:pivotFmt>
        <c:idx val="1994"/>
        <c:spPr>
          <a:solidFill>
            <a:schemeClr val="accent1"/>
          </a:solidFill>
          <a:ln w="19050">
            <a:solidFill>
              <a:schemeClr val="lt1"/>
            </a:solidFill>
          </a:ln>
          <a:effectLst/>
        </c:spPr>
      </c:pivotFmt>
      <c:pivotFmt>
        <c:idx val="1995"/>
        <c:spPr>
          <a:solidFill>
            <a:schemeClr val="accent1"/>
          </a:solidFill>
          <a:ln w="19050">
            <a:solidFill>
              <a:schemeClr val="lt1"/>
            </a:solidFill>
          </a:ln>
          <a:effectLst/>
        </c:spPr>
      </c:pivotFmt>
      <c:pivotFmt>
        <c:idx val="1996"/>
        <c:spPr>
          <a:solidFill>
            <a:schemeClr val="accent1"/>
          </a:solidFill>
          <a:ln w="19050">
            <a:solidFill>
              <a:schemeClr val="lt1"/>
            </a:solidFill>
          </a:ln>
          <a:effectLst/>
        </c:spPr>
      </c:pivotFmt>
      <c:pivotFmt>
        <c:idx val="1997"/>
        <c:spPr>
          <a:solidFill>
            <a:schemeClr val="accent1"/>
          </a:solidFill>
          <a:ln w="19050">
            <a:solidFill>
              <a:schemeClr val="lt1"/>
            </a:solidFill>
          </a:ln>
          <a:effectLst/>
        </c:spPr>
      </c:pivotFmt>
      <c:pivotFmt>
        <c:idx val="1998"/>
        <c:spPr>
          <a:solidFill>
            <a:schemeClr val="accent1"/>
          </a:solidFill>
          <a:ln w="19050">
            <a:solidFill>
              <a:schemeClr val="lt1"/>
            </a:solidFill>
          </a:ln>
          <a:effectLst/>
        </c:spPr>
      </c:pivotFmt>
      <c:pivotFmt>
        <c:idx val="1999"/>
        <c:spPr>
          <a:solidFill>
            <a:schemeClr val="accent1"/>
          </a:solidFill>
          <a:ln w="19050">
            <a:solidFill>
              <a:schemeClr val="lt1"/>
            </a:solidFill>
          </a:ln>
          <a:effectLst/>
        </c:spPr>
      </c:pivotFmt>
      <c:pivotFmt>
        <c:idx val="2000"/>
        <c:spPr>
          <a:solidFill>
            <a:schemeClr val="accent1"/>
          </a:solidFill>
          <a:ln w="19050">
            <a:solidFill>
              <a:schemeClr val="lt1"/>
            </a:solidFill>
          </a:ln>
          <a:effectLst/>
        </c:spPr>
      </c:pivotFmt>
    </c:pivotFmts>
    <c:plotArea>
      <c:layout>
        <c:manualLayout>
          <c:layoutTarget val="inner"/>
          <c:xMode val="edge"/>
          <c:yMode val="edge"/>
          <c:x val="0.10946434820647419"/>
          <c:y val="6.3628754126466847E-2"/>
          <c:w val="0.50746041119860019"/>
          <c:h val="0.73201589283285995"/>
        </c:manualLayout>
      </c:layout>
      <c:pieChart>
        <c:varyColors val="1"/>
        <c:ser>
          <c:idx val="0"/>
          <c:order val="0"/>
          <c:tx>
            <c:strRef>
              <c:f>'pivot tables'!$H$110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11-4DA0-B35D-54E972E2DE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11-4DA0-B35D-54E972E2DE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11-4DA0-B35D-54E972E2DED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111-4DA0-B35D-54E972E2DED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111-4DA0-B35D-54E972E2DED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111-4DA0-B35D-54E972E2DED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111-4DA0-B35D-54E972E2DED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111-4DA0-B35D-54E972E2DED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111-4DA0-B35D-54E972E2DED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111-4DA0-B35D-54E972E2DED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111-4DA0-B35D-54E972E2DED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111-4DA0-B35D-54E972E2DED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111-4DA0-B35D-54E972E2DED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111-4DA0-B35D-54E972E2DED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111-4DA0-B35D-54E972E2DED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111-4DA0-B35D-54E972E2DED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111-4DA0-B35D-54E972E2DED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111-4DA0-B35D-54E972E2DED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111-4DA0-B35D-54E972E2DED4}"/>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C111-4DA0-B35D-54E972E2DED4}"/>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C111-4DA0-B35D-54E972E2DED4}"/>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C111-4DA0-B35D-54E972E2DED4}"/>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C111-4DA0-B35D-54E972E2DED4}"/>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C111-4DA0-B35D-54E972E2DED4}"/>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C111-4DA0-B35D-54E972E2DED4}"/>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C111-4DA0-B35D-54E972E2DED4}"/>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C111-4DA0-B35D-54E972E2DED4}"/>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C111-4DA0-B35D-54E972E2DED4}"/>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C111-4DA0-B35D-54E972E2DED4}"/>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C111-4DA0-B35D-54E972E2DED4}"/>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C111-4DA0-B35D-54E972E2DED4}"/>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C111-4DA0-B35D-54E972E2DED4}"/>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C111-4DA0-B35D-54E972E2DED4}"/>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C111-4DA0-B35D-54E972E2DED4}"/>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C111-4DA0-B35D-54E972E2DED4}"/>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C111-4DA0-B35D-54E972E2DED4}"/>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C111-4DA0-B35D-54E972E2DED4}"/>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C111-4DA0-B35D-54E972E2DED4}"/>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C111-4DA0-B35D-54E972E2DED4}"/>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C111-4DA0-B35D-54E972E2DED4}"/>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C111-4DA0-B35D-54E972E2DED4}"/>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C111-4DA0-B35D-54E972E2DED4}"/>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C111-4DA0-B35D-54E972E2DED4}"/>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C111-4DA0-B35D-54E972E2DED4}"/>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C111-4DA0-B35D-54E972E2DED4}"/>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C111-4DA0-B35D-54E972E2DED4}"/>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C111-4DA0-B35D-54E972E2DED4}"/>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C111-4DA0-B35D-54E972E2DED4}"/>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C111-4DA0-B35D-54E972E2DED4}"/>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C111-4DA0-B35D-54E972E2DED4}"/>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C111-4DA0-B35D-54E972E2DED4}"/>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C111-4DA0-B35D-54E972E2DED4}"/>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C111-4DA0-B35D-54E972E2DED4}"/>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C111-4DA0-B35D-54E972E2DED4}"/>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C111-4DA0-B35D-54E972E2DED4}"/>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C111-4DA0-B35D-54E972E2DED4}"/>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C111-4DA0-B35D-54E972E2DED4}"/>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C111-4DA0-B35D-54E972E2DED4}"/>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C111-4DA0-B35D-54E972E2DED4}"/>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C111-4DA0-B35D-54E972E2DED4}"/>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C111-4DA0-B35D-54E972E2DED4}"/>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C111-4DA0-B35D-54E972E2DED4}"/>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C111-4DA0-B35D-54E972E2DED4}"/>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C111-4DA0-B35D-54E972E2DED4}"/>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C111-4DA0-B35D-54E972E2DED4}"/>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C111-4DA0-B35D-54E972E2DED4}"/>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C111-4DA0-B35D-54E972E2DED4}"/>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C111-4DA0-B35D-54E972E2DED4}"/>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C111-4DA0-B35D-54E972E2DED4}"/>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C111-4DA0-B35D-54E972E2DED4}"/>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C111-4DA0-B35D-54E972E2DED4}"/>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C111-4DA0-B35D-54E972E2DED4}"/>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C111-4DA0-B35D-54E972E2DED4}"/>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C111-4DA0-B35D-54E972E2DED4}"/>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C111-4DA0-B35D-54E972E2DED4}"/>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C111-4DA0-B35D-54E972E2DED4}"/>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C111-4DA0-B35D-54E972E2DED4}"/>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C111-4DA0-B35D-54E972E2DED4}"/>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C111-4DA0-B35D-54E972E2DED4}"/>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C111-4DA0-B35D-54E972E2DED4}"/>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C111-4DA0-B35D-54E972E2DED4}"/>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C111-4DA0-B35D-54E972E2DED4}"/>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C111-4DA0-B35D-54E972E2DED4}"/>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C111-4DA0-B35D-54E972E2DED4}"/>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C111-4DA0-B35D-54E972E2DED4}"/>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C111-4DA0-B35D-54E972E2DED4}"/>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C111-4DA0-B35D-54E972E2DED4}"/>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C111-4DA0-B35D-54E972E2DED4}"/>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C111-4DA0-B35D-54E972E2DED4}"/>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C111-4DA0-B35D-54E972E2DED4}"/>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C111-4DA0-B35D-54E972E2DED4}"/>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C111-4DA0-B35D-54E972E2DED4}"/>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C111-4DA0-B35D-54E972E2DED4}"/>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C111-4DA0-B35D-54E972E2DED4}"/>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C111-4DA0-B35D-54E972E2DED4}"/>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C111-4DA0-B35D-54E972E2DED4}"/>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C111-4DA0-B35D-54E972E2DED4}"/>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C111-4DA0-B35D-54E972E2DED4}"/>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C111-4DA0-B35D-54E972E2DED4}"/>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C111-4DA0-B35D-54E972E2DED4}"/>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C111-4DA0-B35D-54E972E2DED4}"/>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C111-4DA0-B35D-54E972E2DED4}"/>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C111-4DA0-B35D-54E972E2DED4}"/>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C111-4DA0-B35D-54E972E2DED4}"/>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C111-4DA0-B35D-54E972E2DED4}"/>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C111-4DA0-B35D-54E972E2DED4}"/>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C111-4DA0-B35D-54E972E2DED4}"/>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C111-4DA0-B35D-54E972E2DED4}"/>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C111-4DA0-B35D-54E972E2DED4}"/>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C111-4DA0-B35D-54E972E2DED4}"/>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C111-4DA0-B35D-54E972E2DED4}"/>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C111-4DA0-B35D-54E972E2DED4}"/>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C111-4DA0-B35D-54E972E2DED4}"/>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C111-4DA0-B35D-54E972E2DED4}"/>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C111-4DA0-B35D-54E972E2DED4}"/>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C111-4DA0-B35D-54E972E2DED4}"/>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C111-4DA0-B35D-54E972E2DED4}"/>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C111-4DA0-B35D-54E972E2DED4}"/>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C111-4DA0-B35D-54E972E2DED4}"/>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C111-4DA0-B35D-54E972E2DED4}"/>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C111-4DA0-B35D-54E972E2DED4}"/>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C111-4DA0-B35D-54E972E2DED4}"/>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C111-4DA0-B35D-54E972E2DED4}"/>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C111-4DA0-B35D-54E972E2DED4}"/>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C111-4DA0-B35D-54E972E2DED4}"/>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C111-4DA0-B35D-54E972E2DED4}"/>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C111-4DA0-B35D-54E972E2DED4}"/>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C111-4DA0-B35D-54E972E2DED4}"/>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C111-4DA0-B35D-54E972E2DED4}"/>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C111-4DA0-B35D-54E972E2DED4}"/>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C111-4DA0-B35D-54E972E2DED4}"/>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C111-4DA0-B35D-54E972E2DED4}"/>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C111-4DA0-B35D-54E972E2DED4}"/>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C111-4DA0-B35D-54E972E2DED4}"/>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C111-4DA0-B35D-54E972E2DED4}"/>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C111-4DA0-B35D-54E972E2DED4}"/>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C111-4DA0-B35D-54E972E2DED4}"/>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C111-4DA0-B35D-54E972E2DED4}"/>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C111-4DA0-B35D-54E972E2DED4}"/>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C111-4DA0-B35D-54E972E2DED4}"/>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C111-4DA0-B35D-54E972E2DED4}"/>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C111-4DA0-B35D-54E972E2DED4}"/>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C111-4DA0-B35D-54E972E2DED4}"/>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C111-4DA0-B35D-54E972E2DED4}"/>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C111-4DA0-B35D-54E972E2DED4}"/>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C111-4DA0-B35D-54E972E2DED4}"/>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C111-4DA0-B35D-54E972E2DED4}"/>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C111-4DA0-B35D-54E972E2DED4}"/>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C111-4DA0-B35D-54E972E2DED4}"/>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C111-4DA0-B35D-54E972E2DED4}"/>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C111-4DA0-B35D-54E972E2DED4}"/>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C111-4DA0-B35D-54E972E2DED4}"/>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C111-4DA0-B35D-54E972E2DED4}"/>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C111-4DA0-B35D-54E972E2DED4}"/>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C111-4DA0-B35D-54E972E2DED4}"/>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C111-4DA0-B35D-54E972E2DED4}"/>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C111-4DA0-B35D-54E972E2DED4}"/>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C111-4DA0-B35D-54E972E2DED4}"/>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C111-4DA0-B35D-54E972E2DED4}"/>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C111-4DA0-B35D-54E972E2DED4}"/>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C111-4DA0-B35D-54E972E2DED4}"/>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C111-4DA0-B35D-54E972E2DED4}"/>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C111-4DA0-B35D-54E972E2DED4}"/>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C111-4DA0-B35D-54E972E2DED4}"/>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C111-4DA0-B35D-54E972E2DED4}"/>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C111-4DA0-B35D-54E972E2DED4}"/>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C111-4DA0-B35D-54E972E2DED4}"/>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C111-4DA0-B35D-54E972E2DED4}"/>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C111-4DA0-B35D-54E972E2DED4}"/>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C111-4DA0-B35D-54E972E2DED4}"/>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C111-4DA0-B35D-54E972E2DED4}"/>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C111-4DA0-B35D-54E972E2DED4}"/>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C111-4DA0-B35D-54E972E2DED4}"/>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C111-4DA0-B35D-54E972E2DED4}"/>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C111-4DA0-B35D-54E972E2DED4}"/>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C111-4DA0-B35D-54E972E2DED4}"/>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C111-4DA0-B35D-54E972E2DED4}"/>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C111-4DA0-B35D-54E972E2DED4}"/>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C111-4DA0-B35D-54E972E2DED4}"/>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C111-4DA0-B35D-54E972E2DED4}"/>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C111-4DA0-B35D-54E972E2DED4}"/>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C111-4DA0-B35D-54E972E2DED4}"/>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C111-4DA0-B35D-54E972E2DED4}"/>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C111-4DA0-B35D-54E972E2DED4}"/>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C111-4DA0-B35D-54E972E2DED4}"/>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C111-4DA0-B35D-54E972E2DED4}"/>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C111-4DA0-B35D-54E972E2DED4}"/>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C111-4DA0-B35D-54E972E2DED4}"/>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79-C111-4DA0-B35D-54E972E2DED4}"/>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B-C111-4DA0-B35D-54E972E2DED4}"/>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D-C111-4DA0-B35D-54E972E2DED4}"/>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F-C111-4DA0-B35D-54E972E2DED4}"/>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81-C111-4DA0-B35D-54E972E2DED4}"/>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83-C111-4DA0-B35D-54E972E2DED4}"/>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85-C111-4DA0-B35D-54E972E2DED4}"/>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87-C111-4DA0-B35D-54E972E2DED4}"/>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89-C111-4DA0-B35D-54E972E2DED4}"/>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8B-C111-4DA0-B35D-54E972E2DED4}"/>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8D-C111-4DA0-B35D-54E972E2DED4}"/>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8F-C111-4DA0-B35D-54E972E2DED4}"/>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91-C111-4DA0-B35D-54E972E2DED4}"/>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93-C111-4DA0-B35D-54E972E2DED4}"/>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95-C111-4DA0-B35D-54E972E2DED4}"/>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97-C111-4DA0-B35D-54E972E2DED4}"/>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99-C111-4DA0-B35D-54E972E2DED4}"/>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9B-C111-4DA0-B35D-54E972E2DED4}"/>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9D-C111-4DA0-B35D-54E972E2DED4}"/>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9F-C111-4DA0-B35D-54E972E2DED4}"/>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1-C111-4DA0-B35D-54E972E2DED4}"/>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A3-C111-4DA0-B35D-54E972E2DED4}"/>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5-C111-4DA0-B35D-54E972E2DED4}"/>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A7-C111-4DA0-B35D-54E972E2DED4}"/>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9-C111-4DA0-B35D-54E972E2DED4}"/>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AB-C111-4DA0-B35D-54E972E2DED4}"/>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D-C111-4DA0-B35D-54E972E2DED4}"/>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AF-C111-4DA0-B35D-54E972E2DED4}"/>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C111-4DA0-B35D-54E972E2DED4}"/>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1B3-C111-4DA0-B35D-54E972E2DED4}"/>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1B5-C111-4DA0-B35D-54E972E2DED4}"/>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1B7-C111-4DA0-B35D-54E972E2DED4}"/>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1B9-C111-4DA0-B35D-54E972E2DED4}"/>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1BB-C111-4DA0-B35D-54E972E2DED4}"/>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D-C111-4DA0-B35D-54E972E2DED4}"/>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BF-C111-4DA0-B35D-54E972E2DED4}"/>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C1-C111-4DA0-B35D-54E972E2DED4}"/>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C3-C111-4DA0-B35D-54E972E2DED4}"/>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C5-C111-4DA0-B35D-54E972E2DED4}"/>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C7-C111-4DA0-B35D-54E972E2DED4}"/>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C9-C111-4DA0-B35D-54E972E2DED4}"/>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CB-C111-4DA0-B35D-54E972E2DED4}"/>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CD-C111-4DA0-B35D-54E972E2DED4}"/>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CF-C111-4DA0-B35D-54E972E2DED4}"/>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D1-C111-4DA0-B35D-54E972E2DED4}"/>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D3-C111-4DA0-B35D-54E972E2DED4}"/>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D5-C111-4DA0-B35D-54E972E2DED4}"/>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D7-C111-4DA0-B35D-54E972E2DED4}"/>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D9-C111-4DA0-B35D-54E972E2DED4}"/>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DB-C111-4DA0-B35D-54E972E2DED4}"/>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DD-C111-4DA0-B35D-54E972E2DED4}"/>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DF-C111-4DA0-B35D-54E972E2DED4}"/>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E1-C111-4DA0-B35D-54E972E2DED4}"/>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E3-C111-4DA0-B35D-54E972E2DED4}"/>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E5-C111-4DA0-B35D-54E972E2DED4}"/>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E7-C111-4DA0-B35D-54E972E2DED4}"/>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E9-C111-4DA0-B35D-54E972E2DED4}"/>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EB-C111-4DA0-B35D-54E972E2DED4}"/>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ED-C111-4DA0-B35D-54E972E2DED4}"/>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EF-C111-4DA0-B35D-54E972E2DED4}"/>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F1-C111-4DA0-B35D-54E972E2DED4}"/>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F3-C111-4DA0-B35D-54E972E2DED4}"/>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F5-C111-4DA0-B35D-54E972E2DED4}"/>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F7-C111-4DA0-B35D-54E972E2DED4}"/>
              </c:ext>
            </c:extLst>
          </c:dPt>
          <c:dPt>
            <c:idx val="25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F9-C111-4DA0-B35D-54E972E2DED4}"/>
              </c:ext>
            </c:extLst>
          </c:dPt>
          <c:dPt>
            <c:idx val="25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FB-C111-4DA0-B35D-54E972E2DED4}"/>
              </c:ext>
            </c:extLst>
          </c:dPt>
          <c:dPt>
            <c:idx val="2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FD-C111-4DA0-B35D-54E972E2DED4}"/>
              </c:ext>
            </c:extLst>
          </c:dPt>
          <c:dPt>
            <c:idx val="25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FF-C111-4DA0-B35D-54E972E2DED4}"/>
              </c:ext>
            </c:extLst>
          </c:dPt>
          <c:dPt>
            <c:idx val="25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1-C111-4DA0-B35D-54E972E2DED4}"/>
              </c:ext>
            </c:extLst>
          </c:dPt>
          <c:dPt>
            <c:idx val="25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03-C111-4DA0-B35D-54E972E2DED4}"/>
              </c:ext>
            </c:extLst>
          </c:dPt>
          <c:dPt>
            <c:idx val="2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05-C111-4DA0-B35D-54E972E2DED4}"/>
              </c:ext>
            </c:extLst>
          </c:dPt>
          <c:dPt>
            <c:idx val="25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07-C111-4DA0-B35D-54E972E2DED4}"/>
              </c:ext>
            </c:extLst>
          </c:dPt>
          <c:dPt>
            <c:idx val="26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09-C111-4DA0-B35D-54E972E2DED4}"/>
              </c:ext>
            </c:extLst>
          </c:dPt>
          <c:dPt>
            <c:idx val="26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0B-C111-4DA0-B35D-54E972E2DED4}"/>
              </c:ext>
            </c:extLst>
          </c:dPt>
          <c:dPt>
            <c:idx val="26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0D-C111-4DA0-B35D-54E972E2DED4}"/>
              </c:ext>
            </c:extLst>
          </c:dPt>
          <c:dPt>
            <c:idx val="26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0F-C111-4DA0-B35D-54E972E2DED4}"/>
              </c:ext>
            </c:extLst>
          </c:dPt>
          <c:dPt>
            <c:idx val="2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11-C111-4DA0-B35D-54E972E2DED4}"/>
              </c:ext>
            </c:extLst>
          </c:dPt>
          <c:dPt>
            <c:idx val="26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13-C111-4DA0-B35D-54E972E2DED4}"/>
              </c:ext>
            </c:extLst>
          </c:dPt>
          <c:dPt>
            <c:idx val="26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15-C111-4DA0-B35D-54E972E2DED4}"/>
              </c:ext>
            </c:extLst>
          </c:dPt>
          <c:dPt>
            <c:idx val="26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17-C111-4DA0-B35D-54E972E2DED4}"/>
              </c:ext>
            </c:extLst>
          </c:dPt>
          <c:dPt>
            <c:idx val="26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19-C111-4DA0-B35D-54E972E2DED4}"/>
              </c:ext>
            </c:extLst>
          </c:dPt>
          <c:dPt>
            <c:idx val="26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1B-C111-4DA0-B35D-54E972E2DED4}"/>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021D-C111-4DA0-B35D-54E972E2DED4}"/>
              </c:ext>
            </c:extLst>
          </c:dPt>
          <c:dPt>
            <c:idx val="271"/>
            <c:bubble3D val="0"/>
            <c:spPr>
              <a:solidFill>
                <a:schemeClr val="accent2"/>
              </a:solidFill>
              <a:ln w="19050">
                <a:solidFill>
                  <a:schemeClr val="lt1"/>
                </a:solidFill>
              </a:ln>
              <a:effectLst/>
            </c:spPr>
            <c:extLst>
              <c:ext xmlns:c16="http://schemas.microsoft.com/office/drawing/2014/chart" uri="{C3380CC4-5D6E-409C-BE32-E72D297353CC}">
                <c16:uniqueId val="{0000021F-C111-4DA0-B35D-54E972E2DED4}"/>
              </c:ext>
            </c:extLst>
          </c:dPt>
          <c:dPt>
            <c:idx val="272"/>
            <c:bubble3D val="0"/>
            <c:spPr>
              <a:solidFill>
                <a:schemeClr val="accent3"/>
              </a:solidFill>
              <a:ln w="19050">
                <a:solidFill>
                  <a:schemeClr val="lt1"/>
                </a:solidFill>
              </a:ln>
              <a:effectLst/>
            </c:spPr>
            <c:extLst>
              <c:ext xmlns:c16="http://schemas.microsoft.com/office/drawing/2014/chart" uri="{C3380CC4-5D6E-409C-BE32-E72D297353CC}">
                <c16:uniqueId val="{00000221-C111-4DA0-B35D-54E972E2DED4}"/>
              </c:ext>
            </c:extLst>
          </c:dPt>
          <c:dPt>
            <c:idx val="273"/>
            <c:bubble3D val="0"/>
            <c:spPr>
              <a:solidFill>
                <a:schemeClr val="accent4"/>
              </a:solidFill>
              <a:ln w="19050">
                <a:solidFill>
                  <a:schemeClr val="lt1"/>
                </a:solidFill>
              </a:ln>
              <a:effectLst/>
            </c:spPr>
            <c:extLst>
              <c:ext xmlns:c16="http://schemas.microsoft.com/office/drawing/2014/chart" uri="{C3380CC4-5D6E-409C-BE32-E72D297353CC}">
                <c16:uniqueId val="{00000223-C111-4DA0-B35D-54E972E2DED4}"/>
              </c:ext>
            </c:extLst>
          </c:dPt>
          <c:dPt>
            <c:idx val="274"/>
            <c:bubble3D val="0"/>
            <c:spPr>
              <a:solidFill>
                <a:schemeClr val="accent5"/>
              </a:solidFill>
              <a:ln w="19050">
                <a:solidFill>
                  <a:schemeClr val="lt1"/>
                </a:solidFill>
              </a:ln>
              <a:effectLst/>
            </c:spPr>
            <c:extLst>
              <c:ext xmlns:c16="http://schemas.microsoft.com/office/drawing/2014/chart" uri="{C3380CC4-5D6E-409C-BE32-E72D297353CC}">
                <c16:uniqueId val="{00000225-C111-4DA0-B35D-54E972E2DED4}"/>
              </c:ext>
            </c:extLst>
          </c:dPt>
          <c:dPt>
            <c:idx val="275"/>
            <c:bubble3D val="0"/>
            <c:spPr>
              <a:solidFill>
                <a:schemeClr val="accent6"/>
              </a:solidFill>
              <a:ln w="19050">
                <a:solidFill>
                  <a:schemeClr val="lt1"/>
                </a:solidFill>
              </a:ln>
              <a:effectLst/>
            </c:spPr>
            <c:extLst>
              <c:ext xmlns:c16="http://schemas.microsoft.com/office/drawing/2014/chart" uri="{C3380CC4-5D6E-409C-BE32-E72D297353CC}">
                <c16:uniqueId val="{00000227-C111-4DA0-B35D-54E972E2DED4}"/>
              </c:ext>
            </c:extLst>
          </c:dPt>
          <c:dPt>
            <c:idx val="27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29-C111-4DA0-B35D-54E972E2DED4}"/>
              </c:ext>
            </c:extLst>
          </c:dPt>
          <c:dPt>
            <c:idx val="27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2B-C111-4DA0-B35D-54E972E2DED4}"/>
              </c:ext>
            </c:extLst>
          </c:dPt>
          <c:dPt>
            <c:idx val="27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2D-C111-4DA0-B35D-54E972E2DED4}"/>
              </c:ext>
            </c:extLst>
          </c:dPt>
          <c:dPt>
            <c:idx val="27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2F-C111-4DA0-B35D-54E972E2DED4}"/>
              </c:ext>
            </c:extLst>
          </c:dPt>
          <c:dPt>
            <c:idx val="2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31-C111-4DA0-B35D-54E972E2DED4}"/>
              </c:ext>
            </c:extLst>
          </c:dPt>
          <c:dPt>
            <c:idx val="28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33-C111-4DA0-B35D-54E972E2DED4}"/>
              </c:ext>
            </c:extLst>
          </c:dPt>
          <c:dPt>
            <c:idx val="28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35-C111-4DA0-B35D-54E972E2DED4}"/>
              </c:ext>
            </c:extLst>
          </c:dPt>
          <c:dPt>
            <c:idx val="28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37-C111-4DA0-B35D-54E972E2DED4}"/>
              </c:ext>
            </c:extLst>
          </c:dPt>
          <c:dPt>
            <c:idx val="28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39-C111-4DA0-B35D-54E972E2DED4}"/>
              </c:ext>
            </c:extLst>
          </c:dPt>
          <c:dPt>
            <c:idx val="28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3B-C111-4DA0-B35D-54E972E2DED4}"/>
              </c:ext>
            </c:extLst>
          </c:dPt>
          <c:dPt>
            <c:idx val="2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3D-C111-4DA0-B35D-54E972E2DED4}"/>
              </c:ext>
            </c:extLst>
          </c:dPt>
          <c:dPt>
            <c:idx val="28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3F-C111-4DA0-B35D-54E972E2DED4}"/>
              </c:ext>
            </c:extLst>
          </c:dPt>
          <c:dPt>
            <c:idx val="28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41-C111-4DA0-B35D-54E972E2DED4}"/>
              </c:ext>
            </c:extLst>
          </c:dPt>
          <c:dPt>
            <c:idx val="28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43-C111-4DA0-B35D-54E972E2DED4}"/>
              </c:ext>
            </c:extLst>
          </c:dPt>
          <c:dPt>
            <c:idx val="29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45-C111-4DA0-B35D-54E972E2DED4}"/>
              </c:ext>
            </c:extLst>
          </c:dPt>
          <c:dPt>
            <c:idx val="29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47-C111-4DA0-B35D-54E972E2DED4}"/>
              </c:ext>
            </c:extLst>
          </c:dPt>
          <c:dPt>
            <c:idx val="2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49-C111-4DA0-B35D-54E972E2DED4}"/>
              </c:ext>
            </c:extLst>
          </c:dPt>
          <c:dPt>
            <c:idx val="29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4B-C111-4DA0-B35D-54E972E2DED4}"/>
              </c:ext>
            </c:extLst>
          </c:dPt>
          <c:dPt>
            <c:idx val="29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4D-C111-4DA0-B35D-54E972E2DED4}"/>
              </c:ext>
            </c:extLst>
          </c:dPt>
          <c:dPt>
            <c:idx val="29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4F-C111-4DA0-B35D-54E972E2DED4}"/>
              </c:ext>
            </c:extLst>
          </c:dPt>
          <c:dPt>
            <c:idx val="2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51-C111-4DA0-B35D-54E972E2DED4}"/>
              </c:ext>
            </c:extLst>
          </c:dPt>
          <c:dPt>
            <c:idx val="29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53-C111-4DA0-B35D-54E972E2DED4}"/>
              </c:ext>
            </c:extLst>
          </c:dPt>
          <c:dPt>
            <c:idx val="29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55-C111-4DA0-B35D-54E972E2DED4}"/>
              </c:ext>
            </c:extLst>
          </c:dPt>
          <c:dPt>
            <c:idx val="29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57-C111-4DA0-B35D-54E972E2DED4}"/>
              </c:ext>
            </c:extLst>
          </c:dPt>
          <c:dPt>
            <c:idx val="30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59-C111-4DA0-B35D-54E972E2DED4}"/>
              </c:ext>
            </c:extLst>
          </c:dPt>
          <c:dPt>
            <c:idx val="30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5B-C111-4DA0-B35D-54E972E2DED4}"/>
              </c:ext>
            </c:extLst>
          </c:dPt>
          <c:dPt>
            <c:idx val="3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5D-C111-4DA0-B35D-54E972E2DED4}"/>
              </c:ext>
            </c:extLst>
          </c:dPt>
          <c:dPt>
            <c:idx val="30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5F-C111-4DA0-B35D-54E972E2DED4}"/>
              </c:ext>
            </c:extLst>
          </c:dPt>
          <c:dPt>
            <c:idx val="30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61-C111-4DA0-B35D-54E972E2DED4}"/>
              </c:ext>
            </c:extLst>
          </c:dPt>
          <c:dPt>
            <c:idx val="30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63-C111-4DA0-B35D-54E972E2DED4}"/>
              </c:ext>
            </c:extLst>
          </c:dPt>
          <c:dPt>
            <c:idx val="30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65-C111-4DA0-B35D-54E972E2DED4}"/>
              </c:ext>
            </c:extLst>
          </c:dPt>
          <c:dPt>
            <c:idx val="30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67-C111-4DA0-B35D-54E972E2DED4}"/>
              </c:ext>
            </c:extLst>
          </c:dPt>
          <c:dPt>
            <c:idx val="3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69-C111-4DA0-B35D-54E972E2DED4}"/>
              </c:ext>
            </c:extLst>
          </c:dPt>
          <c:dPt>
            <c:idx val="30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6B-C111-4DA0-B35D-54E972E2DED4}"/>
              </c:ext>
            </c:extLst>
          </c:dPt>
          <c:dPt>
            <c:idx val="31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6D-C111-4DA0-B35D-54E972E2DED4}"/>
              </c:ext>
            </c:extLst>
          </c:dPt>
          <c:dPt>
            <c:idx val="31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6F-C111-4DA0-B35D-54E972E2DED4}"/>
              </c:ext>
            </c:extLst>
          </c:dPt>
          <c:dPt>
            <c:idx val="31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71-C111-4DA0-B35D-54E972E2DED4}"/>
              </c:ext>
            </c:extLst>
          </c:dPt>
          <c:dPt>
            <c:idx val="31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73-C111-4DA0-B35D-54E972E2DED4}"/>
              </c:ext>
            </c:extLst>
          </c:dPt>
          <c:dPt>
            <c:idx val="31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75-C111-4DA0-B35D-54E972E2DED4}"/>
              </c:ext>
            </c:extLst>
          </c:dPt>
          <c:dPt>
            <c:idx val="31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77-C111-4DA0-B35D-54E972E2DED4}"/>
              </c:ext>
            </c:extLst>
          </c:dPt>
          <c:dPt>
            <c:idx val="31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79-C111-4DA0-B35D-54E972E2DED4}"/>
              </c:ext>
            </c:extLst>
          </c:dPt>
          <c:dPt>
            <c:idx val="31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7B-C111-4DA0-B35D-54E972E2DED4}"/>
              </c:ext>
            </c:extLst>
          </c:dPt>
          <c:dPt>
            <c:idx val="31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7D-C111-4DA0-B35D-54E972E2DED4}"/>
              </c:ext>
            </c:extLst>
          </c:dPt>
          <c:dPt>
            <c:idx val="31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7F-C111-4DA0-B35D-54E972E2DED4}"/>
              </c:ext>
            </c:extLst>
          </c:dPt>
          <c:dPt>
            <c:idx val="32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81-C111-4DA0-B35D-54E972E2DED4}"/>
              </c:ext>
            </c:extLst>
          </c:dPt>
          <c:dPt>
            <c:idx val="32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83-C111-4DA0-B35D-54E972E2DED4}"/>
              </c:ext>
            </c:extLst>
          </c:dPt>
          <c:dPt>
            <c:idx val="32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85-C111-4DA0-B35D-54E972E2DED4}"/>
              </c:ext>
            </c:extLst>
          </c:dPt>
          <c:dPt>
            <c:idx val="32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87-C111-4DA0-B35D-54E972E2DED4}"/>
              </c:ext>
            </c:extLst>
          </c:dPt>
          <c:dPt>
            <c:idx val="324"/>
            <c:bubble3D val="0"/>
            <c:spPr>
              <a:solidFill>
                <a:schemeClr val="accent1"/>
              </a:solidFill>
              <a:ln w="19050">
                <a:solidFill>
                  <a:schemeClr val="lt1"/>
                </a:solidFill>
              </a:ln>
              <a:effectLst/>
            </c:spPr>
            <c:extLst>
              <c:ext xmlns:c16="http://schemas.microsoft.com/office/drawing/2014/chart" uri="{C3380CC4-5D6E-409C-BE32-E72D297353CC}">
                <c16:uniqueId val="{00000289-C111-4DA0-B35D-54E972E2DED4}"/>
              </c:ext>
            </c:extLst>
          </c:dPt>
          <c:dPt>
            <c:idx val="325"/>
            <c:bubble3D val="0"/>
            <c:spPr>
              <a:solidFill>
                <a:schemeClr val="accent2"/>
              </a:solidFill>
              <a:ln w="19050">
                <a:solidFill>
                  <a:schemeClr val="lt1"/>
                </a:solidFill>
              </a:ln>
              <a:effectLst/>
            </c:spPr>
            <c:extLst>
              <c:ext xmlns:c16="http://schemas.microsoft.com/office/drawing/2014/chart" uri="{C3380CC4-5D6E-409C-BE32-E72D297353CC}">
                <c16:uniqueId val="{0000028B-C111-4DA0-B35D-54E972E2DED4}"/>
              </c:ext>
            </c:extLst>
          </c:dPt>
          <c:dPt>
            <c:idx val="326"/>
            <c:bubble3D val="0"/>
            <c:spPr>
              <a:solidFill>
                <a:schemeClr val="accent3"/>
              </a:solidFill>
              <a:ln w="19050">
                <a:solidFill>
                  <a:schemeClr val="lt1"/>
                </a:solidFill>
              </a:ln>
              <a:effectLst/>
            </c:spPr>
            <c:extLst>
              <c:ext xmlns:c16="http://schemas.microsoft.com/office/drawing/2014/chart" uri="{C3380CC4-5D6E-409C-BE32-E72D297353CC}">
                <c16:uniqueId val="{0000028D-C111-4DA0-B35D-54E972E2DED4}"/>
              </c:ext>
            </c:extLst>
          </c:dPt>
          <c:dPt>
            <c:idx val="327"/>
            <c:bubble3D val="0"/>
            <c:spPr>
              <a:solidFill>
                <a:schemeClr val="accent4"/>
              </a:solidFill>
              <a:ln w="19050">
                <a:solidFill>
                  <a:schemeClr val="lt1"/>
                </a:solidFill>
              </a:ln>
              <a:effectLst/>
            </c:spPr>
            <c:extLst>
              <c:ext xmlns:c16="http://schemas.microsoft.com/office/drawing/2014/chart" uri="{C3380CC4-5D6E-409C-BE32-E72D297353CC}">
                <c16:uniqueId val="{0000028F-C111-4DA0-B35D-54E972E2DED4}"/>
              </c:ext>
            </c:extLst>
          </c:dPt>
          <c:dPt>
            <c:idx val="328"/>
            <c:bubble3D val="0"/>
            <c:spPr>
              <a:solidFill>
                <a:schemeClr val="accent5"/>
              </a:solidFill>
              <a:ln w="19050">
                <a:solidFill>
                  <a:schemeClr val="lt1"/>
                </a:solidFill>
              </a:ln>
              <a:effectLst/>
            </c:spPr>
            <c:extLst>
              <c:ext xmlns:c16="http://schemas.microsoft.com/office/drawing/2014/chart" uri="{C3380CC4-5D6E-409C-BE32-E72D297353CC}">
                <c16:uniqueId val="{00000291-C111-4DA0-B35D-54E972E2DED4}"/>
              </c:ext>
            </c:extLst>
          </c:dPt>
          <c:dPt>
            <c:idx val="329"/>
            <c:bubble3D val="0"/>
            <c:spPr>
              <a:solidFill>
                <a:schemeClr val="accent6"/>
              </a:solidFill>
              <a:ln w="19050">
                <a:solidFill>
                  <a:schemeClr val="lt1"/>
                </a:solidFill>
              </a:ln>
              <a:effectLst/>
            </c:spPr>
            <c:extLst>
              <c:ext xmlns:c16="http://schemas.microsoft.com/office/drawing/2014/chart" uri="{C3380CC4-5D6E-409C-BE32-E72D297353CC}">
                <c16:uniqueId val="{00000293-C111-4DA0-B35D-54E972E2DED4}"/>
              </c:ext>
            </c:extLst>
          </c:dPt>
          <c:dPt>
            <c:idx val="3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95-C111-4DA0-B35D-54E972E2DED4}"/>
              </c:ext>
            </c:extLst>
          </c:dPt>
          <c:dPt>
            <c:idx val="33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97-C111-4DA0-B35D-54E972E2DED4}"/>
              </c:ext>
            </c:extLst>
          </c:dPt>
          <c:dPt>
            <c:idx val="33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99-C111-4DA0-B35D-54E972E2DED4}"/>
              </c:ext>
            </c:extLst>
          </c:dPt>
          <c:dPt>
            <c:idx val="33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9B-C111-4DA0-B35D-54E972E2DED4}"/>
              </c:ext>
            </c:extLst>
          </c:dPt>
          <c:dPt>
            <c:idx val="33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9D-C111-4DA0-B35D-54E972E2DED4}"/>
              </c:ext>
            </c:extLst>
          </c:dPt>
          <c:dPt>
            <c:idx val="33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9F-C111-4DA0-B35D-54E972E2DED4}"/>
              </c:ext>
            </c:extLst>
          </c:dPt>
          <c:dPt>
            <c:idx val="33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A1-C111-4DA0-B35D-54E972E2DED4}"/>
              </c:ext>
            </c:extLst>
          </c:dPt>
          <c:dPt>
            <c:idx val="33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A3-C111-4DA0-B35D-54E972E2DED4}"/>
              </c:ext>
            </c:extLst>
          </c:dPt>
          <c:dPt>
            <c:idx val="33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A5-C111-4DA0-B35D-54E972E2DED4}"/>
              </c:ext>
            </c:extLst>
          </c:dPt>
          <c:dPt>
            <c:idx val="33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A7-C111-4DA0-B35D-54E972E2DED4}"/>
              </c:ext>
            </c:extLst>
          </c:dPt>
          <c:dPt>
            <c:idx val="34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A9-C111-4DA0-B35D-54E972E2DED4}"/>
              </c:ext>
            </c:extLst>
          </c:dPt>
          <c:dPt>
            <c:idx val="34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AB-C111-4DA0-B35D-54E972E2DED4}"/>
              </c:ext>
            </c:extLst>
          </c:dPt>
          <c:dPt>
            <c:idx val="34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AD-C111-4DA0-B35D-54E972E2DED4}"/>
              </c:ext>
            </c:extLst>
          </c:dPt>
          <c:dPt>
            <c:idx val="34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AF-C111-4DA0-B35D-54E972E2DED4}"/>
              </c:ext>
            </c:extLst>
          </c:dPt>
          <c:dPt>
            <c:idx val="34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B1-C111-4DA0-B35D-54E972E2DED4}"/>
              </c:ext>
            </c:extLst>
          </c:dPt>
          <c:dPt>
            <c:idx val="34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B3-C111-4DA0-B35D-54E972E2DED4}"/>
              </c:ext>
            </c:extLst>
          </c:dPt>
          <c:dPt>
            <c:idx val="3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B5-C111-4DA0-B35D-54E972E2DED4}"/>
              </c:ext>
            </c:extLst>
          </c:dPt>
          <c:dPt>
            <c:idx val="34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B7-C111-4DA0-B35D-54E972E2DED4}"/>
              </c:ext>
            </c:extLst>
          </c:dPt>
          <c:dPt>
            <c:idx val="34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B9-C111-4DA0-B35D-54E972E2DED4}"/>
              </c:ext>
            </c:extLst>
          </c:dPt>
          <c:dPt>
            <c:idx val="34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BB-C111-4DA0-B35D-54E972E2DED4}"/>
              </c:ext>
            </c:extLst>
          </c:dPt>
          <c:dPt>
            <c:idx val="35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BD-C111-4DA0-B35D-54E972E2DED4}"/>
              </c:ext>
            </c:extLst>
          </c:dPt>
          <c:dPt>
            <c:idx val="35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BF-C111-4DA0-B35D-54E972E2DED4}"/>
              </c:ext>
            </c:extLst>
          </c:dPt>
          <c:dPt>
            <c:idx val="35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C1-C111-4DA0-B35D-54E972E2DED4}"/>
              </c:ext>
            </c:extLst>
          </c:dPt>
          <c:dPt>
            <c:idx val="35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C3-C111-4DA0-B35D-54E972E2DED4}"/>
              </c:ext>
            </c:extLst>
          </c:dPt>
          <c:dPt>
            <c:idx val="35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C5-C111-4DA0-B35D-54E972E2DED4}"/>
              </c:ext>
            </c:extLst>
          </c:dPt>
          <c:dPt>
            <c:idx val="35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C7-C111-4DA0-B35D-54E972E2DED4}"/>
              </c:ext>
            </c:extLst>
          </c:dPt>
          <c:dPt>
            <c:idx val="35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C9-C111-4DA0-B35D-54E972E2DED4}"/>
              </c:ext>
            </c:extLst>
          </c:dPt>
          <c:dPt>
            <c:idx val="35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CB-C111-4DA0-B35D-54E972E2DED4}"/>
              </c:ext>
            </c:extLst>
          </c:dPt>
          <c:dPt>
            <c:idx val="35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CD-C111-4DA0-B35D-54E972E2DED4}"/>
              </c:ext>
            </c:extLst>
          </c:dPt>
          <c:dPt>
            <c:idx val="35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CF-C111-4DA0-B35D-54E972E2DED4}"/>
              </c:ext>
            </c:extLst>
          </c:dPt>
          <c:dPt>
            <c:idx val="36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D1-C111-4DA0-B35D-54E972E2DED4}"/>
              </c:ext>
            </c:extLst>
          </c:dPt>
          <c:dPt>
            <c:idx val="36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D3-C111-4DA0-B35D-54E972E2DED4}"/>
              </c:ext>
            </c:extLst>
          </c:dPt>
          <c:dPt>
            <c:idx val="3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D5-C111-4DA0-B35D-54E972E2DED4}"/>
              </c:ext>
            </c:extLst>
          </c:dPt>
          <c:dPt>
            <c:idx val="36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D7-C111-4DA0-B35D-54E972E2DED4}"/>
              </c:ext>
            </c:extLst>
          </c:dPt>
          <c:dPt>
            <c:idx val="36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D9-C111-4DA0-B35D-54E972E2DED4}"/>
              </c:ext>
            </c:extLst>
          </c:dPt>
          <c:dPt>
            <c:idx val="36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DB-C111-4DA0-B35D-54E972E2DED4}"/>
              </c:ext>
            </c:extLst>
          </c:dPt>
          <c:dPt>
            <c:idx val="36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DD-C111-4DA0-B35D-54E972E2DED4}"/>
              </c:ext>
            </c:extLst>
          </c:dPt>
          <c:dPt>
            <c:idx val="36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DF-C111-4DA0-B35D-54E972E2DED4}"/>
              </c:ext>
            </c:extLst>
          </c:dPt>
          <c:dPt>
            <c:idx val="36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E1-C111-4DA0-B35D-54E972E2DED4}"/>
              </c:ext>
            </c:extLst>
          </c:dPt>
          <c:dPt>
            <c:idx val="36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E3-C111-4DA0-B35D-54E972E2DED4}"/>
              </c:ext>
            </c:extLst>
          </c:dPt>
          <c:dPt>
            <c:idx val="37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E5-C111-4DA0-B35D-54E972E2DED4}"/>
              </c:ext>
            </c:extLst>
          </c:dPt>
          <c:dPt>
            <c:idx val="37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E7-C111-4DA0-B35D-54E972E2DED4}"/>
              </c:ext>
            </c:extLst>
          </c:dPt>
          <c:dPt>
            <c:idx val="37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E9-C111-4DA0-B35D-54E972E2DED4}"/>
              </c:ext>
            </c:extLst>
          </c:dPt>
          <c:dPt>
            <c:idx val="37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EB-C111-4DA0-B35D-54E972E2DED4}"/>
              </c:ext>
            </c:extLst>
          </c:dPt>
          <c:dPt>
            <c:idx val="37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ED-C111-4DA0-B35D-54E972E2DED4}"/>
              </c:ext>
            </c:extLst>
          </c:dPt>
          <c:dPt>
            <c:idx val="37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EF-C111-4DA0-B35D-54E972E2DED4}"/>
              </c:ext>
            </c:extLst>
          </c:dPt>
          <c:dPt>
            <c:idx val="37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F1-C111-4DA0-B35D-54E972E2DED4}"/>
              </c:ext>
            </c:extLst>
          </c:dPt>
          <c:dPt>
            <c:idx val="37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F3-C111-4DA0-B35D-54E972E2DED4}"/>
              </c:ext>
            </c:extLst>
          </c:dPt>
          <c:dPt>
            <c:idx val="378"/>
            <c:bubble3D val="0"/>
            <c:spPr>
              <a:solidFill>
                <a:schemeClr val="accent1"/>
              </a:solidFill>
              <a:ln w="19050">
                <a:solidFill>
                  <a:schemeClr val="lt1"/>
                </a:solidFill>
              </a:ln>
              <a:effectLst/>
            </c:spPr>
            <c:extLst>
              <c:ext xmlns:c16="http://schemas.microsoft.com/office/drawing/2014/chart" uri="{C3380CC4-5D6E-409C-BE32-E72D297353CC}">
                <c16:uniqueId val="{000002F5-C111-4DA0-B35D-54E972E2DED4}"/>
              </c:ext>
            </c:extLst>
          </c:dPt>
          <c:dPt>
            <c:idx val="379"/>
            <c:bubble3D val="0"/>
            <c:spPr>
              <a:solidFill>
                <a:schemeClr val="accent2"/>
              </a:solidFill>
              <a:ln w="19050">
                <a:solidFill>
                  <a:schemeClr val="lt1"/>
                </a:solidFill>
              </a:ln>
              <a:effectLst/>
            </c:spPr>
            <c:extLst>
              <c:ext xmlns:c16="http://schemas.microsoft.com/office/drawing/2014/chart" uri="{C3380CC4-5D6E-409C-BE32-E72D297353CC}">
                <c16:uniqueId val="{000002F7-C111-4DA0-B35D-54E972E2DED4}"/>
              </c:ext>
            </c:extLst>
          </c:dPt>
          <c:dPt>
            <c:idx val="380"/>
            <c:bubble3D val="0"/>
            <c:spPr>
              <a:solidFill>
                <a:schemeClr val="accent3"/>
              </a:solidFill>
              <a:ln w="19050">
                <a:solidFill>
                  <a:schemeClr val="lt1"/>
                </a:solidFill>
              </a:ln>
              <a:effectLst/>
            </c:spPr>
            <c:extLst>
              <c:ext xmlns:c16="http://schemas.microsoft.com/office/drawing/2014/chart" uri="{C3380CC4-5D6E-409C-BE32-E72D297353CC}">
                <c16:uniqueId val="{000002F9-C111-4DA0-B35D-54E972E2DED4}"/>
              </c:ext>
            </c:extLst>
          </c:dPt>
          <c:dPt>
            <c:idx val="381"/>
            <c:bubble3D val="0"/>
            <c:spPr>
              <a:solidFill>
                <a:schemeClr val="accent4"/>
              </a:solidFill>
              <a:ln w="19050">
                <a:solidFill>
                  <a:schemeClr val="lt1"/>
                </a:solidFill>
              </a:ln>
              <a:effectLst/>
            </c:spPr>
            <c:extLst>
              <c:ext xmlns:c16="http://schemas.microsoft.com/office/drawing/2014/chart" uri="{C3380CC4-5D6E-409C-BE32-E72D297353CC}">
                <c16:uniqueId val="{000002FB-C111-4DA0-B35D-54E972E2DED4}"/>
              </c:ext>
            </c:extLst>
          </c:dPt>
          <c:dPt>
            <c:idx val="382"/>
            <c:bubble3D val="0"/>
            <c:spPr>
              <a:solidFill>
                <a:schemeClr val="accent5"/>
              </a:solidFill>
              <a:ln w="19050">
                <a:solidFill>
                  <a:schemeClr val="lt1"/>
                </a:solidFill>
              </a:ln>
              <a:effectLst/>
            </c:spPr>
            <c:extLst>
              <c:ext xmlns:c16="http://schemas.microsoft.com/office/drawing/2014/chart" uri="{C3380CC4-5D6E-409C-BE32-E72D297353CC}">
                <c16:uniqueId val="{000002FD-C111-4DA0-B35D-54E972E2DED4}"/>
              </c:ext>
            </c:extLst>
          </c:dPt>
          <c:dPt>
            <c:idx val="383"/>
            <c:bubble3D val="0"/>
            <c:spPr>
              <a:solidFill>
                <a:schemeClr val="accent6"/>
              </a:solidFill>
              <a:ln w="19050">
                <a:solidFill>
                  <a:schemeClr val="lt1"/>
                </a:solidFill>
              </a:ln>
              <a:effectLst/>
            </c:spPr>
            <c:extLst>
              <c:ext xmlns:c16="http://schemas.microsoft.com/office/drawing/2014/chart" uri="{C3380CC4-5D6E-409C-BE32-E72D297353CC}">
                <c16:uniqueId val="{000002FF-C111-4DA0-B35D-54E972E2DED4}"/>
              </c:ext>
            </c:extLst>
          </c:dPt>
          <c:dPt>
            <c:idx val="3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01-C111-4DA0-B35D-54E972E2DED4}"/>
              </c:ext>
            </c:extLst>
          </c:dPt>
          <c:dPt>
            <c:idx val="38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03-C111-4DA0-B35D-54E972E2DED4}"/>
              </c:ext>
            </c:extLst>
          </c:dPt>
          <c:dPt>
            <c:idx val="38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05-C111-4DA0-B35D-54E972E2DED4}"/>
              </c:ext>
            </c:extLst>
          </c:dPt>
          <c:dPt>
            <c:idx val="38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07-C111-4DA0-B35D-54E972E2DED4}"/>
              </c:ext>
            </c:extLst>
          </c:dPt>
          <c:dPt>
            <c:idx val="38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09-C111-4DA0-B35D-54E972E2DED4}"/>
              </c:ext>
            </c:extLst>
          </c:dPt>
          <c:dPt>
            <c:idx val="38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0B-C111-4DA0-B35D-54E972E2DED4}"/>
              </c:ext>
            </c:extLst>
          </c:dPt>
          <c:dPt>
            <c:idx val="39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0D-C111-4DA0-B35D-54E972E2DED4}"/>
              </c:ext>
            </c:extLst>
          </c:dPt>
          <c:dPt>
            <c:idx val="39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0F-C111-4DA0-B35D-54E972E2DED4}"/>
              </c:ext>
            </c:extLst>
          </c:dPt>
          <c:dPt>
            <c:idx val="39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11-C111-4DA0-B35D-54E972E2DED4}"/>
              </c:ext>
            </c:extLst>
          </c:dPt>
          <c:dPt>
            <c:idx val="39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13-C111-4DA0-B35D-54E972E2DED4}"/>
              </c:ext>
            </c:extLst>
          </c:dPt>
          <c:dPt>
            <c:idx val="39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15-C111-4DA0-B35D-54E972E2DED4}"/>
              </c:ext>
            </c:extLst>
          </c:dPt>
          <c:dPt>
            <c:idx val="39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17-C111-4DA0-B35D-54E972E2DED4}"/>
              </c:ext>
            </c:extLst>
          </c:dPt>
          <c:dPt>
            <c:idx val="39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19-C111-4DA0-B35D-54E972E2DED4}"/>
              </c:ext>
            </c:extLst>
          </c:dPt>
          <c:dPt>
            <c:idx val="39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1B-C111-4DA0-B35D-54E972E2DED4}"/>
              </c:ext>
            </c:extLst>
          </c:dPt>
          <c:dPt>
            <c:idx val="39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1D-C111-4DA0-B35D-54E972E2DED4}"/>
              </c:ext>
            </c:extLst>
          </c:dPt>
          <c:dPt>
            <c:idx val="39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1F-C111-4DA0-B35D-54E972E2DED4}"/>
              </c:ext>
            </c:extLst>
          </c:dPt>
          <c:dPt>
            <c:idx val="4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21-C111-4DA0-B35D-54E972E2DED4}"/>
              </c:ext>
            </c:extLst>
          </c:dPt>
          <c:dPt>
            <c:idx val="40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23-C111-4DA0-B35D-54E972E2DED4}"/>
              </c:ext>
            </c:extLst>
          </c:dPt>
          <c:dPt>
            <c:idx val="40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25-C111-4DA0-B35D-54E972E2DED4}"/>
              </c:ext>
            </c:extLst>
          </c:dPt>
          <c:dPt>
            <c:idx val="40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27-C111-4DA0-B35D-54E972E2DED4}"/>
              </c:ext>
            </c:extLst>
          </c:dPt>
          <c:dPt>
            <c:idx val="40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29-C111-4DA0-B35D-54E972E2DED4}"/>
              </c:ext>
            </c:extLst>
          </c:dPt>
          <c:dPt>
            <c:idx val="40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2B-C111-4DA0-B35D-54E972E2DED4}"/>
              </c:ext>
            </c:extLst>
          </c:dPt>
          <c:dPt>
            <c:idx val="40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2D-C111-4DA0-B35D-54E972E2DED4}"/>
              </c:ext>
            </c:extLst>
          </c:dPt>
          <c:dPt>
            <c:idx val="40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2F-C111-4DA0-B35D-54E972E2DED4}"/>
              </c:ext>
            </c:extLst>
          </c:dPt>
          <c:dPt>
            <c:idx val="40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31-C111-4DA0-B35D-54E972E2DED4}"/>
              </c:ext>
            </c:extLst>
          </c:dPt>
          <c:dPt>
            <c:idx val="40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33-C111-4DA0-B35D-54E972E2DED4}"/>
              </c:ext>
            </c:extLst>
          </c:dPt>
          <c:dPt>
            <c:idx val="41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35-C111-4DA0-B35D-54E972E2DED4}"/>
              </c:ext>
            </c:extLst>
          </c:dPt>
          <c:dPt>
            <c:idx val="41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37-C111-4DA0-B35D-54E972E2DED4}"/>
              </c:ext>
            </c:extLst>
          </c:dPt>
          <c:dPt>
            <c:idx val="41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39-C111-4DA0-B35D-54E972E2DED4}"/>
              </c:ext>
            </c:extLst>
          </c:dPt>
          <c:dPt>
            <c:idx val="41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3B-C111-4DA0-B35D-54E972E2DED4}"/>
              </c:ext>
            </c:extLst>
          </c:dPt>
          <c:dPt>
            <c:idx val="41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3D-C111-4DA0-B35D-54E972E2DED4}"/>
              </c:ext>
            </c:extLst>
          </c:dPt>
          <c:dPt>
            <c:idx val="41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3F-C111-4DA0-B35D-54E972E2DED4}"/>
              </c:ext>
            </c:extLst>
          </c:dPt>
          <c:dPt>
            <c:idx val="41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41-C111-4DA0-B35D-54E972E2DED4}"/>
              </c:ext>
            </c:extLst>
          </c:dPt>
          <c:dPt>
            <c:idx val="41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43-C111-4DA0-B35D-54E972E2DED4}"/>
              </c:ext>
            </c:extLst>
          </c:dPt>
          <c:dPt>
            <c:idx val="41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45-C111-4DA0-B35D-54E972E2DED4}"/>
              </c:ext>
            </c:extLst>
          </c:dPt>
          <c:dPt>
            <c:idx val="41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47-C111-4DA0-B35D-54E972E2DED4}"/>
              </c:ext>
            </c:extLst>
          </c:dPt>
          <c:dPt>
            <c:idx val="42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49-C111-4DA0-B35D-54E972E2DED4}"/>
              </c:ext>
            </c:extLst>
          </c:dPt>
          <c:dPt>
            <c:idx val="42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4B-C111-4DA0-B35D-54E972E2DED4}"/>
              </c:ext>
            </c:extLst>
          </c:dPt>
          <c:dPt>
            <c:idx val="4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4D-C111-4DA0-B35D-54E972E2DED4}"/>
              </c:ext>
            </c:extLst>
          </c:dPt>
          <c:dPt>
            <c:idx val="42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34F-C111-4DA0-B35D-54E972E2DED4}"/>
              </c:ext>
            </c:extLst>
          </c:dPt>
          <c:dPt>
            <c:idx val="42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51-C111-4DA0-B35D-54E972E2DED4}"/>
              </c:ext>
            </c:extLst>
          </c:dPt>
          <c:dPt>
            <c:idx val="42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353-C111-4DA0-B35D-54E972E2DED4}"/>
              </c:ext>
            </c:extLst>
          </c:dPt>
          <c:dPt>
            <c:idx val="42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55-C111-4DA0-B35D-54E972E2DED4}"/>
              </c:ext>
            </c:extLst>
          </c:dPt>
          <c:dPt>
            <c:idx val="42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357-C111-4DA0-B35D-54E972E2DED4}"/>
              </c:ext>
            </c:extLst>
          </c:dPt>
          <c:dPt>
            <c:idx val="42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59-C111-4DA0-B35D-54E972E2DED4}"/>
              </c:ext>
            </c:extLst>
          </c:dPt>
          <c:dPt>
            <c:idx val="42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35B-C111-4DA0-B35D-54E972E2DED4}"/>
              </c:ext>
            </c:extLst>
          </c:dPt>
          <c:dPt>
            <c:idx val="43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5D-C111-4DA0-B35D-54E972E2DED4}"/>
              </c:ext>
            </c:extLst>
          </c:dPt>
          <c:dPt>
            <c:idx val="43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35F-C111-4DA0-B35D-54E972E2DED4}"/>
              </c:ext>
            </c:extLst>
          </c:dPt>
          <c:dPt>
            <c:idx val="432"/>
            <c:bubble3D val="0"/>
            <c:spPr>
              <a:solidFill>
                <a:schemeClr val="accent1"/>
              </a:solidFill>
              <a:ln w="19050">
                <a:solidFill>
                  <a:schemeClr val="lt1"/>
                </a:solidFill>
              </a:ln>
              <a:effectLst/>
            </c:spPr>
            <c:extLst>
              <c:ext xmlns:c16="http://schemas.microsoft.com/office/drawing/2014/chart" uri="{C3380CC4-5D6E-409C-BE32-E72D297353CC}">
                <c16:uniqueId val="{00000361-C111-4DA0-B35D-54E972E2DED4}"/>
              </c:ext>
            </c:extLst>
          </c:dPt>
          <c:dPt>
            <c:idx val="433"/>
            <c:bubble3D val="0"/>
            <c:spPr>
              <a:solidFill>
                <a:schemeClr val="accent2"/>
              </a:solidFill>
              <a:ln w="19050">
                <a:solidFill>
                  <a:schemeClr val="lt1"/>
                </a:solidFill>
              </a:ln>
              <a:effectLst/>
            </c:spPr>
            <c:extLst>
              <c:ext xmlns:c16="http://schemas.microsoft.com/office/drawing/2014/chart" uri="{C3380CC4-5D6E-409C-BE32-E72D297353CC}">
                <c16:uniqueId val="{00000363-C111-4DA0-B35D-54E972E2DED4}"/>
              </c:ext>
            </c:extLst>
          </c:dPt>
          <c:dPt>
            <c:idx val="434"/>
            <c:bubble3D val="0"/>
            <c:spPr>
              <a:solidFill>
                <a:schemeClr val="accent3"/>
              </a:solidFill>
              <a:ln w="19050">
                <a:solidFill>
                  <a:schemeClr val="lt1"/>
                </a:solidFill>
              </a:ln>
              <a:effectLst/>
            </c:spPr>
            <c:extLst>
              <c:ext xmlns:c16="http://schemas.microsoft.com/office/drawing/2014/chart" uri="{C3380CC4-5D6E-409C-BE32-E72D297353CC}">
                <c16:uniqueId val="{00000365-C111-4DA0-B35D-54E972E2DED4}"/>
              </c:ext>
            </c:extLst>
          </c:dPt>
          <c:dPt>
            <c:idx val="435"/>
            <c:bubble3D val="0"/>
            <c:spPr>
              <a:solidFill>
                <a:schemeClr val="accent4"/>
              </a:solidFill>
              <a:ln w="19050">
                <a:solidFill>
                  <a:schemeClr val="lt1"/>
                </a:solidFill>
              </a:ln>
              <a:effectLst/>
            </c:spPr>
            <c:extLst>
              <c:ext xmlns:c16="http://schemas.microsoft.com/office/drawing/2014/chart" uri="{C3380CC4-5D6E-409C-BE32-E72D297353CC}">
                <c16:uniqueId val="{00000367-C111-4DA0-B35D-54E972E2DED4}"/>
              </c:ext>
            </c:extLst>
          </c:dPt>
          <c:dPt>
            <c:idx val="436"/>
            <c:bubble3D val="0"/>
            <c:spPr>
              <a:solidFill>
                <a:schemeClr val="accent5"/>
              </a:solidFill>
              <a:ln w="19050">
                <a:solidFill>
                  <a:schemeClr val="lt1"/>
                </a:solidFill>
              </a:ln>
              <a:effectLst/>
            </c:spPr>
            <c:extLst>
              <c:ext xmlns:c16="http://schemas.microsoft.com/office/drawing/2014/chart" uri="{C3380CC4-5D6E-409C-BE32-E72D297353CC}">
                <c16:uniqueId val="{00000369-C111-4DA0-B35D-54E972E2DED4}"/>
              </c:ext>
            </c:extLst>
          </c:dPt>
          <c:dPt>
            <c:idx val="437"/>
            <c:bubble3D val="0"/>
            <c:spPr>
              <a:solidFill>
                <a:schemeClr val="accent6"/>
              </a:solidFill>
              <a:ln w="19050">
                <a:solidFill>
                  <a:schemeClr val="lt1"/>
                </a:solidFill>
              </a:ln>
              <a:effectLst/>
            </c:spPr>
            <c:extLst>
              <c:ext xmlns:c16="http://schemas.microsoft.com/office/drawing/2014/chart" uri="{C3380CC4-5D6E-409C-BE32-E72D297353CC}">
                <c16:uniqueId val="{0000036B-C111-4DA0-B35D-54E972E2DED4}"/>
              </c:ext>
            </c:extLst>
          </c:dPt>
          <c:dPt>
            <c:idx val="4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6D-C111-4DA0-B35D-54E972E2DED4}"/>
              </c:ext>
            </c:extLst>
          </c:dPt>
          <c:dPt>
            <c:idx val="43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6F-C111-4DA0-B35D-54E972E2DED4}"/>
              </c:ext>
            </c:extLst>
          </c:dPt>
          <c:dPt>
            <c:idx val="44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71-C111-4DA0-B35D-54E972E2DED4}"/>
              </c:ext>
            </c:extLst>
          </c:dPt>
          <c:dPt>
            <c:idx val="44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73-C111-4DA0-B35D-54E972E2DED4}"/>
              </c:ext>
            </c:extLst>
          </c:dPt>
          <c:dPt>
            <c:idx val="44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75-C111-4DA0-B35D-54E972E2DED4}"/>
              </c:ext>
            </c:extLst>
          </c:dPt>
          <c:dPt>
            <c:idx val="44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77-C111-4DA0-B35D-54E972E2DED4}"/>
              </c:ext>
            </c:extLst>
          </c:dPt>
          <c:dPt>
            <c:idx val="44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79-C111-4DA0-B35D-54E972E2DED4}"/>
              </c:ext>
            </c:extLst>
          </c:dPt>
          <c:dPt>
            <c:idx val="44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7B-C111-4DA0-B35D-54E972E2DED4}"/>
              </c:ext>
            </c:extLst>
          </c:dPt>
          <c:dPt>
            <c:idx val="44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7D-C111-4DA0-B35D-54E972E2DED4}"/>
              </c:ext>
            </c:extLst>
          </c:dPt>
          <c:dPt>
            <c:idx val="44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7F-C111-4DA0-B35D-54E972E2DED4}"/>
              </c:ext>
            </c:extLst>
          </c:dPt>
          <c:dPt>
            <c:idx val="44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81-C111-4DA0-B35D-54E972E2DED4}"/>
              </c:ext>
            </c:extLst>
          </c:dPt>
          <c:dPt>
            <c:idx val="44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83-C111-4DA0-B35D-54E972E2DED4}"/>
              </c:ext>
            </c:extLst>
          </c:dPt>
          <c:dPt>
            <c:idx val="45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85-C111-4DA0-B35D-54E972E2DED4}"/>
              </c:ext>
            </c:extLst>
          </c:dPt>
          <c:dPt>
            <c:idx val="45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87-C111-4DA0-B35D-54E972E2DED4}"/>
              </c:ext>
            </c:extLst>
          </c:dPt>
          <c:dPt>
            <c:idx val="45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89-C111-4DA0-B35D-54E972E2DED4}"/>
              </c:ext>
            </c:extLst>
          </c:dPt>
          <c:dPt>
            <c:idx val="45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8B-C111-4DA0-B35D-54E972E2DED4}"/>
              </c:ext>
            </c:extLst>
          </c:dPt>
          <c:dPt>
            <c:idx val="4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8D-C111-4DA0-B35D-54E972E2DED4}"/>
              </c:ext>
            </c:extLst>
          </c:dPt>
          <c:dPt>
            <c:idx val="45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8F-C111-4DA0-B35D-54E972E2DED4}"/>
              </c:ext>
            </c:extLst>
          </c:dPt>
          <c:dPt>
            <c:idx val="45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91-C111-4DA0-B35D-54E972E2DED4}"/>
              </c:ext>
            </c:extLst>
          </c:dPt>
          <c:dPt>
            <c:idx val="45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93-C111-4DA0-B35D-54E972E2DED4}"/>
              </c:ext>
            </c:extLst>
          </c:dPt>
          <c:dPt>
            <c:idx val="45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95-C111-4DA0-B35D-54E972E2DED4}"/>
              </c:ext>
            </c:extLst>
          </c:dPt>
          <c:dPt>
            <c:idx val="45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97-C111-4DA0-B35D-54E972E2DED4}"/>
              </c:ext>
            </c:extLst>
          </c:dPt>
          <c:dPt>
            <c:idx val="46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99-C111-4DA0-B35D-54E972E2DED4}"/>
              </c:ext>
            </c:extLst>
          </c:dPt>
          <c:dPt>
            <c:idx val="46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9B-C111-4DA0-B35D-54E972E2DED4}"/>
              </c:ext>
            </c:extLst>
          </c:dPt>
          <c:dPt>
            <c:idx val="46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9D-C111-4DA0-B35D-54E972E2DED4}"/>
              </c:ext>
            </c:extLst>
          </c:dPt>
          <c:dPt>
            <c:idx val="46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9F-C111-4DA0-B35D-54E972E2DED4}"/>
              </c:ext>
            </c:extLst>
          </c:dPt>
          <c:dPt>
            <c:idx val="46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A1-C111-4DA0-B35D-54E972E2DED4}"/>
              </c:ext>
            </c:extLst>
          </c:dPt>
          <c:dPt>
            <c:idx val="46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A3-C111-4DA0-B35D-54E972E2DED4}"/>
              </c:ext>
            </c:extLst>
          </c:dPt>
          <c:dPt>
            <c:idx val="46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A5-C111-4DA0-B35D-54E972E2DED4}"/>
              </c:ext>
            </c:extLst>
          </c:dPt>
          <c:dPt>
            <c:idx val="46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A7-C111-4DA0-B35D-54E972E2DED4}"/>
              </c:ext>
            </c:extLst>
          </c:dPt>
          <c:dPt>
            <c:idx val="46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A9-C111-4DA0-B35D-54E972E2DED4}"/>
              </c:ext>
            </c:extLst>
          </c:dPt>
          <c:dPt>
            <c:idx val="46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AB-C111-4DA0-B35D-54E972E2DED4}"/>
              </c:ext>
            </c:extLst>
          </c:dPt>
          <c:dPt>
            <c:idx val="47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AD-C111-4DA0-B35D-54E972E2DED4}"/>
              </c:ext>
            </c:extLst>
          </c:dPt>
          <c:dPt>
            <c:idx val="47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AF-C111-4DA0-B35D-54E972E2DED4}"/>
              </c:ext>
            </c:extLst>
          </c:dPt>
          <c:dPt>
            <c:idx val="47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B1-C111-4DA0-B35D-54E972E2DED4}"/>
              </c:ext>
            </c:extLst>
          </c:dPt>
          <c:dPt>
            <c:idx val="47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B3-C111-4DA0-B35D-54E972E2DED4}"/>
              </c:ext>
            </c:extLst>
          </c:dPt>
          <c:dPt>
            <c:idx val="47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B5-C111-4DA0-B35D-54E972E2DED4}"/>
              </c:ext>
            </c:extLst>
          </c:dPt>
          <c:dPt>
            <c:idx val="47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B7-C111-4DA0-B35D-54E972E2DED4}"/>
              </c:ext>
            </c:extLst>
          </c:dPt>
          <c:dPt>
            <c:idx val="4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B9-C111-4DA0-B35D-54E972E2DED4}"/>
              </c:ext>
            </c:extLst>
          </c:dPt>
          <c:dPt>
            <c:idx val="47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3BB-C111-4DA0-B35D-54E972E2DED4}"/>
              </c:ext>
            </c:extLst>
          </c:dPt>
          <c:dPt>
            <c:idx val="47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BD-C111-4DA0-B35D-54E972E2DED4}"/>
              </c:ext>
            </c:extLst>
          </c:dPt>
          <c:dPt>
            <c:idx val="47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3BF-C111-4DA0-B35D-54E972E2DED4}"/>
              </c:ext>
            </c:extLst>
          </c:dPt>
          <c:dPt>
            <c:idx val="48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C1-C111-4DA0-B35D-54E972E2DED4}"/>
              </c:ext>
            </c:extLst>
          </c:dPt>
          <c:dPt>
            <c:idx val="48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3C3-C111-4DA0-B35D-54E972E2DED4}"/>
              </c:ext>
            </c:extLst>
          </c:dPt>
          <c:dPt>
            <c:idx val="48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C5-C111-4DA0-B35D-54E972E2DED4}"/>
              </c:ext>
            </c:extLst>
          </c:dPt>
          <c:dPt>
            <c:idx val="48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3C7-C111-4DA0-B35D-54E972E2DED4}"/>
              </c:ext>
            </c:extLst>
          </c:dPt>
          <c:dPt>
            <c:idx val="48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C9-C111-4DA0-B35D-54E972E2DED4}"/>
              </c:ext>
            </c:extLst>
          </c:dPt>
          <c:dPt>
            <c:idx val="48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3CB-C111-4DA0-B35D-54E972E2DED4}"/>
              </c:ext>
            </c:extLst>
          </c:dPt>
          <c:dPt>
            <c:idx val="486"/>
            <c:bubble3D val="0"/>
            <c:spPr>
              <a:solidFill>
                <a:schemeClr val="accent1"/>
              </a:solidFill>
              <a:ln w="19050">
                <a:solidFill>
                  <a:schemeClr val="lt1"/>
                </a:solidFill>
              </a:ln>
              <a:effectLst/>
            </c:spPr>
            <c:extLst>
              <c:ext xmlns:c16="http://schemas.microsoft.com/office/drawing/2014/chart" uri="{C3380CC4-5D6E-409C-BE32-E72D297353CC}">
                <c16:uniqueId val="{000003CD-C111-4DA0-B35D-54E972E2DED4}"/>
              </c:ext>
            </c:extLst>
          </c:dPt>
          <c:dPt>
            <c:idx val="487"/>
            <c:bubble3D val="0"/>
            <c:spPr>
              <a:solidFill>
                <a:schemeClr val="accent2"/>
              </a:solidFill>
              <a:ln w="19050">
                <a:solidFill>
                  <a:schemeClr val="lt1"/>
                </a:solidFill>
              </a:ln>
              <a:effectLst/>
            </c:spPr>
            <c:extLst>
              <c:ext xmlns:c16="http://schemas.microsoft.com/office/drawing/2014/chart" uri="{C3380CC4-5D6E-409C-BE32-E72D297353CC}">
                <c16:uniqueId val="{000003CF-C111-4DA0-B35D-54E972E2DED4}"/>
              </c:ext>
            </c:extLst>
          </c:dPt>
          <c:dPt>
            <c:idx val="488"/>
            <c:bubble3D val="0"/>
            <c:spPr>
              <a:solidFill>
                <a:schemeClr val="accent3"/>
              </a:solidFill>
              <a:ln w="19050">
                <a:solidFill>
                  <a:schemeClr val="lt1"/>
                </a:solidFill>
              </a:ln>
              <a:effectLst/>
            </c:spPr>
            <c:extLst>
              <c:ext xmlns:c16="http://schemas.microsoft.com/office/drawing/2014/chart" uri="{C3380CC4-5D6E-409C-BE32-E72D297353CC}">
                <c16:uniqueId val="{000003D1-C111-4DA0-B35D-54E972E2DED4}"/>
              </c:ext>
            </c:extLst>
          </c:dPt>
          <c:dPt>
            <c:idx val="489"/>
            <c:bubble3D val="0"/>
            <c:spPr>
              <a:solidFill>
                <a:schemeClr val="accent4"/>
              </a:solidFill>
              <a:ln w="19050">
                <a:solidFill>
                  <a:schemeClr val="lt1"/>
                </a:solidFill>
              </a:ln>
              <a:effectLst/>
            </c:spPr>
            <c:extLst>
              <c:ext xmlns:c16="http://schemas.microsoft.com/office/drawing/2014/chart" uri="{C3380CC4-5D6E-409C-BE32-E72D297353CC}">
                <c16:uniqueId val="{000003D3-C111-4DA0-B35D-54E972E2DED4}"/>
              </c:ext>
            </c:extLst>
          </c:dPt>
          <c:dPt>
            <c:idx val="490"/>
            <c:bubble3D val="0"/>
            <c:spPr>
              <a:solidFill>
                <a:schemeClr val="accent5"/>
              </a:solidFill>
              <a:ln w="19050">
                <a:solidFill>
                  <a:schemeClr val="lt1"/>
                </a:solidFill>
              </a:ln>
              <a:effectLst/>
            </c:spPr>
            <c:extLst>
              <c:ext xmlns:c16="http://schemas.microsoft.com/office/drawing/2014/chart" uri="{C3380CC4-5D6E-409C-BE32-E72D297353CC}">
                <c16:uniqueId val="{000003D5-C111-4DA0-B35D-54E972E2DED4}"/>
              </c:ext>
            </c:extLst>
          </c:dPt>
          <c:dPt>
            <c:idx val="491"/>
            <c:bubble3D val="0"/>
            <c:spPr>
              <a:solidFill>
                <a:schemeClr val="accent6"/>
              </a:solidFill>
              <a:ln w="19050">
                <a:solidFill>
                  <a:schemeClr val="lt1"/>
                </a:solidFill>
              </a:ln>
              <a:effectLst/>
            </c:spPr>
            <c:extLst>
              <c:ext xmlns:c16="http://schemas.microsoft.com/office/drawing/2014/chart" uri="{C3380CC4-5D6E-409C-BE32-E72D297353CC}">
                <c16:uniqueId val="{000003D7-C111-4DA0-B35D-54E972E2DED4}"/>
              </c:ext>
            </c:extLst>
          </c:dPt>
          <c:dPt>
            <c:idx val="4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D9-C111-4DA0-B35D-54E972E2DED4}"/>
              </c:ext>
            </c:extLst>
          </c:dPt>
          <c:dPt>
            <c:idx val="49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DB-C111-4DA0-B35D-54E972E2DED4}"/>
              </c:ext>
            </c:extLst>
          </c:dPt>
          <c:dPt>
            <c:idx val="49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DD-C111-4DA0-B35D-54E972E2DED4}"/>
              </c:ext>
            </c:extLst>
          </c:dPt>
          <c:dPt>
            <c:idx val="49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DF-C111-4DA0-B35D-54E972E2DED4}"/>
              </c:ext>
            </c:extLst>
          </c:dPt>
          <c:dPt>
            <c:idx val="49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E1-C111-4DA0-B35D-54E972E2DED4}"/>
              </c:ext>
            </c:extLst>
          </c:dPt>
          <c:dPt>
            <c:idx val="49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E3-C111-4DA0-B35D-54E972E2DED4}"/>
              </c:ext>
            </c:extLst>
          </c:dPt>
          <c:dPt>
            <c:idx val="49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E5-C111-4DA0-B35D-54E972E2DED4}"/>
              </c:ext>
            </c:extLst>
          </c:dPt>
          <c:cat>
            <c:strRef>
              <c:f>'pivot tables'!$G$111:$G$610</c:f>
              <c:strCache>
                <c:ptCount val="499"/>
                <c:pt idx="0">
                  <c:v>200.09</c:v>
                </c:pt>
                <c:pt idx="1">
                  <c:v>200.2</c:v>
                </c:pt>
                <c:pt idx="2">
                  <c:v>201.46</c:v>
                </c:pt>
                <c:pt idx="3">
                  <c:v>204.34</c:v>
                </c:pt>
                <c:pt idx="4">
                  <c:v>204.71</c:v>
                </c:pt>
                <c:pt idx="5">
                  <c:v>205.54</c:v>
                </c:pt>
                <c:pt idx="6">
                  <c:v>206.57</c:v>
                </c:pt>
                <c:pt idx="7">
                  <c:v>207.35</c:v>
                </c:pt>
                <c:pt idx="8">
                  <c:v>209.27</c:v>
                </c:pt>
                <c:pt idx="9">
                  <c:v>212.27</c:v>
                </c:pt>
                <c:pt idx="10">
                  <c:v>214.15</c:v>
                </c:pt>
                <c:pt idx="11">
                  <c:v>215.73</c:v>
                </c:pt>
                <c:pt idx="12">
                  <c:v>216.22</c:v>
                </c:pt>
                <c:pt idx="13">
                  <c:v>216.44</c:v>
                </c:pt>
                <c:pt idx="14">
                  <c:v>221.35</c:v>
                </c:pt>
                <c:pt idx="15">
                  <c:v>221.7</c:v>
                </c:pt>
                <c:pt idx="16">
                  <c:v>225.74</c:v>
                </c:pt>
                <c:pt idx="17">
                  <c:v>226.08</c:v>
                </c:pt>
                <c:pt idx="18">
                  <c:v>228.19</c:v>
                </c:pt>
                <c:pt idx="19">
                  <c:v>231.82</c:v>
                </c:pt>
                <c:pt idx="20">
                  <c:v>232.43</c:v>
                </c:pt>
                <c:pt idx="21">
                  <c:v>237.02</c:v>
                </c:pt>
                <c:pt idx="22">
                  <c:v>237.76</c:v>
                </c:pt>
                <c:pt idx="23">
                  <c:v>244.24</c:v>
                </c:pt>
                <c:pt idx="24">
                  <c:v>245.29</c:v>
                </c:pt>
                <c:pt idx="25">
                  <c:v>246.98</c:v>
                </c:pt>
                <c:pt idx="26">
                  <c:v>248.95</c:v>
                </c:pt>
                <c:pt idx="27">
                  <c:v>249.64</c:v>
                </c:pt>
                <c:pt idx="28">
                  <c:v>251.16</c:v>
                </c:pt>
                <c:pt idx="29">
                  <c:v>254.57</c:v>
                </c:pt>
                <c:pt idx="30">
                  <c:v>255.03</c:v>
                </c:pt>
                <c:pt idx="31">
                  <c:v>255.92</c:v>
                </c:pt>
                <c:pt idx="32">
                  <c:v>258.48</c:v>
                </c:pt>
                <c:pt idx="33">
                  <c:v>260.04</c:v>
                </c:pt>
                <c:pt idx="34">
                  <c:v>267.53</c:v>
                </c:pt>
                <c:pt idx="35">
                  <c:v>269.16</c:v>
                </c:pt>
                <c:pt idx="36">
                  <c:v>269.97</c:v>
                </c:pt>
                <c:pt idx="37">
                  <c:v>270.86</c:v>
                </c:pt>
                <c:pt idx="38">
                  <c:v>273.14</c:v>
                </c:pt>
                <c:pt idx="39">
                  <c:v>273.71</c:v>
                </c:pt>
                <c:pt idx="40">
                  <c:v>274.08</c:v>
                </c:pt>
                <c:pt idx="41">
                  <c:v>274.47</c:v>
                </c:pt>
                <c:pt idx="42">
                  <c:v>277.09</c:v>
                </c:pt>
                <c:pt idx="43">
                  <c:v>279.02</c:v>
                </c:pt>
                <c:pt idx="44">
                  <c:v>282.35</c:v>
                </c:pt>
                <c:pt idx="45">
                  <c:v>282.43</c:v>
                </c:pt>
                <c:pt idx="46">
                  <c:v>284.33</c:v>
                </c:pt>
                <c:pt idx="47">
                  <c:v>286.22</c:v>
                </c:pt>
                <c:pt idx="48">
                  <c:v>289.29</c:v>
                </c:pt>
                <c:pt idx="49">
                  <c:v>291.71</c:v>
                </c:pt>
                <c:pt idx="50">
                  <c:v>293.05</c:v>
                </c:pt>
                <c:pt idx="51">
                  <c:v>296.68</c:v>
                </c:pt>
                <c:pt idx="52">
                  <c:v>297.12</c:v>
                </c:pt>
                <c:pt idx="53">
                  <c:v>300.75</c:v>
                </c:pt>
                <c:pt idx="54">
                  <c:v>301.26</c:v>
                </c:pt>
                <c:pt idx="55">
                  <c:v>301.29</c:v>
                </c:pt>
                <c:pt idx="56">
                  <c:v>302.43</c:v>
                </c:pt>
                <c:pt idx="57">
                  <c:v>306.18</c:v>
                </c:pt>
                <c:pt idx="58">
                  <c:v>306.55</c:v>
                </c:pt>
                <c:pt idx="59">
                  <c:v>307.77</c:v>
                </c:pt>
                <c:pt idx="60">
                  <c:v>313.45</c:v>
                </c:pt>
                <c:pt idx="61">
                  <c:v>314.02</c:v>
                </c:pt>
                <c:pt idx="62">
                  <c:v>315.34</c:v>
                </c:pt>
                <c:pt idx="63">
                  <c:v>316.68</c:v>
                </c:pt>
                <c:pt idx="64">
                  <c:v>317.01</c:v>
                </c:pt>
                <c:pt idx="65">
                  <c:v>317.47</c:v>
                </c:pt>
                <c:pt idx="66">
                  <c:v>319.98</c:v>
                </c:pt>
                <c:pt idx="67">
                  <c:v>323.54</c:v>
                </c:pt>
                <c:pt idx="68">
                  <c:v>325.04</c:v>
                </c:pt>
                <c:pt idx="69">
                  <c:v>326.19</c:v>
                </c:pt>
                <c:pt idx="70">
                  <c:v>326.93</c:v>
                </c:pt>
                <c:pt idx="71">
                  <c:v>332.46</c:v>
                </c:pt>
                <c:pt idx="72">
                  <c:v>334.47</c:v>
                </c:pt>
                <c:pt idx="73">
                  <c:v>337.04</c:v>
                </c:pt>
                <c:pt idx="74">
                  <c:v>337.51</c:v>
                </c:pt>
                <c:pt idx="75">
                  <c:v>338.79</c:v>
                </c:pt>
                <c:pt idx="76">
                  <c:v>339.23</c:v>
                </c:pt>
                <c:pt idx="77">
                  <c:v>340</c:v>
                </c:pt>
                <c:pt idx="78">
                  <c:v>340.01</c:v>
                </c:pt>
                <c:pt idx="79">
                  <c:v>340.61</c:v>
                </c:pt>
                <c:pt idx="80">
                  <c:v>342.37</c:v>
                </c:pt>
                <c:pt idx="81">
                  <c:v>344.08</c:v>
                </c:pt>
                <c:pt idx="82">
                  <c:v>347.55</c:v>
                </c:pt>
                <c:pt idx="83">
                  <c:v>349.64</c:v>
                </c:pt>
                <c:pt idx="84">
                  <c:v>354.25</c:v>
                </c:pt>
                <c:pt idx="85">
                  <c:v>354.99</c:v>
                </c:pt>
                <c:pt idx="86">
                  <c:v>363.77</c:v>
                </c:pt>
                <c:pt idx="87">
                  <c:v>364.12</c:v>
                </c:pt>
                <c:pt idx="88">
                  <c:v>368.64</c:v>
                </c:pt>
                <c:pt idx="89">
                  <c:v>375.64</c:v>
                </c:pt>
                <c:pt idx="90">
                  <c:v>378.88</c:v>
                </c:pt>
                <c:pt idx="91">
                  <c:v>383.88</c:v>
                </c:pt>
                <c:pt idx="92">
                  <c:v>386.63</c:v>
                </c:pt>
                <c:pt idx="93">
                  <c:v>387.93</c:v>
                </c:pt>
                <c:pt idx="94">
                  <c:v>391.06</c:v>
                </c:pt>
                <c:pt idx="95">
                  <c:v>394.54</c:v>
                </c:pt>
                <c:pt idx="96">
                  <c:v>395.55</c:v>
                </c:pt>
                <c:pt idx="97">
                  <c:v>399.67</c:v>
                </c:pt>
                <c:pt idx="98">
                  <c:v>399.8</c:v>
                </c:pt>
                <c:pt idx="99">
                  <c:v>399.9</c:v>
                </c:pt>
                <c:pt idx="100">
                  <c:v>400.98</c:v>
                </c:pt>
                <c:pt idx="101">
                  <c:v>403.6</c:v>
                </c:pt>
                <c:pt idx="102">
                  <c:v>404.02</c:v>
                </c:pt>
                <c:pt idx="103">
                  <c:v>407.79</c:v>
                </c:pt>
                <c:pt idx="104">
                  <c:v>410.08</c:v>
                </c:pt>
                <c:pt idx="105">
                  <c:v>410.18</c:v>
                </c:pt>
                <c:pt idx="106">
                  <c:v>419.02</c:v>
                </c:pt>
                <c:pt idx="107">
                  <c:v>420.79</c:v>
                </c:pt>
                <c:pt idx="108">
                  <c:v>424.32</c:v>
                </c:pt>
                <c:pt idx="109">
                  <c:v>429.93</c:v>
                </c:pt>
                <c:pt idx="110">
                  <c:v>430.12</c:v>
                </c:pt>
                <c:pt idx="111">
                  <c:v>432.22</c:v>
                </c:pt>
                <c:pt idx="112">
                  <c:v>433.82</c:v>
                </c:pt>
                <c:pt idx="113">
                  <c:v>435</c:v>
                </c:pt>
                <c:pt idx="114">
                  <c:v>438.79</c:v>
                </c:pt>
                <c:pt idx="115">
                  <c:v>445.5</c:v>
                </c:pt>
                <c:pt idx="116">
                  <c:v>445.72</c:v>
                </c:pt>
                <c:pt idx="117">
                  <c:v>447.4</c:v>
                </c:pt>
                <c:pt idx="118">
                  <c:v>448.23</c:v>
                </c:pt>
                <c:pt idx="119">
                  <c:v>450.08</c:v>
                </c:pt>
                <c:pt idx="120">
                  <c:v>458.82</c:v>
                </c:pt>
                <c:pt idx="121">
                  <c:v>463.32</c:v>
                </c:pt>
                <c:pt idx="122">
                  <c:v>464.14</c:v>
                </c:pt>
                <c:pt idx="123">
                  <c:v>465.21</c:v>
                </c:pt>
                <c:pt idx="124">
                  <c:v>469.98</c:v>
                </c:pt>
                <c:pt idx="125">
                  <c:v>472.94</c:v>
                </c:pt>
                <c:pt idx="126">
                  <c:v>473.33</c:v>
                </c:pt>
                <c:pt idx="127">
                  <c:v>474.6</c:v>
                </c:pt>
                <c:pt idx="128">
                  <c:v>475.88</c:v>
                </c:pt>
                <c:pt idx="129">
                  <c:v>478.55</c:v>
                </c:pt>
                <c:pt idx="130">
                  <c:v>479.74</c:v>
                </c:pt>
                <c:pt idx="131">
                  <c:v>480.37</c:v>
                </c:pt>
                <c:pt idx="132">
                  <c:v>481.77</c:v>
                </c:pt>
                <c:pt idx="133">
                  <c:v>483.79</c:v>
                </c:pt>
                <c:pt idx="134">
                  <c:v>488.1</c:v>
                </c:pt>
                <c:pt idx="135">
                  <c:v>492.63</c:v>
                </c:pt>
                <c:pt idx="136">
                  <c:v>495.14</c:v>
                </c:pt>
                <c:pt idx="137">
                  <c:v>495.23</c:v>
                </c:pt>
                <c:pt idx="138">
                  <c:v>495.38</c:v>
                </c:pt>
                <c:pt idx="139">
                  <c:v>498.44</c:v>
                </c:pt>
                <c:pt idx="140">
                  <c:v>499.28</c:v>
                </c:pt>
                <c:pt idx="141">
                  <c:v>500</c:v>
                </c:pt>
                <c:pt idx="142">
                  <c:v>502.09</c:v>
                </c:pt>
                <c:pt idx="143">
                  <c:v>508.42</c:v>
                </c:pt>
                <c:pt idx="144">
                  <c:v>509</c:v>
                </c:pt>
                <c:pt idx="145">
                  <c:v>512.38</c:v>
                </c:pt>
                <c:pt idx="146">
                  <c:v>517.03</c:v>
                </c:pt>
                <c:pt idx="147">
                  <c:v>522.11</c:v>
                </c:pt>
                <c:pt idx="148">
                  <c:v>523.45</c:v>
                </c:pt>
                <c:pt idx="149">
                  <c:v>525.01</c:v>
                </c:pt>
                <c:pt idx="150">
                  <c:v>527.35</c:v>
                </c:pt>
                <c:pt idx="151">
                  <c:v>531.56</c:v>
                </c:pt>
                <c:pt idx="152">
                  <c:v>533.51</c:v>
                </c:pt>
                <c:pt idx="153">
                  <c:v>536.17</c:v>
                </c:pt>
                <c:pt idx="154">
                  <c:v>538.09</c:v>
                </c:pt>
                <c:pt idx="155">
                  <c:v>540.18</c:v>
                </c:pt>
                <c:pt idx="156">
                  <c:v>546.01</c:v>
                </c:pt>
                <c:pt idx="157">
                  <c:v>547.77</c:v>
                </c:pt>
                <c:pt idx="158">
                  <c:v>549.38</c:v>
                </c:pt>
                <c:pt idx="159">
                  <c:v>549.96</c:v>
                </c:pt>
                <c:pt idx="160">
                  <c:v>558.24</c:v>
                </c:pt>
                <c:pt idx="161">
                  <c:v>560.21</c:v>
                </c:pt>
                <c:pt idx="162">
                  <c:v>567.08</c:v>
                </c:pt>
                <c:pt idx="163">
                  <c:v>573.82</c:v>
                </c:pt>
                <c:pt idx="164">
                  <c:v>575.03</c:v>
                </c:pt>
                <c:pt idx="165">
                  <c:v>578.53</c:v>
                </c:pt>
                <c:pt idx="166">
                  <c:v>579.26</c:v>
                </c:pt>
                <c:pt idx="167">
                  <c:v>580.25</c:v>
                </c:pt>
                <c:pt idx="168">
                  <c:v>580.38</c:v>
                </c:pt>
                <c:pt idx="169">
                  <c:v>580.61</c:v>
                </c:pt>
                <c:pt idx="170">
                  <c:v>580.7</c:v>
                </c:pt>
                <c:pt idx="171">
                  <c:v>583.55</c:v>
                </c:pt>
                <c:pt idx="172">
                  <c:v>585.72</c:v>
                </c:pt>
                <c:pt idx="173">
                  <c:v>586.88</c:v>
                </c:pt>
                <c:pt idx="174">
                  <c:v>587.8</c:v>
                </c:pt>
                <c:pt idx="175">
                  <c:v>590.73</c:v>
                </c:pt>
                <c:pt idx="176">
                  <c:v>592.95</c:v>
                </c:pt>
                <c:pt idx="177">
                  <c:v>593.72</c:v>
                </c:pt>
                <c:pt idx="178">
                  <c:v>594.15</c:v>
                </c:pt>
                <c:pt idx="179">
                  <c:v>594.53</c:v>
                </c:pt>
                <c:pt idx="180">
                  <c:v>594.57</c:v>
                </c:pt>
                <c:pt idx="181">
                  <c:v>597.72</c:v>
                </c:pt>
                <c:pt idx="182">
                  <c:v>598.04</c:v>
                </c:pt>
                <c:pt idx="183">
                  <c:v>600.78</c:v>
                </c:pt>
                <c:pt idx="184">
                  <c:v>605.03</c:v>
                </c:pt>
                <c:pt idx="185">
                  <c:v>610.81</c:v>
                </c:pt>
                <c:pt idx="186">
                  <c:v>611.76</c:v>
                </c:pt>
                <c:pt idx="187">
                  <c:v>612.34</c:v>
                </c:pt>
                <c:pt idx="188">
                  <c:v>612.39</c:v>
                </c:pt>
                <c:pt idx="189">
                  <c:v>613.76</c:v>
                </c:pt>
                <c:pt idx="190">
                  <c:v>619.22</c:v>
                </c:pt>
                <c:pt idx="191">
                  <c:v>623.41</c:v>
                </c:pt>
                <c:pt idx="192">
                  <c:v>623.56</c:v>
                </c:pt>
                <c:pt idx="193">
                  <c:v>624.21</c:v>
                </c:pt>
                <c:pt idx="194">
                  <c:v>624.31</c:v>
                </c:pt>
                <c:pt idx="195">
                  <c:v>627.2</c:v>
                </c:pt>
                <c:pt idx="196">
                  <c:v>628.38</c:v>
                </c:pt>
                <c:pt idx="197">
                  <c:v>630.46</c:v>
                </c:pt>
                <c:pt idx="198">
                  <c:v>634.16</c:v>
                </c:pt>
                <c:pt idx="199">
                  <c:v>635.49</c:v>
                </c:pt>
                <c:pt idx="200">
                  <c:v>638.97</c:v>
                </c:pt>
                <c:pt idx="201">
                  <c:v>641.04</c:v>
                </c:pt>
                <c:pt idx="202">
                  <c:v>641.37</c:v>
                </c:pt>
                <c:pt idx="203">
                  <c:v>642.04</c:v>
                </c:pt>
                <c:pt idx="204">
                  <c:v>645.07</c:v>
                </c:pt>
                <c:pt idx="205">
                  <c:v>646.59</c:v>
                </c:pt>
                <c:pt idx="206">
                  <c:v>649.57</c:v>
                </c:pt>
                <c:pt idx="207">
                  <c:v>651.13</c:v>
                </c:pt>
                <c:pt idx="208">
                  <c:v>651.91</c:v>
                </c:pt>
                <c:pt idx="209">
                  <c:v>652.45</c:v>
                </c:pt>
                <c:pt idx="210">
                  <c:v>652.59</c:v>
                </c:pt>
                <c:pt idx="211">
                  <c:v>652.85</c:v>
                </c:pt>
                <c:pt idx="212">
                  <c:v>656.21</c:v>
                </c:pt>
                <c:pt idx="213">
                  <c:v>656.45</c:v>
                </c:pt>
                <c:pt idx="214">
                  <c:v>656.8</c:v>
                </c:pt>
                <c:pt idx="215">
                  <c:v>657.32</c:v>
                </c:pt>
                <c:pt idx="216">
                  <c:v>663.06</c:v>
                </c:pt>
                <c:pt idx="217">
                  <c:v>666.33</c:v>
                </c:pt>
                <c:pt idx="218">
                  <c:v>667.19</c:v>
                </c:pt>
                <c:pt idx="219">
                  <c:v>668.02</c:v>
                </c:pt>
                <c:pt idx="220">
                  <c:v>668.7</c:v>
                </c:pt>
                <c:pt idx="221">
                  <c:v>669.91</c:v>
                </c:pt>
                <c:pt idx="222">
                  <c:v>670.78</c:v>
                </c:pt>
                <c:pt idx="223">
                  <c:v>671.19</c:v>
                </c:pt>
                <c:pt idx="224">
                  <c:v>672.97</c:v>
                </c:pt>
                <c:pt idx="225">
                  <c:v>673.19</c:v>
                </c:pt>
                <c:pt idx="226">
                  <c:v>673.56</c:v>
                </c:pt>
                <c:pt idx="227">
                  <c:v>675.14</c:v>
                </c:pt>
                <c:pt idx="228">
                  <c:v>679.03</c:v>
                </c:pt>
                <c:pt idx="229">
                  <c:v>680.66</c:v>
                </c:pt>
                <c:pt idx="230">
                  <c:v>680.92</c:v>
                </c:pt>
                <c:pt idx="231">
                  <c:v>682.19</c:v>
                </c:pt>
                <c:pt idx="232">
                  <c:v>683.5</c:v>
                </c:pt>
                <c:pt idx="233">
                  <c:v>684.34</c:v>
                </c:pt>
                <c:pt idx="234">
                  <c:v>688.04</c:v>
                </c:pt>
                <c:pt idx="235">
                  <c:v>688.12</c:v>
                </c:pt>
                <c:pt idx="236">
                  <c:v>688.61</c:v>
                </c:pt>
                <c:pt idx="237">
                  <c:v>688.79</c:v>
                </c:pt>
                <c:pt idx="238">
                  <c:v>691.73</c:v>
                </c:pt>
                <c:pt idx="239">
                  <c:v>692.42</c:v>
                </c:pt>
                <c:pt idx="240">
                  <c:v>693.12</c:v>
                </c:pt>
                <c:pt idx="241">
                  <c:v>697.37</c:v>
                </c:pt>
                <c:pt idx="242">
                  <c:v>698.49</c:v>
                </c:pt>
                <c:pt idx="243">
                  <c:v>698.64</c:v>
                </c:pt>
                <c:pt idx="244">
                  <c:v>698.77</c:v>
                </c:pt>
                <c:pt idx="245">
                  <c:v>699.23</c:v>
                </c:pt>
                <c:pt idx="246">
                  <c:v>707.83</c:v>
                </c:pt>
                <c:pt idx="247">
                  <c:v>708.82</c:v>
                </c:pt>
                <c:pt idx="248">
                  <c:v>710.78</c:v>
                </c:pt>
                <c:pt idx="249">
                  <c:v>711.42</c:v>
                </c:pt>
                <c:pt idx="250">
                  <c:v>712.44</c:v>
                </c:pt>
                <c:pt idx="251">
                  <c:v>712.82</c:v>
                </c:pt>
                <c:pt idx="252">
                  <c:v>713.28</c:v>
                </c:pt>
                <c:pt idx="253">
                  <c:v>715.38</c:v>
                </c:pt>
                <c:pt idx="254">
                  <c:v>718.68</c:v>
                </c:pt>
                <c:pt idx="255">
                  <c:v>718.9</c:v>
                </c:pt>
                <c:pt idx="256">
                  <c:v>720.34</c:v>
                </c:pt>
                <c:pt idx="257">
                  <c:v>723.96</c:v>
                </c:pt>
                <c:pt idx="258">
                  <c:v>728.17</c:v>
                </c:pt>
                <c:pt idx="259">
                  <c:v>734.12</c:v>
                </c:pt>
                <c:pt idx="260">
                  <c:v>739.29</c:v>
                </c:pt>
                <c:pt idx="261">
                  <c:v>740.24</c:v>
                </c:pt>
                <c:pt idx="262">
                  <c:v>741.61</c:v>
                </c:pt>
                <c:pt idx="263">
                  <c:v>744.13</c:v>
                </c:pt>
                <c:pt idx="264">
                  <c:v>744.56</c:v>
                </c:pt>
                <c:pt idx="265">
                  <c:v>747.87</c:v>
                </c:pt>
                <c:pt idx="266">
                  <c:v>749.23</c:v>
                </c:pt>
                <c:pt idx="267">
                  <c:v>749.58</c:v>
                </c:pt>
                <c:pt idx="268">
                  <c:v>750.35</c:v>
                </c:pt>
                <c:pt idx="269">
                  <c:v>750.39</c:v>
                </c:pt>
                <c:pt idx="270">
                  <c:v>751.27</c:v>
                </c:pt>
                <c:pt idx="271">
                  <c:v>753.09</c:v>
                </c:pt>
                <c:pt idx="272">
                  <c:v>754.41</c:v>
                </c:pt>
                <c:pt idx="273">
                  <c:v>754.54</c:v>
                </c:pt>
                <c:pt idx="274">
                  <c:v>754.6</c:v>
                </c:pt>
                <c:pt idx="275">
                  <c:v>754.91</c:v>
                </c:pt>
                <c:pt idx="276">
                  <c:v>756.36</c:v>
                </c:pt>
                <c:pt idx="277">
                  <c:v>757.29</c:v>
                </c:pt>
                <c:pt idx="278">
                  <c:v>763.6</c:v>
                </c:pt>
                <c:pt idx="279">
                  <c:v>764.25</c:v>
                </c:pt>
                <c:pt idx="280">
                  <c:v>767.78</c:v>
                </c:pt>
                <c:pt idx="281">
                  <c:v>772.88</c:v>
                </c:pt>
                <c:pt idx="282">
                  <c:v>774.81</c:v>
                </c:pt>
                <c:pt idx="283">
                  <c:v>777.43</c:v>
                </c:pt>
                <c:pt idx="284">
                  <c:v>778.9</c:v>
                </c:pt>
                <c:pt idx="285">
                  <c:v>783.52</c:v>
                </c:pt>
                <c:pt idx="286">
                  <c:v>785.61</c:v>
                </c:pt>
                <c:pt idx="287">
                  <c:v>788.95</c:v>
                </c:pt>
                <c:pt idx="288">
                  <c:v>790.17</c:v>
                </c:pt>
                <c:pt idx="289">
                  <c:v>792.35</c:v>
                </c:pt>
                <c:pt idx="290">
                  <c:v>792.52</c:v>
                </c:pt>
                <c:pt idx="291">
                  <c:v>795.89</c:v>
                </c:pt>
                <c:pt idx="292">
                  <c:v>796.53</c:v>
                </c:pt>
                <c:pt idx="293">
                  <c:v>800.01</c:v>
                </c:pt>
                <c:pt idx="294">
                  <c:v>802.62</c:v>
                </c:pt>
                <c:pt idx="295">
                  <c:v>803.71</c:v>
                </c:pt>
                <c:pt idx="296">
                  <c:v>805.38</c:v>
                </c:pt>
                <c:pt idx="297">
                  <c:v>805.43</c:v>
                </c:pt>
                <c:pt idx="298">
                  <c:v>805.51</c:v>
                </c:pt>
                <c:pt idx="299">
                  <c:v>809</c:v>
                </c:pt>
                <c:pt idx="300">
                  <c:v>809.49</c:v>
                </c:pt>
                <c:pt idx="301">
                  <c:v>810.6</c:v>
                </c:pt>
                <c:pt idx="302">
                  <c:v>819.52</c:v>
                </c:pt>
                <c:pt idx="303">
                  <c:v>822.75</c:v>
                </c:pt>
                <c:pt idx="304">
                  <c:v>825.6</c:v>
                </c:pt>
                <c:pt idx="305">
                  <c:v>827.22</c:v>
                </c:pt>
                <c:pt idx="306">
                  <c:v>830.02</c:v>
                </c:pt>
                <c:pt idx="307">
                  <c:v>832.19</c:v>
                </c:pt>
                <c:pt idx="308">
                  <c:v>833.49</c:v>
                </c:pt>
                <c:pt idx="309">
                  <c:v>837.11</c:v>
                </c:pt>
                <c:pt idx="310">
                  <c:v>837.22</c:v>
                </c:pt>
                <c:pt idx="311">
                  <c:v>838.71</c:v>
                </c:pt>
                <c:pt idx="312">
                  <c:v>839.11</c:v>
                </c:pt>
                <c:pt idx="313">
                  <c:v>839.53</c:v>
                </c:pt>
                <c:pt idx="314">
                  <c:v>840.32</c:v>
                </c:pt>
                <c:pt idx="315">
                  <c:v>840.9</c:v>
                </c:pt>
                <c:pt idx="316">
                  <c:v>841.4</c:v>
                </c:pt>
                <c:pt idx="317">
                  <c:v>844.57</c:v>
                </c:pt>
                <c:pt idx="318">
                  <c:v>846.1</c:v>
                </c:pt>
                <c:pt idx="319">
                  <c:v>851.51</c:v>
                </c:pt>
                <c:pt idx="320">
                  <c:v>854.61</c:v>
                </c:pt>
                <c:pt idx="321">
                  <c:v>854.76</c:v>
                </c:pt>
                <c:pt idx="322">
                  <c:v>854.78</c:v>
                </c:pt>
                <c:pt idx="323">
                  <c:v>855.41</c:v>
                </c:pt>
                <c:pt idx="324">
                  <c:v>857.31</c:v>
                </c:pt>
                <c:pt idx="325">
                  <c:v>857.52</c:v>
                </c:pt>
                <c:pt idx="326">
                  <c:v>857.53</c:v>
                </c:pt>
                <c:pt idx="327">
                  <c:v>857.83</c:v>
                </c:pt>
                <c:pt idx="328">
                  <c:v>860.03</c:v>
                </c:pt>
                <c:pt idx="329">
                  <c:v>860.2</c:v>
                </c:pt>
                <c:pt idx="330">
                  <c:v>868.21</c:v>
                </c:pt>
                <c:pt idx="331">
                  <c:v>868.26</c:v>
                </c:pt>
                <c:pt idx="332">
                  <c:v>869.83</c:v>
                </c:pt>
                <c:pt idx="333">
                  <c:v>869.84</c:v>
                </c:pt>
                <c:pt idx="334">
                  <c:v>873.19</c:v>
                </c:pt>
                <c:pt idx="335">
                  <c:v>873.81</c:v>
                </c:pt>
                <c:pt idx="336">
                  <c:v>874.02</c:v>
                </c:pt>
                <c:pt idx="337">
                  <c:v>875.81</c:v>
                </c:pt>
                <c:pt idx="338">
                  <c:v>875.87</c:v>
                </c:pt>
                <c:pt idx="339">
                  <c:v>878.09</c:v>
                </c:pt>
                <c:pt idx="340">
                  <c:v>879.06</c:v>
                </c:pt>
                <c:pt idx="341">
                  <c:v>880.76</c:v>
                </c:pt>
                <c:pt idx="342">
                  <c:v>883.55</c:v>
                </c:pt>
                <c:pt idx="343">
                  <c:v>886.78</c:v>
                </c:pt>
                <c:pt idx="344">
                  <c:v>888.59</c:v>
                </c:pt>
                <c:pt idx="345">
                  <c:v>888.65</c:v>
                </c:pt>
                <c:pt idx="346">
                  <c:v>888.85</c:v>
                </c:pt>
                <c:pt idx="347">
                  <c:v>891.51</c:v>
                </c:pt>
                <c:pt idx="348">
                  <c:v>894.31</c:v>
                </c:pt>
                <c:pt idx="349">
                  <c:v>894.96</c:v>
                </c:pt>
                <c:pt idx="350">
                  <c:v>901.28</c:v>
                </c:pt>
                <c:pt idx="351">
                  <c:v>901.32</c:v>
                </c:pt>
                <c:pt idx="352">
                  <c:v>903.76</c:v>
                </c:pt>
                <c:pt idx="353">
                  <c:v>903.77</c:v>
                </c:pt>
                <c:pt idx="354">
                  <c:v>904.9</c:v>
                </c:pt>
                <c:pt idx="355">
                  <c:v>906.42</c:v>
                </c:pt>
                <c:pt idx="356">
                  <c:v>907.68</c:v>
                </c:pt>
                <c:pt idx="357">
                  <c:v>908.83</c:v>
                </c:pt>
                <c:pt idx="358">
                  <c:v>909.37</c:v>
                </c:pt>
                <c:pt idx="359">
                  <c:v>909.54</c:v>
                </c:pt>
                <c:pt idx="360">
                  <c:v>909.57</c:v>
                </c:pt>
                <c:pt idx="361">
                  <c:v>913.37</c:v>
                </c:pt>
                <c:pt idx="362">
                  <c:v>916.87</c:v>
                </c:pt>
                <c:pt idx="363">
                  <c:v>919.09</c:v>
                </c:pt>
                <c:pt idx="364">
                  <c:v>920.26</c:v>
                </c:pt>
                <c:pt idx="365">
                  <c:v>920.31</c:v>
                </c:pt>
                <c:pt idx="366">
                  <c:v>920.82</c:v>
                </c:pt>
                <c:pt idx="367">
                  <c:v>921.6</c:v>
                </c:pt>
                <c:pt idx="368">
                  <c:v>927.08</c:v>
                </c:pt>
                <c:pt idx="369">
                  <c:v>927.11</c:v>
                </c:pt>
                <c:pt idx="370">
                  <c:v>930.16</c:v>
                </c:pt>
                <c:pt idx="371">
                  <c:v>931.58</c:v>
                </c:pt>
                <c:pt idx="372">
                  <c:v>932.35</c:v>
                </c:pt>
                <c:pt idx="373">
                  <c:v>935.19</c:v>
                </c:pt>
                <c:pt idx="374">
                  <c:v>936.93</c:v>
                </c:pt>
                <c:pt idx="375">
                  <c:v>937.12</c:v>
                </c:pt>
                <c:pt idx="376">
                  <c:v>938.6</c:v>
                </c:pt>
                <c:pt idx="377">
                  <c:v>940.49</c:v>
                </c:pt>
                <c:pt idx="378">
                  <c:v>942.93</c:v>
                </c:pt>
                <c:pt idx="379">
                  <c:v>945.34</c:v>
                </c:pt>
                <c:pt idx="380">
                  <c:v>946.77</c:v>
                </c:pt>
                <c:pt idx="381">
                  <c:v>947.34</c:v>
                </c:pt>
                <c:pt idx="382">
                  <c:v>948.79</c:v>
                </c:pt>
                <c:pt idx="383">
                  <c:v>956.85</c:v>
                </c:pt>
                <c:pt idx="384">
                  <c:v>963.49</c:v>
                </c:pt>
                <c:pt idx="385">
                  <c:v>965.59</c:v>
                </c:pt>
                <c:pt idx="386">
                  <c:v>966.28</c:v>
                </c:pt>
                <c:pt idx="387">
                  <c:v>970.83</c:v>
                </c:pt>
                <c:pt idx="388">
                  <c:v>971</c:v>
                </c:pt>
                <c:pt idx="389">
                  <c:v>972.54</c:v>
                </c:pt>
                <c:pt idx="390">
                  <c:v>972.85</c:v>
                </c:pt>
                <c:pt idx="391">
                  <c:v>974.46</c:v>
                </c:pt>
                <c:pt idx="392">
                  <c:v>975.54</c:v>
                </c:pt>
                <c:pt idx="393">
                  <c:v>975.89</c:v>
                </c:pt>
                <c:pt idx="394">
                  <c:v>976.77</c:v>
                </c:pt>
                <c:pt idx="395">
                  <c:v>978.02</c:v>
                </c:pt>
                <c:pt idx="396">
                  <c:v>981.92</c:v>
                </c:pt>
                <c:pt idx="397">
                  <c:v>984.07</c:v>
                </c:pt>
                <c:pt idx="398">
                  <c:v>987.72</c:v>
                </c:pt>
                <c:pt idx="399">
                  <c:v>991.42</c:v>
                </c:pt>
                <c:pt idx="400">
                  <c:v>991.46</c:v>
                </c:pt>
                <c:pt idx="401">
                  <c:v>992.9</c:v>
                </c:pt>
                <c:pt idx="402">
                  <c:v>993.81</c:v>
                </c:pt>
                <c:pt idx="403">
                  <c:v>994.25</c:v>
                </c:pt>
                <c:pt idx="404">
                  <c:v>996.14</c:v>
                </c:pt>
                <c:pt idx="405">
                  <c:v>997.96</c:v>
                </c:pt>
                <c:pt idx="406">
                  <c:v>999.34</c:v>
                </c:pt>
                <c:pt idx="407">
                  <c:v>1001.42</c:v>
                </c:pt>
                <c:pt idx="408">
                  <c:v>1002.3</c:v>
                </c:pt>
                <c:pt idx="409">
                  <c:v>1007.6</c:v>
                </c:pt>
                <c:pt idx="410">
                  <c:v>1009.82</c:v>
                </c:pt>
                <c:pt idx="411">
                  <c:v>1010.4</c:v>
                </c:pt>
                <c:pt idx="412">
                  <c:v>1010.77</c:v>
                </c:pt>
                <c:pt idx="413">
                  <c:v>1011.5</c:v>
                </c:pt>
                <c:pt idx="414">
                  <c:v>1016.02</c:v>
                </c:pt>
                <c:pt idx="415">
                  <c:v>1016.29</c:v>
                </c:pt>
                <c:pt idx="416">
                  <c:v>1016.73</c:v>
                </c:pt>
                <c:pt idx="417">
                  <c:v>1022.12</c:v>
                </c:pt>
                <c:pt idx="418">
                  <c:v>1023.54</c:v>
                </c:pt>
                <c:pt idx="419">
                  <c:v>1027.42</c:v>
                </c:pt>
                <c:pt idx="420">
                  <c:v>1029.41</c:v>
                </c:pt>
                <c:pt idx="421">
                  <c:v>1030.36</c:v>
                </c:pt>
                <c:pt idx="422">
                  <c:v>1030.57</c:v>
                </c:pt>
                <c:pt idx="423">
                  <c:v>1031.77</c:v>
                </c:pt>
                <c:pt idx="424">
                  <c:v>1034.6</c:v>
                </c:pt>
                <c:pt idx="425">
                  <c:v>1039.52</c:v>
                </c:pt>
                <c:pt idx="426">
                  <c:v>1040.8</c:v>
                </c:pt>
                <c:pt idx="427">
                  <c:v>1041.99</c:v>
                </c:pt>
                <c:pt idx="428">
                  <c:v>1042.85</c:v>
                </c:pt>
                <c:pt idx="429">
                  <c:v>1044.43</c:v>
                </c:pt>
                <c:pt idx="430">
                  <c:v>1046.48</c:v>
                </c:pt>
                <c:pt idx="431">
                  <c:v>1047.98</c:v>
                </c:pt>
                <c:pt idx="432">
                  <c:v>1051.57</c:v>
                </c:pt>
                <c:pt idx="433">
                  <c:v>1057.73</c:v>
                </c:pt>
                <c:pt idx="434">
                  <c:v>1057.96</c:v>
                </c:pt>
                <c:pt idx="435">
                  <c:v>1059.34</c:v>
                </c:pt>
                <c:pt idx="436">
                  <c:v>1061.49</c:v>
                </c:pt>
                <c:pt idx="437">
                  <c:v>1061.76</c:v>
                </c:pt>
                <c:pt idx="438">
                  <c:v>1065.31</c:v>
                </c:pt>
                <c:pt idx="439">
                  <c:v>1067.05</c:v>
                </c:pt>
                <c:pt idx="440">
                  <c:v>1069.42</c:v>
                </c:pt>
                <c:pt idx="441">
                  <c:v>1069.47</c:v>
                </c:pt>
                <c:pt idx="442">
                  <c:v>1083.4</c:v>
                </c:pt>
                <c:pt idx="443">
                  <c:v>1084.55</c:v>
                </c:pt>
                <c:pt idx="444">
                  <c:v>1086.84</c:v>
                </c:pt>
                <c:pt idx="445">
                  <c:v>1089.57</c:v>
                </c:pt>
                <c:pt idx="446">
                  <c:v>1091.44</c:v>
                </c:pt>
                <c:pt idx="447">
                  <c:v>1092.18</c:v>
                </c:pt>
                <c:pt idx="448">
                  <c:v>1093.87</c:v>
                </c:pt>
                <c:pt idx="449">
                  <c:v>1094.15</c:v>
                </c:pt>
                <c:pt idx="450">
                  <c:v>1094.53</c:v>
                </c:pt>
                <c:pt idx="451">
                  <c:v>1097.18</c:v>
                </c:pt>
                <c:pt idx="452">
                  <c:v>1097.53</c:v>
                </c:pt>
                <c:pt idx="453">
                  <c:v>1098.12</c:v>
                </c:pt>
                <c:pt idx="454">
                  <c:v>1098.91</c:v>
                </c:pt>
                <c:pt idx="455">
                  <c:v>1100.46</c:v>
                </c:pt>
                <c:pt idx="456">
                  <c:v>1101.94</c:v>
                </c:pt>
                <c:pt idx="457">
                  <c:v>1103.4</c:v>
                </c:pt>
                <c:pt idx="458">
                  <c:v>1107.24</c:v>
                </c:pt>
                <c:pt idx="459">
                  <c:v>1108.3</c:v>
                </c:pt>
                <c:pt idx="460">
                  <c:v>1109.77</c:v>
                </c:pt>
                <c:pt idx="461">
                  <c:v>1110.09</c:v>
                </c:pt>
                <c:pt idx="462">
                  <c:v>1110.71</c:v>
                </c:pt>
                <c:pt idx="463">
                  <c:v>1111.23</c:v>
                </c:pt>
                <c:pt idx="464">
                  <c:v>1111.49</c:v>
                </c:pt>
                <c:pt idx="465">
                  <c:v>1113.95</c:v>
                </c:pt>
                <c:pt idx="466">
                  <c:v>1117.9</c:v>
                </c:pt>
                <c:pt idx="467">
                  <c:v>1121.04</c:v>
                </c:pt>
                <c:pt idx="468">
                  <c:v>1122.27</c:v>
                </c:pt>
                <c:pt idx="469">
                  <c:v>1126.37</c:v>
                </c:pt>
                <c:pt idx="470">
                  <c:v>1127.1</c:v>
                </c:pt>
                <c:pt idx="471">
                  <c:v>1128.57</c:v>
                </c:pt>
                <c:pt idx="472">
                  <c:v>1128.91</c:v>
                </c:pt>
                <c:pt idx="473">
                  <c:v>1133.92</c:v>
                </c:pt>
                <c:pt idx="474">
                  <c:v>1135.51</c:v>
                </c:pt>
                <c:pt idx="475">
                  <c:v>1140.68</c:v>
                </c:pt>
                <c:pt idx="476">
                  <c:v>1142.28</c:v>
                </c:pt>
                <c:pt idx="477">
                  <c:v>1146.98</c:v>
                </c:pt>
                <c:pt idx="478">
                  <c:v>1148.55</c:v>
                </c:pt>
                <c:pt idx="479">
                  <c:v>1149.38</c:v>
                </c:pt>
                <c:pt idx="480">
                  <c:v>1158.66</c:v>
                </c:pt>
                <c:pt idx="481">
                  <c:v>1161.24</c:v>
                </c:pt>
                <c:pt idx="482">
                  <c:v>1163.06</c:v>
                </c:pt>
                <c:pt idx="483">
                  <c:v>1164.03</c:v>
                </c:pt>
                <c:pt idx="484">
                  <c:v>1164.57</c:v>
                </c:pt>
                <c:pt idx="485">
                  <c:v>1170.18</c:v>
                </c:pt>
                <c:pt idx="486">
                  <c:v>1174.32</c:v>
                </c:pt>
                <c:pt idx="487">
                  <c:v>1178.24</c:v>
                </c:pt>
                <c:pt idx="488">
                  <c:v>1178.33</c:v>
                </c:pt>
                <c:pt idx="489">
                  <c:v>1180.03</c:v>
                </c:pt>
                <c:pt idx="490">
                  <c:v>1184.17</c:v>
                </c:pt>
                <c:pt idx="491">
                  <c:v>1184.39</c:v>
                </c:pt>
                <c:pt idx="492">
                  <c:v>1185.22</c:v>
                </c:pt>
                <c:pt idx="493">
                  <c:v>1187.19</c:v>
                </c:pt>
                <c:pt idx="494">
                  <c:v>1190.62</c:v>
                </c:pt>
                <c:pt idx="495">
                  <c:v>1190.7</c:v>
                </c:pt>
                <c:pt idx="496">
                  <c:v>1197.33</c:v>
                </c:pt>
                <c:pt idx="497">
                  <c:v>1198.63</c:v>
                </c:pt>
                <c:pt idx="498">
                  <c:v>(blank)</c:v>
                </c:pt>
              </c:strCache>
            </c:strRef>
          </c:cat>
          <c:val>
            <c:numRef>
              <c:f>'pivot tables'!$H$111:$H$610</c:f>
              <c:numCache>
                <c:formatCode>General</c:formatCode>
                <c:ptCount val="499"/>
                <c:pt idx="0">
                  <c:v>110.33100381194409</c:v>
                </c:pt>
                <c:pt idx="1">
                  <c:v>258.88757170172084</c:v>
                </c:pt>
                <c:pt idx="2">
                  <c:v>127.89945990859991</c:v>
                </c:pt>
                <c:pt idx="3">
                  <c:v>98.009939498703531</c:v>
                </c:pt>
                <c:pt idx="4">
                  <c:v>203.94459180666078</c:v>
                </c:pt>
                <c:pt idx="5">
                  <c:v>87.103819533452963</c:v>
                </c:pt>
                <c:pt idx="6">
                  <c:v>71.952390852390849</c:v>
                </c:pt>
                <c:pt idx="7">
                  <c:v>107.27076271186441</c:v>
                </c:pt>
                <c:pt idx="8">
                  <c:v>26.805087963548914</c:v>
                </c:pt>
                <c:pt idx="9">
                  <c:v>51.103324158373923</c:v>
                </c:pt>
                <c:pt idx="10">
                  <c:v>33.29114227496104</c:v>
                </c:pt>
                <c:pt idx="11">
                  <c:v>124.03188405797101</c:v>
                </c:pt>
                <c:pt idx="12">
                  <c:v>92.402652519893891</c:v>
                </c:pt>
                <c:pt idx="13">
                  <c:v>833.81301939058176</c:v>
                </c:pt>
                <c:pt idx="14">
                  <c:v>70.066902744403691</c:v>
                </c:pt>
                <c:pt idx="15">
                  <c:v>4185.6787878787882</c:v>
                </c:pt>
                <c:pt idx="16">
                  <c:v>63.865681975536589</c:v>
                </c:pt>
                <c:pt idx="17">
                  <c:v>41.747812390619529</c:v>
                </c:pt>
                <c:pt idx="18">
                  <c:v>47.626627218934907</c:v>
                </c:pt>
                <c:pt idx="19">
                  <c:v>25.291152263374482</c:v>
                </c:pt>
                <c:pt idx="20">
                  <c:v>313.75382653061223</c:v>
                </c:pt>
                <c:pt idx="21">
                  <c:v>58.213050075872538</c:v>
                </c:pt>
                <c:pt idx="22">
                  <c:v>265.01027749229189</c:v>
                </c:pt>
                <c:pt idx="23">
                  <c:v>61.51588628762542</c:v>
                </c:pt>
                <c:pt idx="24">
                  <c:v>38.873234058801067</c:v>
                </c:pt>
                <c:pt idx="25">
                  <c:v>42.877320134346832</c:v>
                </c:pt>
                <c:pt idx="26">
                  <c:v>335.90178571428572</c:v>
                </c:pt>
                <c:pt idx="27">
                  <c:v>91.125206535707733</c:v>
                </c:pt>
                <c:pt idx="28">
                  <c:v>76.460421802245975</c:v>
                </c:pt>
                <c:pt idx="29">
                  <c:v>77.633754305396096</c:v>
                </c:pt>
                <c:pt idx="30">
                  <c:v>378.08176100628936</c:v>
                </c:pt>
                <c:pt idx="31">
                  <c:v>18.956797770207494</c:v>
                </c:pt>
                <c:pt idx="32">
                  <c:v>26.744037714919575</c:v>
                </c:pt>
                <c:pt idx="33">
                  <c:v>14.958250959413887</c:v>
                </c:pt>
                <c:pt idx="34">
                  <c:v>81.276198804838941</c:v>
                </c:pt>
                <c:pt idx="35">
                  <c:v>23.931001589825119</c:v>
                </c:pt>
                <c:pt idx="36">
                  <c:v>5601.2393162393164</c:v>
                </c:pt>
                <c:pt idx="37">
                  <c:v>37.392091997479525</c:v>
                </c:pt>
                <c:pt idx="38">
                  <c:v>77.315277289248442</c:v>
                </c:pt>
                <c:pt idx="39">
                  <c:v>56.503920080930705</c:v>
                </c:pt>
                <c:pt idx="40">
                  <c:v>41.05744929383031</c:v>
                </c:pt>
                <c:pt idx="41">
                  <c:v>28.665457184325113</c:v>
                </c:pt>
                <c:pt idx="42">
                  <c:v>3813.4606060606061</c:v>
                </c:pt>
                <c:pt idx="43">
                  <c:v>110.90530873493977</c:v>
                </c:pt>
                <c:pt idx="44">
                  <c:v>56.487090872128483</c:v>
                </c:pt>
                <c:pt idx="45">
                  <c:v>78.304122990915445</c:v>
                </c:pt>
                <c:pt idx="46">
                  <c:v>568.4231111111111</c:v>
                </c:pt>
                <c:pt idx="47">
                  <c:v>155.16977611940297</c:v>
                </c:pt>
                <c:pt idx="48">
                  <c:v>37.681437588561124</c:v>
                </c:pt>
                <c:pt idx="49">
                  <c:v>229.62656194216351</c:v>
                </c:pt>
                <c:pt idx="50">
                  <c:v>109.51693330563059</c:v>
                </c:pt>
                <c:pt idx="51">
                  <c:v>94.30006580390436</c:v>
                </c:pt>
                <c:pt idx="52">
                  <c:v>17.553043894271021</c:v>
                </c:pt>
                <c:pt idx="53">
                  <c:v>15.469016322403583</c:v>
                </c:pt>
                <c:pt idx="54">
                  <c:v>21.102651113467658</c:v>
                </c:pt>
                <c:pt idx="55">
                  <c:v>134.14823717948718</c:v>
                </c:pt>
                <c:pt idx="56">
                  <c:v>49.154690412093601</c:v>
                </c:pt>
                <c:pt idx="57">
                  <c:v>18.292332923329234</c:v>
                </c:pt>
                <c:pt idx="58">
                  <c:v>24.496374507060171</c:v>
                </c:pt>
                <c:pt idx="59">
                  <c:v>266.21844225604298</c:v>
                </c:pt>
                <c:pt idx="60">
                  <c:v>77.318778462362715</c:v>
                </c:pt>
                <c:pt idx="61">
                  <c:v>59.759776536312849</c:v>
                </c:pt>
                <c:pt idx="62">
                  <c:v>52.675089133467679</c:v>
                </c:pt>
                <c:pt idx="63">
                  <c:v>818.61294765840228</c:v>
                </c:pt>
                <c:pt idx="64">
                  <c:v>85.12871674491393</c:v>
                </c:pt>
                <c:pt idx="65">
                  <c:v>679.72043010752679</c:v>
                </c:pt>
                <c:pt idx="66">
                  <c:v>59.24622053071149</c:v>
                </c:pt>
                <c:pt idx="67">
                  <c:v>92.731289579735176</c:v>
                </c:pt>
                <c:pt idx="68">
                  <c:v>36.069261828346619</c:v>
                </c:pt>
                <c:pt idx="69">
                  <c:v>21.09298652064027</c:v>
                </c:pt>
                <c:pt idx="70">
                  <c:v>61.432588751495814</c:v>
                </c:pt>
                <c:pt idx="71">
                  <c:v>14.451962654351972</c:v>
                </c:pt>
                <c:pt idx="72">
                  <c:v>369.00759013282732</c:v>
                </c:pt>
                <c:pt idx="73">
                  <c:v>56.205804749340373</c:v>
                </c:pt>
                <c:pt idx="74">
                  <c:v>45.373618687928385</c:v>
                </c:pt>
                <c:pt idx="75">
                  <c:v>1357.9081419624217</c:v>
                </c:pt>
                <c:pt idx="76">
                  <c:v>89.082490609650392</c:v>
                </c:pt>
                <c:pt idx="77">
                  <c:v>252.16141304347829</c:v>
                </c:pt>
                <c:pt idx="78">
                  <c:v>89.31100478468899</c:v>
                </c:pt>
                <c:pt idx="79">
                  <c:v>101.76329946204423</c:v>
                </c:pt>
                <c:pt idx="80">
                  <c:v>35.786636835146957</c:v>
                </c:pt>
                <c:pt idx="81">
                  <c:v>76.324486730095146</c:v>
                </c:pt>
                <c:pt idx="82">
                  <c:v>99.548179508890769</c:v>
                </c:pt>
                <c:pt idx="83">
                  <c:v>65.97590938098277</c:v>
                </c:pt>
                <c:pt idx="84">
                  <c:v>163.01252184041934</c:v>
                </c:pt>
                <c:pt idx="85">
                  <c:v>665.936170212766</c:v>
                </c:pt>
                <c:pt idx="86">
                  <c:v>263.68427030096535</c:v>
                </c:pt>
                <c:pt idx="87">
                  <c:v>18.702114803625378</c:v>
                </c:pt>
                <c:pt idx="88">
                  <c:v>210.37714712471993</c:v>
                </c:pt>
                <c:pt idx="89">
                  <c:v>460.94004282655249</c:v>
                </c:pt>
                <c:pt idx="90">
                  <c:v>60.962062080232343</c:v>
                </c:pt>
                <c:pt idx="91">
                  <c:v>107.46390168970815</c:v>
                </c:pt>
                <c:pt idx="92">
                  <c:v>62.47551342812006</c:v>
                </c:pt>
                <c:pt idx="93">
                  <c:v>147.18256798930003</c:v>
                </c:pt>
                <c:pt idx="94">
                  <c:v>37.739420619142287</c:v>
                </c:pt>
                <c:pt idx="95">
                  <c:v>51.877953209634668</c:v>
                </c:pt>
                <c:pt idx="96">
                  <c:v>181.3695238095238</c:v>
                </c:pt>
                <c:pt idx="97">
                  <c:v>29.198682153227605</c:v>
                </c:pt>
                <c:pt idx="98">
                  <c:v>41.031528779176341</c:v>
                </c:pt>
                <c:pt idx="99">
                  <c:v>284.68110918544193</c:v>
                </c:pt>
                <c:pt idx="100">
                  <c:v>89.851551535942633</c:v>
                </c:pt>
                <c:pt idx="101">
                  <c:v>47.231307154384076</c:v>
                </c:pt>
                <c:pt idx="102">
                  <c:v>28.169437617464219</c:v>
                </c:pt>
                <c:pt idx="103">
                  <c:v>971.35775862068965</c:v>
                </c:pt>
                <c:pt idx="104">
                  <c:v>64.185888888888883</c:v>
                </c:pt>
                <c:pt idx="105">
                  <c:v>59.931112661318444</c:v>
                </c:pt>
                <c:pt idx="106">
                  <c:v>79.860231425091342</c:v>
                </c:pt>
                <c:pt idx="107">
                  <c:v>67.380873593646598</c:v>
                </c:pt>
                <c:pt idx="108">
                  <c:v>68.619333755007375</c:v>
                </c:pt>
                <c:pt idx="109">
                  <c:v>624.44343302990899</c:v>
                </c:pt>
                <c:pt idx="110">
                  <c:v>60.022270981897961</c:v>
                </c:pt>
                <c:pt idx="111">
                  <c:v>148.63993902439026</c:v>
                </c:pt>
                <c:pt idx="112">
                  <c:v>121.93506493506494</c:v>
                </c:pt>
                <c:pt idx="113">
                  <c:v>84.058800546981843</c:v>
                </c:pt>
                <c:pt idx="114">
                  <c:v>53.369641443275647</c:v>
                </c:pt>
                <c:pt idx="115">
                  <c:v>126.63568694172692</c:v>
                </c:pt>
                <c:pt idx="116">
                  <c:v>316.53130287648054</c:v>
                </c:pt>
                <c:pt idx="117">
                  <c:v>71.595626389918465</c:v>
                </c:pt>
                <c:pt idx="118">
                  <c:v>1467.7952586206898</c:v>
                </c:pt>
                <c:pt idx="119">
                  <c:v>473.46716232961586</c:v>
                </c:pt>
                <c:pt idx="120">
                  <c:v>126.33527080581241</c:v>
                </c:pt>
                <c:pt idx="121">
                  <c:v>607.0098039215685</c:v>
                </c:pt>
                <c:pt idx="122">
                  <c:v>78.751745145323014</c:v>
                </c:pt>
                <c:pt idx="123">
                  <c:v>79.841378286053768</c:v>
                </c:pt>
                <c:pt idx="124">
                  <c:v>44.269716088328074</c:v>
                </c:pt>
                <c:pt idx="125">
                  <c:v>99.627855563743552</c:v>
                </c:pt>
                <c:pt idx="126">
                  <c:v>35.38385847377787</c:v>
                </c:pt>
                <c:pt idx="127">
                  <c:v>199.15817223198596</c:v>
                </c:pt>
                <c:pt idx="128">
                  <c:v>171.53278030505754</c:v>
                </c:pt>
                <c:pt idx="129">
                  <c:v>211.2023034551828</c:v>
                </c:pt>
                <c:pt idx="130">
                  <c:v>364.45185185185181</c:v>
                </c:pt>
                <c:pt idx="131">
                  <c:v>26.614728520907008</c:v>
                </c:pt>
                <c:pt idx="132">
                  <c:v>178.5884553714591</c:v>
                </c:pt>
                <c:pt idx="133">
                  <c:v>173.24548736462094</c:v>
                </c:pt>
                <c:pt idx="134">
                  <c:v>51.312813770021513</c:v>
                </c:pt>
                <c:pt idx="135">
                  <c:v>146.81269510926117</c:v>
                </c:pt>
                <c:pt idx="136">
                  <c:v>224.96747352496217</c:v>
                </c:pt>
                <c:pt idx="137">
                  <c:v>181.02696078431373</c:v>
                </c:pt>
                <c:pt idx="138">
                  <c:v>72.690437838629364</c:v>
                </c:pt>
                <c:pt idx="139">
                  <c:v>57.310944250154293</c:v>
                </c:pt>
                <c:pt idx="140">
                  <c:v>93.259979702300399</c:v>
                </c:pt>
                <c:pt idx="141">
                  <c:v>80.800311526479746</c:v>
                </c:pt>
                <c:pt idx="142">
                  <c:v>1583.4949999999999</c:v>
                </c:pt>
                <c:pt idx="143">
                  <c:v>174.61845730027548</c:v>
                </c:pt>
                <c:pt idx="144">
                  <c:v>87.22300068352699</c:v>
                </c:pt>
                <c:pt idx="145">
                  <c:v>50.804697694649846</c:v>
                </c:pt>
                <c:pt idx="146">
                  <c:v>76.993389500972128</c:v>
                </c:pt>
                <c:pt idx="147">
                  <c:v>130.36334275333064</c:v>
                </c:pt>
                <c:pt idx="148">
                  <c:v>41.045132325141779</c:v>
                </c:pt>
                <c:pt idx="149">
                  <c:v>53.30413546076197</c:v>
                </c:pt>
                <c:pt idx="150">
                  <c:v>261.27442827442826</c:v>
                </c:pt>
                <c:pt idx="151">
                  <c:v>136.72838388411046</c:v>
                </c:pt>
                <c:pt idx="152">
                  <c:v>71.019370835270422</c:v>
                </c:pt>
                <c:pt idx="153">
                  <c:v>119.12570682905611</c:v>
                </c:pt>
                <c:pt idx="154">
                  <c:v>41.182767044192758</c:v>
                </c:pt>
                <c:pt idx="155">
                  <c:v>61.641407504745217</c:v>
                </c:pt>
                <c:pt idx="156">
                  <c:v>90.981253905436375</c:v>
                </c:pt>
                <c:pt idx="157">
                  <c:v>72.470622539728822</c:v>
                </c:pt>
                <c:pt idx="158">
                  <c:v>560.67172897196258</c:v>
                </c:pt>
                <c:pt idx="159">
                  <c:v>45.683002629691615</c:v>
                </c:pt>
                <c:pt idx="160">
                  <c:v>20.731542785758901</c:v>
                </c:pt>
                <c:pt idx="161">
                  <c:v>188.25459558823528</c:v>
                </c:pt>
                <c:pt idx="162">
                  <c:v>364.20329138431748</c:v>
                </c:pt>
                <c:pt idx="163">
                  <c:v>82.206606217616581</c:v>
                </c:pt>
                <c:pt idx="164">
                  <c:v>80.55792725740767</c:v>
                </c:pt>
                <c:pt idx="165">
                  <c:v>66.473736250154502</c:v>
                </c:pt>
                <c:pt idx="166">
                  <c:v>17.880212099301037</c:v>
                </c:pt>
                <c:pt idx="167">
                  <c:v>15.390427309620435</c:v>
                </c:pt>
                <c:pt idx="168">
                  <c:v>438.85781618224661</c:v>
                </c:pt>
                <c:pt idx="169">
                  <c:v>147.26806765761145</c:v>
                </c:pt>
                <c:pt idx="170">
                  <c:v>12.875115526802219</c:v>
                </c:pt>
                <c:pt idx="171">
                  <c:v>267.60299145299149</c:v>
                </c:pt>
                <c:pt idx="172">
                  <c:v>277.22086389568051</c:v>
                </c:pt>
                <c:pt idx="173">
                  <c:v>59.84103114930182</c:v>
                </c:pt>
                <c:pt idx="174">
                  <c:v>78.595347063310456</c:v>
                </c:pt>
                <c:pt idx="175">
                  <c:v>42.990701278574193</c:v>
                </c:pt>
                <c:pt idx="176">
                  <c:v>104.98977086743042</c:v>
                </c:pt>
                <c:pt idx="177">
                  <c:v>48.295519780356926</c:v>
                </c:pt>
                <c:pt idx="178">
                  <c:v>130.56288945303484</c:v>
                </c:pt>
                <c:pt idx="179">
                  <c:v>150.58867412682264</c:v>
                </c:pt>
                <c:pt idx="180">
                  <c:v>94.630674002751022</c:v>
                </c:pt>
                <c:pt idx="181">
                  <c:v>81.18606108065778</c:v>
                </c:pt>
                <c:pt idx="182">
                  <c:v>88.280781758957659</c:v>
                </c:pt>
                <c:pt idx="183">
                  <c:v>58.417622377622372</c:v>
                </c:pt>
                <c:pt idx="184">
                  <c:v>90.998615198199744</c:v>
                </c:pt>
                <c:pt idx="185">
                  <c:v>971.14553314121031</c:v>
                </c:pt>
                <c:pt idx="186">
                  <c:v>118.33233532934133</c:v>
                </c:pt>
                <c:pt idx="187">
                  <c:v>213.19355837720659</c:v>
                </c:pt>
                <c:pt idx="188">
                  <c:v>17.199714523611277</c:v>
                </c:pt>
                <c:pt idx="189">
                  <c:v>360.87430167597768</c:v>
                </c:pt>
                <c:pt idx="190">
                  <c:v>46.890787518573553</c:v>
                </c:pt>
                <c:pt idx="191">
                  <c:v>88.710276210276206</c:v>
                </c:pt>
                <c:pt idx="192">
                  <c:v>104.49791570171377</c:v>
                </c:pt>
                <c:pt idx="193">
                  <c:v>671.39171122994651</c:v>
                </c:pt>
                <c:pt idx="194">
                  <c:v>73.228060900824701</c:v>
                </c:pt>
                <c:pt idx="195">
                  <c:v>44.414634146341463</c:v>
                </c:pt>
                <c:pt idx="196">
                  <c:v>55.062006764374303</c:v>
                </c:pt>
                <c:pt idx="197">
                  <c:v>104.58050130708904</c:v>
                </c:pt>
                <c:pt idx="198">
                  <c:v>26.667398843930638</c:v>
                </c:pt>
                <c:pt idx="199">
                  <c:v>590.80611353711788</c:v>
                </c:pt>
                <c:pt idx="200">
                  <c:v>64.168509447165846</c:v>
                </c:pt>
                <c:pt idx="201">
                  <c:v>29.793296089385471</c:v>
                </c:pt>
                <c:pt idx="202">
                  <c:v>38.802060606060607</c:v>
                </c:pt>
                <c:pt idx="203">
                  <c:v>38.875073833431777</c:v>
                </c:pt>
                <c:pt idx="204">
                  <c:v>37.265560165975103</c:v>
                </c:pt>
                <c:pt idx="205">
                  <c:v>83.017199349945827</c:v>
                </c:pt>
                <c:pt idx="206">
                  <c:v>57.64288454161872</c:v>
                </c:pt>
                <c:pt idx="207">
                  <c:v>744.00501882057722</c:v>
                </c:pt>
                <c:pt idx="208">
                  <c:v>52.252728799328303</c:v>
                </c:pt>
                <c:pt idx="209">
                  <c:v>79.020282728948985</c:v>
                </c:pt>
                <c:pt idx="210">
                  <c:v>28.277304513668152</c:v>
                </c:pt>
                <c:pt idx="211">
                  <c:v>34.53948744769874</c:v>
                </c:pt>
                <c:pt idx="212">
                  <c:v>98.887554585152827</c:v>
                </c:pt>
                <c:pt idx="213">
                  <c:v>298.68426294820722</c:v>
                </c:pt>
                <c:pt idx="214">
                  <c:v>29.574501108647446</c:v>
                </c:pt>
                <c:pt idx="215">
                  <c:v>554.0235849056603</c:v>
                </c:pt>
                <c:pt idx="216">
                  <c:v>76.131520437831369</c:v>
                </c:pt>
                <c:pt idx="217">
                  <c:v>31.736185383244209</c:v>
                </c:pt>
                <c:pt idx="218">
                  <c:v>701.12723214285711</c:v>
                </c:pt>
                <c:pt idx="219">
                  <c:v>119.74220374220376</c:v>
                </c:pt>
                <c:pt idx="220">
                  <c:v>57.509248773121939</c:v>
                </c:pt>
                <c:pt idx="221">
                  <c:v>120.52787663107948</c:v>
                </c:pt>
                <c:pt idx="222">
                  <c:v>71.355726092089725</c:v>
                </c:pt>
                <c:pt idx="223">
                  <c:v>2187.6144067796613</c:v>
                </c:pt>
                <c:pt idx="224">
                  <c:v>47.279000213629566</c:v>
                </c:pt>
                <c:pt idx="225">
                  <c:v>92.355022831050221</c:v>
                </c:pt>
                <c:pt idx="226">
                  <c:v>54.111861137897783</c:v>
                </c:pt>
                <c:pt idx="227">
                  <c:v>23.303896103896104</c:v>
                </c:pt>
                <c:pt idx="228">
                  <c:v>109.38136596920648</c:v>
                </c:pt>
                <c:pt idx="229">
                  <c:v>254.07760663507111</c:v>
                </c:pt>
                <c:pt idx="230">
                  <c:v>89.17058096415326</c:v>
                </c:pt>
                <c:pt idx="231">
                  <c:v>124.75593409662105</c:v>
                </c:pt>
                <c:pt idx="232">
                  <c:v>357.1115261472786</c:v>
                </c:pt>
                <c:pt idx="233">
                  <c:v>39.421763940334372</c:v>
                </c:pt>
                <c:pt idx="234">
                  <c:v>134.51100782778866</c:v>
                </c:pt>
                <c:pt idx="235">
                  <c:v>59.740849756846679</c:v>
                </c:pt>
                <c:pt idx="236">
                  <c:v>68.496855345911953</c:v>
                </c:pt>
                <c:pt idx="237">
                  <c:v>27.276482553590988</c:v>
                </c:pt>
                <c:pt idx="238">
                  <c:v>83.012727940276591</c:v>
                </c:pt>
                <c:pt idx="239">
                  <c:v>98.947987851176919</c:v>
                </c:pt>
                <c:pt idx="240">
                  <c:v>29.295715323166306</c:v>
                </c:pt>
                <c:pt idx="241">
                  <c:v>81.230876216968014</c:v>
                </c:pt>
                <c:pt idx="242">
                  <c:v>50.715819613457413</c:v>
                </c:pt>
                <c:pt idx="243">
                  <c:v>40.215072648890306</c:v>
                </c:pt>
                <c:pt idx="244">
                  <c:v>243.98843512829777</c:v>
                </c:pt>
                <c:pt idx="245">
                  <c:v>304.13248058474187</c:v>
                </c:pt>
                <c:pt idx="246">
                  <c:v>120.44742024419062</c:v>
                </c:pt>
                <c:pt idx="247">
                  <c:v>82.073362558019596</c:v>
                </c:pt>
                <c:pt idx="248">
                  <c:v>48.764661369655691</c:v>
                </c:pt>
                <c:pt idx="249">
                  <c:v>162.36712095400341</c:v>
                </c:pt>
                <c:pt idx="250">
                  <c:v>150.44971671388103</c:v>
                </c:pt>
                <c:pt idx="251">
                  <c:v>103.73897370653097</c:v>
                </c:pt>
                <c:pt idx="252">
                  <c:v>77.833307727761564</c:v>
                </c:pt>
                <c:pt idx="253">
                  <c:v>79.610943015632884</c:v>
                </c:pt>
                <c:pt idx="254">
                  <c:v>67.696841419732991</c:v>
                </c:pt>
                <c:pt idx="255">
                  <c:v>159.56253794778385</c:v>
                </c:pt>
                <c:pt idx="256">
                  <c:v>200.8548310328415</c:v>
                </c:pt>
                <c:pt idx="257">
                  <c:v>36.969929911824558</c:v>
                </c:pt>
                <c:pt idx="258">
                  <c:v>82.393159006867407</c:v>
                </c:pt>
                <c:pt idx="259">
                  <c:v>219.39677047289504</c:v>
                </c:pt>
                <c:pt idx="260">
                  <c:v>20.65359650284806</c:v>
                </c:pt>
                <c:pt idx="261">
                  <c:v>37.079837618403239</c:v>
                </c:pt>
                <c:pt idx="262">
                  <c:v>246.8222506393862</c:v>
                </c:pt>
                <c:pt idx="263">
                  <c:v>133.75178496430073</c:v>
                </c:pt>
                <c:pt idx="264">
                  <c:v>94.764228819695873</c:v>
                </c:pt>
                <c:pt idx="265">
                  <c:v>77.758844411800709</c:v>
                </c:pt>
                <c:pt idx="266">
                  <c:v>150.58709817549956</c:v>
                </c:pt>
                <c:pt idx="267">
                  <c:v>20.831145266303768</c:v>
                </c:pt>
                <c:pt idx="268">
                  <c:v>22.261455151346848</c:v>
                </c:pt>
                <c:pt idx="269">
                  <c:v>87.47189132706373</c:v>
                </c:pt>
                <c:pt idx="270">
                  <c:v>92.451934488488007</c:v>
                </c:pt>
                <c:pt idx="271">
                  <c:v>65.035277841826144</c:v>
                </c:pt>
                <c:pt idx="272">
                  <c:v>109.11954459203037</c:v>
                </c:pt>
                <c:pt idx="273">
                  <c:v>15.018643486217544</c:v>
                </c:pt>
                <c:pt idx="274">
                  <c:v>62.499880296863772</c:v>
                </c:pt>
                <c:pt idx="275">
                  <c:v>78.070068271649305</c:v>
                </c:pt>
                <c:pt idx="276">
                  <c:v>30.477626226369946</c:v>
                </c:pt>
                <c:pt idx="277">
                  <c:v>80.332425405472335</c:v>
                </c:pt>
                <c:pt idx="278">
                  <c:v>78.292435077154693</c:v>
                </c:pt>
                <c:pt idx="279">
                  <c:v>140.02031769486516</c:v>
                </c:pt>
                <c:pt idx="280">
                  <c:v>79.984510766905942</c:v>
                </c:pt>
                <c:pt idx="281">
                  <c:v>88.921052631578945</c:v>
                </c:pt>
                <c:pt idx="282">
                  <c:v>58.362526920315858</c:v>
                </c:pt>
                <c:pt idx="283">
                  <c:v>67.078294386894726</c:v>
                </c:pt>
                <c:pt idx="284">
                  <c:v>68.266009852216754</c:v>
                </c:pt>
                <c:pt idx="285">
                  <c:v>43.154934265268757</c:v>
                </c:pt>
                <c:pt idx="286">
                  <c:v>3368.1708860759491</c:v>
                </c:pt>
                <c:pt idx="287">
                  <c:v>53.259312764420592</c:v>
                </c:pt>
                <c:pt idx="288">
                  <c:v>55.532758824223833</c:v>
                </c:pt>
                <c:pt idx="289">
                  <c:v>13.588982035928144</c:v>
                </c:pt>
                <c:pt idx="290">
                  <c:v>74.252056843679881</c:v>
                </c:pt>
                <c:pt idx="291">
                  <c:v>301.83432304038007</c:v>
                </c:pt>
                <c:pt idx="292">
                  <c:v>196.58403824935635</c:v>
                </c:pt>
                <c:pt idx="293">
                  <c:v>190.66666666666666</c:v>
                </c:pt>
                <c:pt idx="294">
                  <c:v>265.90681003584228</c:v>
                </c:pt>
                <c:pt idx="295">
                  <c:v>138.29910714285714</c:v>
                </c:pt>
                <c:pt idx="296">
                  <c:v>82.26413478012563</c:v>
                </c:pt>
                <c:pt idx="297">
                  <c:v>45.95006993006993</c:v>
                </c:pt>
                <c:pt idx="298">
                  <c:v>122.38938388625593</c:v>
                </c:pt>
                <c:pt idx="299">
                  <c:v>133.02369668246445</c:v>
                </c:pt>
                <c:pt idx="300">
                  <c:v>100.91390496230053</c:v>
                </c:pt>
                <c:pt idx="301">
                  <c:v>78.167155425219946</c:v>
                </c:pt>
                <c:pt idx="302">
                  <c:v>138.27750275027503</c:v>
                </c:pt>
                <c:pt idx="303">
                  <c:v>312.82984073763623</c:v>
                </c:pt>
                <c:pt idx="304">
                  <c:v>40.744820065430751</c:v>
                </c:pt>
                <c:pt idx="305">
                  <c:v>107.00881534178781</c:v>
                </c:pt>
                <c:pt idx="306">
                  <c:v>116.95965742618887</c:v>
                </c:pt>
                <c:pt idx="307">
                  <c:v>81.269928019194879</c:v>
                </c:pt>
                <c:pt idx="308">
                  <c:v>72.117221234442482</c:v>
                </c:pt>
                <c:pt idx="309">
                  <c:v>15.215016243532668</c:v>
                </c:pt>
                <c:pt idx="310">
                  <c:v>118.28842422935976</c:v>
                </c:pt>
                <c:pt idx="311">
                  <c:v>41.603994051412791</c:v>
                </c:pt>
                <c:pt idx="312">
                  <c:v>82.093125304729398</c:v>
                </c:pt>
                <c:pt idx="313">
                  <c:v>247.46411225040475</c:v>
                </c:pt>
                <c:pt idx="314">
                  <c:v>131.48940734781442</c:v>
                </c:pt>
                <c:pt idx="315">
                  <c:v>85.730401910067656</c:v>
                </c:pt>
                <c:pt idx="316">
                  <c:v>37.45993083746805</c:v>
                </c:pt>
                <c:pt idx="317">
                  <c:v>74.952657004830911</c:v>
                </c:pt>
                <c:pt idx="318">
                  <c:v>21.511831442463532</c:v>
                </c:pt>
                <c:pt idx="319">
                  <c:v>54.148202137998055</c:v>
                </c:pt>
                <c:pt idx="320">
                  <c:v>116.55778648383937</c:v>
                </c:pt>
                <c:pt idx="321">
                  <c:v>317.1482014388489</c:v>
                </c:pt>
                <c:pt idx="322">
                  <c:v>11.983869197849225</c:v>
                </c:pt>
                <c:pt idx="323">
                  <c:v>71.974143955276034</c:v>
                </c:pt>
                <c:pt idx="324">
                  <c:v>143.22672233820461</c:v>
                </c:pt>
                <c:pt idx="325">
                  <c:v>29.384084040869194</c:v>
                </c:pt>
                <c:pt idx="326">
                  <c:v>118.92518560822387</c:v>
                </c:pt>
                <c:pt idx="327">
                  <c:v>152.82898674647285</c:v>
                </c:pt>
                <c:pt idx="328">
                  <c:v>166.28916339135318</c:v>
                </c:pt>
                <c:pt idx="329">
                  <c:v>130.24938875305625</c:v>
                </c:pt>
                <c:pt idx="330">
                  <c:v>39.492322611928238</c:v>
                </c:pt>
                <c:pt idx="331">
                  <c:v>57.016868109974759</c:v>
                </c:pt>
                <c:pt idx="332">
                  <c:v>321.731322823852</c:v>
                </c:pt>
                <c:pt idx="333">
                  <c:v>71.62643109540636</c:v>
                </c:pt>
                <c:pt idx="334">
                  <c:v>31.370364695065888</c:v>
                </c:pt>
                <c:pt idx="335">
                  <c:v>67.854045478582762</c:v>
                </c:pt>
                <c:pt idx="336">
                  <c:v>51.689225289403382</c:v>
                </c:pt>
                <c:pt idx="337">
                  <c:v>156.51393103448277</c:v>
                </c:pt>
                <c:pt idx="338">
                  <c:v>39.264235712046812</c:v>
                </c:pt>
                <c:pt idx="339">
                  <c:v>98.39935540580133</c:v>
                </c:pt>
                <c:pt idx="340">
                  <c:v>181.73134328358208</c:v>
                </c:pt>
                <c:pt idx="341">
                  <c:v>83.330554831987499</c:v>
                </c:pt>
                <c:pt idx="342">
                  <c:v>183.13567251461987</c:v>
                </c:pt>
                <c:pt idx="343">
                  <c:v>62.663837941418016</c:v>
                </c:pt>
                <c:pt idx="344">
                  <c:v>22.467218617140301</c:v>
                </c:pt>
                <c:pt idx="345">
                  <c:v>42.605961616986534</c:v>
                </c:pt>
                <c:pt idx="346">
                  <c:v>171.77651083238314</c:v>
                </c:pt>
                <c:pt idx="347">
                  <c:v>48.947256385998102</c:v>
                </c:pt>
                <c:pt idx="348">
                  <c:v>19.479718004338395</c:v>
                </c:pt>
                <c:pt idx="349">
                  <c:v>211.44704049844236</c:v>
                </c:pt>
                <c:pt idx="350">
                  <c:v>67.766350820429849</c:v>
                </c:pt>
                <c:pt idx="351">
                  <c:v>22.7164413090339</c:v>
                </c:pt>
                <c:pt idx="352">
                  <c:v>132.3983286908078</c:v>
                </c:pt>
                <c:pt idx="353">
                  <c:v>73.73872431278356</c:v>
                </c:pt>
                <c:pt idx="354">
                  <c:v>293.95786758383491</c:v>
                </c:pt>
                <c:pt idx="355">
                  <c:v>212.1358574610245</c:v>
                </c:pt>
                <c:pt idx="356">
                  <c:v>33.229904107967322</c:v>
                </c:pt>
                <c:pt idx="357">
                  <c:v>31.183413251961635</c:v>
                </c:pt>
                <c:pt idx="358">
                  <c:v>200.86652267818579</c:v>
                </c:pt>
                <c:pt idx="359">
                  <c:v>33.874861326824941</c:v>
                </c:pt>
                <c:pt idx="360">
                  <c:v>68.233736327000585</c:v>
                </c:pt>
                <c:pt idx="361">
                  <c:v>60.835001352447939</c:v>
                </c:pt>
                <c:pt idx="362">
                  <c:v>17.50207671634498</c:v>
                </c:pt>
                <c:pt idx="363">
                  <c:v>66.19342498505678</c:v>
                </c:pt>
                <c:pt idx="364">
                  <c:v>60.657791890571566</c:v>
                </c:pt>
                <c:pt idx="365">
                  <c:v>40.536614888037121</c:v>
                </c:pt>
                <c:pt idx="366">
                  <c:v>97.072775098640946</c:v>
                </c:pt>
                <c:pt idx="367">
                  <c:v>97.329236401673626</c:v>
                </c:pt>
                <c:pt idx="368">
                  <c:v>79.511971268954511</c:v>
                </c:pt>
                <c:pt idx="369">
                  <c:v>27.685482212625949</c:v>
                </c:pt>
                <c:pt idx="370">
                  <c:v>281.78941742383751</c:v>
                </c:pt>
                <c:pt idx="371">
                  <c:v>155.47392086330933</c:v>
                </c:pt>
                <c:pt idx="372">
                  <c:v>255.50818181818184</c:v>
                </c:pt>
                <c:pt idx="373">
                  <c:v>198.73864093285081</c:v>
                </c:pt>
                <c:pt idx="374">
                  <c:v>93.73915461624027</c:v>
                </c:pt>
                <c:pt idx="375">
                  <c:v>41.012566511943845</c:v>
                </c:pt>
                <c:pt idx="376">
                  <c:v>39.957050131197349</c:v>
                </c:pt>
                <c:pt idx="377">
                  <c:v>77.710514198004603</c:v>
                </c:pt>
                <c:pt idx="378">
                  <c:v>226.02063106796115</c:v>
                </c:pt>
                <c:pt idx="379">
                  <c:v>25.255090937354268</c:v>
                </c:pt>
                <c:pt idx="380">
                  <c:v>310.0043956043956</c:v>
                </c:pt>
                <c:pt idx="381">
                  <c:v>15.423519564762504</c:v>
                </c:pt>
                <c:pt idx="382">
                  <c:v>29.854299076627896</c:v>
                </c:pt>
                <c:pt idx="383">
                  <c:v>156.15284474445517</c:v>
                </c:pt>
                <c:pt idx="384">
                  <c:v>43.375641756988017</c:v>
                </c:pt>
                <c:pt idx="385">
                  <c:v>163.91340782122904</c:v>
                </c:pt>
                <c:pt idx="386">
                  <c:v>116.40292530036567</c:v>
                </c:pt>
                <c:pt idx="387">
                  <c:v>91.493233082706752</c:v>
                </c:pt>
                <c:pt idx="388">
                  <c:v>273.54574008637616</c:v>
                </c:pt>
                <c:pt idx="389">
                  <c:v>268.75020678246483</c:v>
                </c:pt>
                <c:pt idx="390">
                  <c:v>344.38375697458156</c:v>
                </c:pt>
                <c:pt idx="391">
                  <c:v>51.872087339090761</c:v>
                </c:pt>
                <c:pt idx="392">
                  <c:v>24.799490316004078</c:v>
                </c:pt>
                <c:pt idx="393">
                  <c:v>60.392019154030329</c:v>
                </c:pt>
                <c:pt idx="394">
                  <c:v>41.57546885969311</c:v>
                </c:pt>
                <c:pt idx="395">
                  <c:v>55.844551927986025</c:v>
                </c:pt>
                <c:pt idx="396">
                  <c:v>271.30970003895595</c:v>
                </c:pt>
                <c:pt idx="397">
                  <c:v>58.550867052023115</c:v>
                </c:pt>
                <c:pt idx="398">
                  <c:v>202.4705467372134</c:v>
                </c:pt>
                <c:pt idx="399">
                  <c:v>182.0021978021978</c:v>
                </c:pt>
                <c:pt idx="400">
                  <c:v>33.453553367048173</c:v>
                </c:pt>
                <c:pt idx="401">
                  <c:v>40.192186955005226</c:v>
                </c:pt>
                <c:pt idx="402">
                  <c:v>33.294964028776974</c:v>
                </c:pt>
                <c:pt idx="403">
                  <c:v>148.67574190035393</c:v>
                </c:pt>
                <c:pt idx="404">
                  <c:v>160.09158557527192</c:v>
                </c:pt>
                <c:pt idx="405">
                  <c:v>40.764116094986811</c:v>
                </c:pt>
                <c:pt idx="406">
                  <c:v>14.902374059061957</c:v>
                </c:pt>
                <c:pt idx="407">
                  <c:v>92.454351989785067</c:v>
                </c:pt>
                <c:pt idx="408">
                  <c:v>146.51699882766707</c:v>
                </c:pt>
                <c:pt idx="409">
                  <c:v>82.171637055837564</c:v>
                </c:pt>
                <c:pt idx="410">
                  <c:v>55.289918073900679</c:v>
                </c:pt>
                <c:pt idx="411">
                  <c:v>77.088908450704224</c:v>
                </c:pt>
                <c:pt idx="412">
                  <c:v>403.63742331288341</c:v>
                </c:pt>
                <c:pt idx="413">
                  <c:v>61.38805432039419</c:v>
                </c:pt>
                <c:pt idx="414">
                  <c:v>75.997497725204724</c:v>
                </c:pt>
                <c:pt idx="415">
                  <c:v>16.432046807637036</c:v>
                </c:pt>
                <c:pt idx="416">
                  <c:v>13.621504394475517</c:v>
                </c:pt>
                <c:pt idx="417">
                  <c:v>44.04750204750205</c:v>
                </c:pt>
                <c:pt idx="418">
                  <c:v>36.938585607940446</c:v>
                </c:pt>
                <c:pt idx="419">
                  <c:v>41.30618366405168</c:v>
                </c:pt>
                <c:pt idx="420">
                  <c:v>65.902491874322862</c:v>
                </c:pt>
                <c:pt idx="421">
                  <c:v>152.99428194413898</c:v>
                </c:pt>
                <c:pt idx="422">
                  <c:v>131.36553265458156</c:v>
                </c:pt>
                <c:pt idx="423">
                  <c:v>256.25467022493331</c:v>
                </c:pt>
                <c:pt idx="424">
                  <c:v>740.5408163265306</c:v>
                </c:pt>
                <c:pt idx="425">
                  <c:v>133.95127967930929</c:v>
                </c:pt>
                <c:pt idx="426">
                  <c:v>43.006048635970863</c:v>
                </c:pt>
                <c:pt idx="427">
                  <c:v>70.394172327493749</c:v>
                </c:pt>
                <c:pt idx="428">
                  <c:v>2060.3923796432891</c:v>
                </c:pt>
                <c:pt idx="429">
                  <c:v>349.81809095452269</c:v>
                </c:pt>
                <c:pt idx="430">
                  <c:v>1425.7602523659307</c:v>
                </c:pt>
                <c:pt idx="431">
                  <c:v>319.59738955823292</c:v>
                </c:pt>
                <c:pt idx="432">
                  <c:v>489.40926640926642</c:v>
                </c:pt>
                <c:pt idx="433">
                  <c:v>72.587628865979383</c:v>
                </c:pt>
                <c:pt idx="434">
                  <c:v>71.369776193305597</c:v>
                </c:pt>
                <c:pt idx="435">
                  <c:v>36.72589838909542</c:v>
                </c:pt>
                <c:pt idx="436">
                  <c:v>118.20683760683761</c:v>
                </c:pt>
                <c:pt idx="437">
                  <c:v>183.02523128679562</c:v>
                </c:pt>
                <c:pt idx="438">
                  <c:v>1110.2013311148087</c:v>
                </c:pt>
                <c:pt idx="439">
                  <c:v>59.330806769805832</c:v>
                </c:pt>
                <c:pt idx="440">
                  <c:v>43.138074866310156</c:v>
                </c:pt>
                <c:pt idx="441">
                  <c:v>283.75853285787065</c:v>
                </c:pt>
                <c:pt idx="442">
                  <c:v>100.1000474158369</c:v>
                </c:pt>
                <c:pt idx="443">
                  <c:v>2934.1769911504425</c:v>
                </c:pt>
                <c:pt idx="444">
                  <c:v>318.26219512195121</c:v>
                </c:pt>
                <c:pt idx="445">
                  <c:v>305.24475065616798</c:v>
                </c:pt>
                <c:pt idx="446">
                  <c:v>118.37410976120654</c:v>
                </c:pt>
                <c:pt idx="447">
                  <c:v>72.790412044374008</c:v>
                </c:pt>
                <c:pt idx="448">
                  <c:v>87.022786571577655</c:v>
                </c:pt>
                <c:pt idx="449">
                  <c:v>32.322761870242843</c:v>
                </c:pt>
                <c:pt idx="450">
                  <c:v>58.349502050380792</c:v>
                </c:pt>
                <c:pt idx="451">
                  <c:v>70.865883349211387</c:v>
                </c:pt>
                <c:pt idx="452">
                  <c:v>33.143480632842341</c:v>
                </c:pt>
                <c:pt idx="453">
                  <c:v>182.32903587443946</c:v>
                </c:pt>
                <c:pt idx="454">
                  <c:v>54.102036441586286</c:v>
                </c:pt>
                <c:pt idx="455">
                  <c:v>30.607061266874354</c:v>
                </c:pt>
                <c:pt idx="456">
                  <c:v>53.512383713906011</c:v>
                </c:pt>
                <c:pt idx="457">
                  <c:v>66.057807222655228</c:v>
                </c:pt>
                <c:pt idx="458">
                  <c:v>91.547046285018268</c:v>
                </c:pt>
                <c:pt idx="459">
                  <c:v>1300.8367346938776</c:v>
                </c:pt>
                <c:pt idx="460">
                  <c:v>50.33549222797928</c:v>
                </c:pt>
                <c:pt idx="461">
                  <c:v>169.00656044985942</c:v>
                </c:pt>
                <c:pt idx="462">
                  <c:v>32.511345974510412</c:v>
                </c:pt>
                <c:pt idx="463">
                  <c:v>94.49211356466877</c:v>
                </c:pt>
                <c:pt idx="464">
                  <c:v>1100.0219298245615</c:v>
                </c:pt>
                <c:pt idx="465">
                  <c:v>48.843741968645595</c:v>
                </c:pt>
                <c:pt idx="466">
                  <c:v>96.248439450686632</c:v>
                </c:pt>
                <c:pt idx="467">
                  <c:v>396.64505119453923</c:v>
                </c:pt>
                <c:pt idx="468">
                  <c:v>328.69743837602704</c:v>
                </c:pt>
                <c:pt idx="469">
                  <c:v>1164.008319467554</c:v>
                </c:pt>
                <c:pt idx="470">
                  <c:v>93.025372533225948</c:v>
                </c:pt>
                <c:pt idx="471">
                  <c:v>143.67021956938819</c:v>
                </c:pt>
                <c:pt idx="472">
                  <c:v>228.87665198237889</c:v>
                </c:pt>
                <c:pt idx="473">
                  <c:v>788.58655043586566</c:v>
                </c:pt>
                <c:pt idx="474">
                  <c:v>50.755860762491125</c:v>
                </c:pt>
                <c:pt idx="475">
                  <c:v>215.64595041322315</c:v>
                </c:pt>
                <c:pt idx="476">
                  <c:v>601.74579624134515</c:v>
                </c:pt>
                <c:pt idx="477">
                  <c:v>863.0953307392997</c:v>
                </c:pt>
                <c:pt idx="478">
                  <c:v>51.909844805117878</c:v>
                </c:pt>
                <c:pt idx="479">
                  <c:v>20.418505177847816</c:v>
                </c:pt>
                <c:pt idx="480">
                  <c:v>27.485570710696337</c:v>
                </c:pt>
                <c:pt idx="481">
                  <c:v>45.312603476821195</c:v>
                </c:pt>
                <c:pt idx="482">
                  <c:v>191.19373942470386</c:v>
                </c:pt>
                <c:pt idx="483">
                  <c:v>88.390547945205483</c:v>
                </c:pt>
                <c:pt idx="484">
                  <c:v>82.657226088363814</c:v>
                </c:pt>
                <c:pt idx="485">
                  <c:v>330.09935205183587</c:v>
                </c:pt>
                <c:pt idx="486">
                  <c:v>139.44794871794872</c:v>
                </c:pt>
                <c:pt idx="487">
                  <c:v>45.560290909090909</c:v>
                </c:pt>
                <c:pt idx="488">
                  <c:v>70.696464989802848</c:v>
                </c:pt>
                <c:pt idx="489">
                  <c:v>35.755308160220366</c:v>
                </c:pt>
                <c:pt idx="490">
                  <c:v>148.27386091127099</c:v>
                </c:pt>
                <c:pt idx="491">
                  <c:v>63.315292233787027</c:v>
                </c:pt>
                <c:pt idx="492">
                  <c:v>18.020494699646644</c:v>
                </c:pt>
                <c:pt idx="493">
                  <c:v>21.840041279669766</c:v>
                </c:pt>
                <c:pt idx="494">
                  <c:v>443.94946091644204</c:v>
                </c:pt>
                <c:pt idx="495">
                  <c:v>79.918743392236834</c:v>
                </c:pt>
                <c:pt idx="496">
                  <c:v>166.88337652721216</c:v>
                </c:pt>
                <c:pt idx="497">
                  <c:v>32.353889674681753</c:v>
                </c:pt>
              </c:numCache>
            </c:numRef>
          </c:val>
          <c:extLst>
            <c:ext xmlns:c16="http://schemas.microsoft.com/office/drawing/2014/chart" uri="{C3380CC4-5D6E-409C-BE32-E72D297353CC}">
              <c16:uniqueId val="{000003E6-C111-4DA0-B35D-54E972E2DED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[Agricultural_Crop_Yield_Data DASHBOARDS (Recovered).xlsx]pivot tables!PivotTable9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Temperature</a:t>
            </a:r>
            <a:r>
              <a:rPr lang="en-US" baseline="0"/>
              <a:t> sutability vs yield</a:t>
            </a:r>
            <a:endParaRPr lang="en-US"/>
          </a:p>
        </c:rich>
      </c:tx>
      <c:overlay val="0"/>
      <c:spPr>
        <a:solidFill>
          <a:srgbClr val="92D05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manualLayout>
          <c:layoutTarget val="inner"/>
          <c:xMode val="edge"/>
          <c:yMode val="edge"/>
          <c:x val="0.16991119860017498"/>
          <c:y val="0.20545320868804845"/>
          <c:w val="0.46156649168853892"/>
          <c:h val="0.71301693577488168"/>
        </c:manualLayout>
      </c:layout>
      <c:doughnutChart>
        <c:varyColors val="1"/>
        <c:ser>
          <c:idx val="0"/>
          <c:order val="0"/>
          <c:tx>
            <c:strRef>
              <c:f>'pivot tables'!$Q$28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73-427D-8C97-0B54509A10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73-427D-8C97-0B54509A10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73-427D-8C97-0B54509A10B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073-427D-8C97-0B54509A10B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073-427D-8C97-0B54509A10B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073-427D-8C97-0B54509A10B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073-427D-8C97-0B54509A10B8}"/>
              </c:ext>
            </c:extLst>
          </c:dPt>
          <c:cat>
            <c:strRef>
              <c:f>'pivot tables'!$P$29:$P$36</c:f>
              <c:strCache>
                <c:ptCount val="7"/>
                <c:pt idx="0">
                  <c:v>Cotton</c:v>
                </c:pt>
                <c:pt idx="1">
                  <c:v>Maize</c:v>
                </c:pt>
                <c:pt idx="2">
                  <c:v>Pulses</c:v>
                </c:pt>
                <c:pt idx="3">
                  <c:v>Rice</c:v>
                </c:pt>
                <c:pt idx="4">
                  <c:v>Sugarcane</c:v>
                </c:pt>
                <c:pt idx="5">
                  <c:v>Wheat</c:v>
                </c:pt>
                <c:pt idx="6">
                  <c:v>(blank)</c:v>
                </c:pt>
              </c:strCache>
            </c:strRef>
          </c:cat>
          <c:val>
            <c:numRef>
              <c:f>'pivot tables'!$Q$29:$Q$36</c:f>
              <c:numCache>
                <c:formatCode>General</c:formatCode>
                <c:ptCount val="7"/>
                <c:pt idx="0">
                  <c:v>2139.46</c:v>
                </c:pt>
                <c:pt idx="1">
                  <c:v>2373.56</c:v>
                </c:pt>
                <c:pt idx="2">
                  <c:v>2601.2999999999997</c:v>
                </c:pt>
                <c:pt idx="3">
                  <c:v>2560.440000000001</c:v>
                </c:pt>
                <c:pt idx="4">
                  <c:v>2069.2799999999997</c:v>
                </c:pt>
                <c:pt idx="5">
                  <c:v>1901.2199999999998</c:v>
                </c:pt>
              </c:numCache>
            </c:numRef>
          </c:val>
          <c:extLst>
            <c:ext xmlns:c16="http://schemas.microsoft.com/office/drawing/2014/chart" uri="{C3380CC4-5D6E-409C-BE32-E72D297353CC}">
              <c16:uniqueId val="{0000000E-7073-427D-8C97-0B54509A10B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[Agricultural_Crop_Yield_Data DASHBOARDS (Recovered).xlsx]pivot tables!PivotTable14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CROP</a:t>
            </a:r>
            <a:r>
              <a:rPr lang="en-US" baseline="0"/>
              <a:t> FAILURE RATE BY REGION</a:t>
            </a:r>
            <a:endParaRPr lang="en-US"/>
          </a:p>
        </c:rich>
      </c:tx>
      <c:overlay val="0"/>
      <c:spPr>
        <a:solidFill>
          <a:schemeClr val="accent3">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tables'!$O$45</c:f>
              <c:strCache>
                <c:ptCount val="1"/>
                <c:pt idx="0">
                  <c:v>Total</c:v>
                </c:pt>
              </c:strCache>
            </c:strRef>
          </c:tx>
          <c:spPr>
            <a:solidFill>
              <a:schemeClr val="accent1"/>
            </a:solidFill>
            <a:ln>
              <a:noFill/>
            </a:ln>
            <a:effectLst/>
            <a:sp3d/>
          </c:spPr>
          <c:invertIfNegative val="0"/>
          <c:cat>
            <c:strRef>
              <c:f>'pivot tables'!$N$46:$N$53</c:f>
              <c:strCache>
                <c:ptCount val="7"/>
                <c:pt idx="0">
                  <c:v>Bihar</c:v>
                </c:pt>
                <c:pt idx="1">
                  <c:v>Haryana</c:v>
                </c:pt>
                <c:pt idx="2">
                  <c:v>Karnataka</c:v>
                </c:pt>
                <c:pt idx="3">
                  <c:v>Maharashtra</c:v>
                </c:pt>
                <c:pt idx="4">
                  <c:v>Punjab</c:v>
                </c:pt>
                <c:pt idx="5">
                  <c:v>Uttar Pradesh</c:v>
                </c:pt>
                <c:pt idx="6">
                  <c:v>West Bengal</c:v>
                </c:pt>
              </c:strCache>
            </c:strRef>
          </c:cat>
          <c:val>
            <c:numRef>
              <c:f>'pivot tables'!$O$46:$O$53</c:f>
              <c:numCache>
                <c:formatCode>General</c:formatCode>
                <c:ptCount val="7"/>
                <c:pt idx="0">
                  <c:v>80</c:v>
                </c:pt>
                <c:pt idx="1">
                  <c:v>65</c:v>
                </c:pt>
                <c:pt idx="2">
                  <c:v>75</c:v>
                </c:pt>
                <c:pt idx="3">
                  <c:v>70</c:v>
                </c:pt>
                <c:pt idx="4">
                  <c:v>65</c:v>
                </c:pt>
                <c:pt idx="5">
                  <c:v>74</c:v>
                </c:pt>
                <c:pt idx="6">
                  <c:v>71</c:v>
                </c:pt>
              </c:numCache>
            </c:numRef>
          </c:val>
          <c:extLst>
            <c:ext xmlns:c16="http://schemas.microsoft.com/office/drawing/2014/chart" uri="{C3380CC4-5D6E-409C-BE32-E72D297353CC}">
              <c16:uniqueId val="{00000000-BC53-4B63-9763-ED6286627F22}"/>
            </c:ext>
          </c:extLst>
        </c:ser>
        <c:dLbls>
          <c:showLegendKey val="0"/>
          <c:showVal val="0"/>
          <c:showCatName val="0"/>
          <c:showSerName val="0"/>
          <c:showPercent val="0"/>
          <c:showBubbleSize val="0"/>
        </c:dLbls>
        <c:gapWidth val="150"/>
        <c:shape val="box"/>
        <c:axId val="501858352"/>
        <c:axId val="501856912"/>
        <c:axId val="0"/>
      </c:bar3DChart>
      <c:catAx>
        <c:axId val="501858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56912"/>
        <c:crosses val="autoZero"/>
        <c:auto val="1"/>
        <c:lblAlgn val="ctr"/>
        <c:lblOffset val="100"/>
        <c:noMultiLvlLbl val="0"/>
      </c:catAx>
      <c:valAx>
        <c:axId val="50185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5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[Agricultural_Crop_Yield_Data DASHBOARDS (Recovered).xlsx]pivot tables!PivotTable6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tables'!$N$12</c:f>
              <c:strCache>
                <c:ptCount val="1"/>
                <c:pt idx="0">
                  <c:v>Total</c:v>
                </c:pt>
              </c:strCache>
            </c:strRef>
          </c:tx>
          <c:spPr>
            <a:solidFill>
              <a:schemeClr val="accent1"/>
            </a:solidFill>
            <a:ln>
              <a:noFill/>
            </a:ln>
            <a:effectLst/>
          </c:spPr>
          <c:invertIfNegative val="0"/>
          <c:cat>
            <c:strRef>
              <c:f>'pivot tables'!$M$13:$M$18</c:f>
              <c:strCache>
                <c:ptCount val="5"/>
                <c:pt idx="0">
                  <c:v>DAP</c:v>
                </c:pt>
                <c:pt idx="1">
                  <c:v>NPK</c:v>
                </c:pt>
                <c:pt idx="2">
                  <c:v>P</c:v>
                </c:pt>
                <c:pt idx="3">
                  <c:v>UREA</c:v>
                </c:pt>
                <c:pt idx="4">
                  <c:v>VERMICOMPOST</c:v>
                </c:pt>
              </c:strCache>
            </c:strRef>
          </c:cat>
          <c:val>
            <c:numRef>
              <c:f>'pivot tables'!$N$13:$N$18</c:f>
              <c:numCache>
                <c:formatCode>General</c:formatCode>
                <c:ptCount val="5"/>
                <c:pt idx="0">
                  <c:v>32046.203026600713</c:v>
                </c:pt>
                <c:pt idx="1">
                  <c:v>3757.8686760681353</c:v>
                </c:pt>
                <c:pt idx="2">
                  <c:v>51.909844805117878</c:v>
                </c:pt>
                <c:pt idx="3">
                  <c:v>61036.942859841809</c:v>
                </c:pt>
                <c:pt idx="4">
                  <c:v>54.111861137897783</c:v>
                </c:pt>
              </c:numCache>
            </c:numRef>
          </c:val>
          <c:extLst>
            <c:ext xmlns:c16="http://schemas.microsoft.com/office/drawing/2014/chart" uri="{C3380CC4-5D6E-409C-BE32-E72D297353CC}">
              <c16:uniqueId val="{00000000-FFF1-418E-B73C-3F421972A467}"/>
            </c:ext>
          </c:extLst>
        </c:ser>
        <c:dLbls>
          <c:showLegendKey val="0"/>
          <c:showVal val="0"/>
          <c:showCatName val="0"/>
          <c:showSerName val="0"/>
          <c:showPercent val="0"/>
          <c:showBubbleSize val="0"/>
        </c:dLbls>
        <c:gapWidth val="219"/>
        <c:overlap val="-27"/>
        <c:axId val="319133744"/>
        <c:axId val="397011168"/>
      </c:barChart>
      <c:catAx>
        <c:axId val="31913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011168"/>
        <c:crosses val="autoZero"/>
        <c:auto val="1"/>
        <c:lblAlgn val="ctr"/>
        <c:lblOffset val="100"/>
        <c:noMultiLvlLbl val="0"/>
      </c:catAx>
      <c:valAx>
        <c:axId val="39701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13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[Agricultural_Crop_Yield_Data DASHBOARDS (Recovered).xlsx]pivot tables!PivotTable1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a:t>
            </a:r>
            <a:r>
              <a:rPr lang="en-US" baseline="0"/>
              <a:t> yield across states</a:t>
            </a:r>
            <a:endParaRPr lang="en-US"/>
          </a:p>
        </c:rich>
      </c:tx>
      <c:overlay val="0"/>
      <c:spPr>
        <a:solidFill>
          <a:srgbClr val="00B050"/>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6682458246102"/>
          <c:y val="0.26698828692066484"/>
          <c:w val="0.40321047013652495"/>
          <c:h val="0.59588988763871509"/>
        </c:manualLayout>
      </c:layout>
      <c:barChart>
        <c:barDir val="bar"/>
        <c:grouping val="clustered"/>
        <c:varyColors val="0"/>
        <c:ser>
          <c:idx val="0"/>
          <c:order val="0"/>
          <c:tx>
            <c:strRef>
              <c:f>'pivot tables'!$B$3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tables'!$A$4:$A$5</c:f>
              <c:strCache>
                <c:ptCount val="1"/>
                <c:pt idx="0">
                  <c:v>Karnataka</c:v>
                </c:pt>
              </c:strCache>
            </c:strRef>
          </c:cat>
          <c:val>
            <c:numRef>
              <c:f>'pivot tables'!$B$4:$B$5</c:f>
              <c:numCache>
                <c:formatCode>General</c:formatCode>
                <c:ptCount val="1"/>
                <c:pt idx="0">
                  <c:v>29857.129999999997</c:v>
                </c:pt>
              </c:numCache>
            </c:numRef>
          </c:val>
          <c:extLst>
            <c:ext xmlns:c16="http://schemas.microsoft.com/office/drawing/2014/chart" uri="{C3380CC4-5D6E-409C-BE32-E72D297353CC}">
              <c16:uniqueId val="{00000002-CE5E-4EA9-9E37-95ABEC194332}"/>
            </c:ext>
          </c:extLst>
        </c:ser>
        <c:dLbls>
          <c:dLblPos val="inEnd"/>
          <c:showLegendKey val="0"/>
          <c:showVal val="1"/>
          <c:showCatName val="0"/>
          <c:showSerName val="0"/>
          <c:showPercent val="0"/>
          <c:showBubbleSize val="0"/>
        </c:dLbls>
        <c:gapWidth val="115"/>
        <c:overlap val="-20"/>
        <c:axId val="2118328127"/>
        <c:axId val="2118323807"/>
      </c:barChart>
      <c:catAx>
        <c:axId val="211832812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323807"/>
        <c:crosses val="autoZero"/>
        <c:auto val="1"/>
        <c:lblAlgn val="ctr"/>
        <c:lblOffset val="100"/>
        <c:noMultiLvlLbl val="0"/>
      </c:catAx>
      <c:valAx>
        <c:axId val="2118323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32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[Agricultural_Crop_Yield_Data DASHBOARDS (Recovered).xlsx]pivot tables!PivotTable16</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District has highest vs lowest yeild</a:t>
            </a:r>
          </a:p>
        </c:rich>
      </c:tx>
      <c:overlay val="0"/>
      <c:spPr>
        <a:solidFill>
          <a:schemeClr val="accent3">
            <a:lumMod val="60000"/>
            <a:lumOff val="40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stacked"/>
        <c:varyColors val="1"/>
        <c:ser>
          <c:idx val="0"/>
          <c:order val="0"/>
          <c:tx>
            <c:strRef>
              <c:f>'pivot tables'!$B$13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BA6-4A6A-8C99-84BC09DBF1B9}"/>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BA6-4A6A-8C99-84BC09DBF1B9}"/>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BA6-4A6A-8C99-84BC09DBF1B9}"/>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BA6-4A6A-8C99-84BC09DBF1B9}"/>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BA6-4A6A-8C99-84BC09DBF1B9}"/>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BA6-4A6A-8C99-84BC09DBF1B9}"/>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BA6-4A6A-8C99-84BC09DBF1B9}"/>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BA6-4A6A-8C99-84BC09DBF1B9}"/>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BA6-4A6A-8C99-84BC09DBF1B9}"/>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BA6-4A6A-8C99-84BC09DBF1B9}"/>
              </c:ext>
            </c:extLst>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0BA6-4A6A-8C99-84BC09DBF1B9}"/>
              </c:ext>
            </c:extLst>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0BA6-4A6A-8C99-84BC09DBF1B9}"/>
              </c:ext>
            </c:extLst>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0BA6-4A6A-8C99-84BC09DBF1B9}"/>
              </c:ext>
            </c:extLst>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0BA6-4A6A-8C99-84BC09DBF1B9}"/>
              </c:ext>
            </c:extLst>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0BA6-4A6A-8C99-84BC09DBF1B9}"/>
              </c:ext>
            </c:extLst>
          </c:dPt>
          <c:dPt>
            <c:idx val="15"/>
            <c:invertIfNegative val="0"/>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0BA6-4A6A-8C99-84BC09DBF1B9}"/>
              </c:ext>
            </c:extLst>
          </c:dPt>
          <c:dPt>
            <c:idx val="16"/>
            <c:invertIfNegative val="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0BA6-4A6A-8C99-84BC09DBF1B9}"/>
              </c:ext>
            </c:extLst>
          </c:dPt>
          <c:dPt>
            <c:idx val="17"/>
            <c:invertIfNegative val="0"/>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0BA6-4A6A-8C99-84BC09DBF1B9}"/>
              </c:ext>
            </c:extLst>
          </c:dPt>
          <c:dPt>
            <c:idx val="18"/>
            <c:invertIfNegative val="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0BA6-4A6A-8C99-84BC09DBF1B9}"/>
              </c:ext>
            </c:extLst>
          </c:dPt>
          <c:dPt>
            <c:idx val="19"/>
            <c:invertIfNegative val="0"/>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0BA6-4A6A-8C99-84BC09DBF1B9}"/>
              </c:ext>
            </c:extLst>
          </c:dPt>
          <c:dPt>
            <c:idx val="20"/>
            <c:invertIfNegative val="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0BA6-4A6A-8C99-84BC09DBF1B9}"/>
              </c:ext>
            </c:extLst>
          </c:dPt>
          <c:dPt>
            <c:idx val="21"/>
            <c:invertIfNegative val="0"/>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D63D-4E8D-98E5-A14675C0D980}"/>
              </c:ext>
            </c:extLst>
          </c:dPt>
          <c:cat>
            <c:strRef>
              <c:f>'pivot tables'!$A$14:$A$36</c:f>
              <c:strCache>
                <c:ptCount val="22"/>
                <c:pt idx="0">
                  <c:v>Amritsar</c:v>
                </c:pt>
                <c:pt idx="1">
                  <c:v>Bangalore</c:v>
                </c:pt>
                <c:pt idx="2">
                  <c:v>Bhagalpur</c:v>
                </c:pt>
                <c:pt idx="3">
                  <c:v>Darjeeling</c:v>
                </c:pt>
                <c:pt idx="4">
                  <c:v>Faridabad</c:v>
                </c:pt>
                <c:pt idx="5">
                  <c:v>Gaya</c:v>
                </c:pt>
                <c:pt idx="6">
                  <c:v>Gurgaon</c:v>
                </c:pt>
                <c:pt idx="7">
                  <c:v>Hisar</c:v>
                </c:pt>
                <c:pt idx="8">
                  <c:v>Howrah</c:v>
                </c:pt>
                <c:pt idx="9">
                  <c:v>Hubli</c:v>
                </c:pt>
                <c:pt idx="10">
                  <c:v>Kanpur</c:v>
                </c:pt>
                <c:pt idx="11">
                  <c:v>Kolkata</c:v>
                </c:pt>
                <c:pt idx="12">
                  <c:v>Lucknow</c:v>
                </c:pt>
                <c:pt idx="13">
                  <c:v>Ludhiana</c:v>
                </c:pt>
                <c:pt idx="14">
                  <c:v>Mumbai</c:v>
                </c:pt>
                <c:pt idx="15">
                  <c:v>Mysore</c:v>
                </c:pt>
                <c:pt idx="16">
                  <c:v>Nagpur</c:v>
                </c:pt>
                <c:pt idx="17">
                  <c:v>Patiala</c:v>
                </c:pt>
                <c:pt idx="18">
                  <c:v>Patna</c:v>
                </c:pt>
                <c:pt idx="19">
                  <c:v>Pune</c:v>
                </c:pt>
                <c:pt idx="20">
                  <c:v>Varanasi</c:v>
                </c:pt>
                <c:pt idx="21">
                  <c:v>(blank)</c:v>
                </c:pt>
              </c:strCache>
            </c:strRef>
          </c:cat>
          <c:val>
            <c:numRef>
              <c:f>'pivot tables'!$B$14:$B$36</c:f>
              <c:numCache>
                <c:formatCode>General</c:formatCode>
                <c:ptCount val="22"/>
                <c:pt idx="0">
                  <c:v>82737.919999999984</c:v>
                </c:pt>
                <c:pt idx="1">
                  <c:v>118462.46</c:v>
                </c:pt>
                <c:pt idx="2">
                  <c:v>82367.209999999992</c:v>
                </c:pt>
                <c:pt idx="3">
                  <c:v>112543.9</c:v>
                </c:pt>
                <c:pt idx="4">
                  <c:v>125674.25</c:v>
                </c:pt>
                <c:pt idx="5">
                  <c:v>114104.17</c:v>
                </c:pt>
                <c:pt idx="6">
                  <c:v>97602.700000000012</c:v>
                </c:pt>
                <c:pt idx="7">
                  <c:v>69666.51999999999</c:v>
                </c:pt>
                <c:pt idx="8">
                  <c:v>96824.61</c:v>
                </c:pt>
                <c:pt idx="9">
                  <c:v>117336.60999999999</c:v>
                </c:pt>
                <c:pt idx="10">
                  <c:v>93072.5</c:v>
                </c:pt>
                <c:pt idx="11">
                  <c:v>79673.66</c:v>
                </c:pt>
                <c:pt idx="12">
                  <c:v>77716.989999999991</c:v>
                </c:pt>
                <c:pt idx="13">
                  <c:v>119432.84999999999</c:v>
                </c:pt>
                <c:pt idx="14">
                  <c:v>111915.87</c:v>
                </c:pt>
                <c:pt idx="15">
                  <c:v>80291.189999999973</c:v>
                </c:pt>
                <c:pt idx="16">
                  <c:v>89608.88</c:v>
                </c:pt>
                <c:pt idx="17">
                  <c:v>76667.19</c:v>
                </c:pt>
                <c:pt idx="18">
                  <c:v>132253.92000000001</c:v>
                </c:pt>
                <c:pt idx="19">
                  <c:v>73528.900000000023</c:v>
                </c:pt>
                <c:pt idx="20">
                  <c:v>126415.55</c:v>
                </c:pt>
              </c:numCache>
            </c:numRef>
          </c:val>
          <c:extLst>
            <c:ext xmlns:c16="http://schemas.microsoft.com/office/drawing/2014/chart" uri="{C3380CC4-5D6E-409C-BE32-E72D297353CC}">
              <c16:uniqueId val="{00000003-ADB3-467D-811B-B442D2402DA9}"/>
            </c:ext>
          </c:extLst>
        </c:ser>
        <c:dLbls>
          <c:showLegendKey val="0"/>
          <c:showVal val="0"/>
          <c:showCatName val="0"/>
          <c:showSerName val="0"/>
          <c:showPercent val="0"/>
          <c:showBubbleSize val="0"/>
        </c:dLbls>
        <c:gapWidth val="150"/>
        <c:overlap val="100"/>
        <c:axId val="18597312"/>
        <c:axId val="18600672"/>
      </c:barChart>
      <c:catAx>
        <c:axId val="185973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0672"/>
        <c:crosses val="autoZero"/>
        <c:auto val="1"/>
        <c:lblAlgn val="ctr"/>
        <c:lblOffset val="100"/>
        <c:noMultiLvlLbl val="0"/>
      </c:catAx>
      <c:valAx>
        <c:axId val="1860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[Agricultural_Crop_Yield_Data DASHBOARDS (Recovered).xlsx]pivot tables!PivotTable3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SEASONAL</a:t>
            </a:r>
            <a:r>
              <a:rPr lang="en-US" baseline="0"/>
              <a:t> YIELD TRENDS</a:t>
            </a:r>
            <a:endParaRPr lang="en-US"/>
          </a:p>
        </c:rich>
      </c:tx>
      <c:layout>
        <c:manualLayout>
          <c:xMode val="edge"/>
          <c:yMode val="edge"/>
          <c:x val="0.14578252791187643"/>
          <c:y val="0.15284364541940546"/>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tables'!$F$7</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tables'!$E$8:$E$21</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strCache>
            </c:strRef>
          </c:cat>
          <c:val>
            <c:numRef>
              <c:f>'pivot tables'!$F$8:$F$21</c:f>
              <c:numCache>
                <c:formatCode>General</c:formatCode>
                <c:ptCount val="13"/>
                <c:pt idx="0">
                  <c:v>121876.26999999999</c:v>
                </c:pt>
                <c:pt idx="1">
                  <c:v>195528.30000000005</c:v>
                </c:pt>
                <c:pt idx="2">
                  <c:v>150820.62</c:v>
                </c:pt>
                <c:pt idx="3">
                  <c:v>199347.99999999997</c:v>
                </c:pt>
                <c:pt idx="4">
                  <c:v>168308.56999999995</c:v>
                </c:pt>
                <c:pt idx="5">
                  <c:v>163329.75</c:v>
                </c:pt>
                <c:pt idx="6">
                  <c:v>166586.80999999994</c:v>
                </c:pt>
                <c:pt idx="7">
                  <c:v>128166.96000000002</c:v>
                </c:pt>
                <c:pt idx="8">
                  <c:v>143387.79</c:v>
                </c:pt>
                <c:pt idx="9">
                  <c:v>119822.12999999998</c:v>
                </c:pt>
                <c:pt idx="10">
                  <c:v>143691.15999999997</c:v>
                </c:pt>
                <c:pt idx="11">
                  <c:v>148490.54999999999</c:v>
                </c:pt>
                <c:pt idx="12">
                  <c:v>228540.93999999997</c:v>
                </c:pt>
              </c:numCache>
            </c:numRef>
          </c:val>
          <c:extLst>
            <c:ext xmlns:c16="http://schemas.microsoft.com/office/drawing/2014/chart" uri="{C3380CC4-5D6E-409C-BE32-E72D297353CC}">
              <c16:uniqueId val="{00000000-3029-49C2-9529-D9BF9FE74104}"/>
            </c:ext>
          </c:extLst>
        </c:ser>
        <c:dLbls>
          <c:showLegendKey val="0"/>
          <c:showVal val="0"/>
          <c:showCatName val="0"/>
          <c:showSerName val="0"/>
          <c:showPercent val="0"/>
          <c:showBubbleSize val="0"/>
        </c:dLbls>
        <c:axId val="2003198480"/>
        <c:axId val="2003199920"/>
        <c:axId val="1839603104"/>
      </c:area3DChart>
      <c:catAx>
        <c:axId val="2003198480"/>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199920"/>
        <c:crosses val="autoZero"/>
        <c:auto val="1"/>
        <c:lblAlgn val="ctr"/>
        <c:lblOffset val="100"/>
        <c:noMultiLvlLbl val="0"/>
      </c:catAx>
      <c:valAx>
        <c:axId val="200319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198480"/>
        <c:crosses val="autoZero"/>
        <c:crossBetween val="midCat"/>
      </c:valAx>
      <c:serAx>
        <c:axId val="1839603104"/>
        <c:scaling>
          <c:orientation val="minMax"/>
        </c:scaling>
        <c:delete val="0"/>
        <c:axPos val="b"/>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19992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[Agricultural_Crop_Yield_Data DASHBOARDS (Recovered).xlsx]pivot tables!PivotTable4</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crop</a:t>
            </a:r>
            <a:r>
              <a:rPr lang="en-US" baseline="0"/>
              <a:t> wish yield summary</a:t>
            </a:r>
            <a:endParaRPr lang="en-US"/>
          </a:p>
        </c:rich>
      </c:tx>
      <c:overlay val="0"/>
      <c:spPr>
        <a:solidFill>
          <a:schemeClr val="accent2">
            <a:lumMod val="60000"/>
            <a:lumOff val="40000"/>
          </a:schemeClr>
        </a:solid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30427004837143"/>
          <c:y val="0.33199373037194641"/>
          <c:w val="0.44300421877218654"/>
          <c:h val="0.61348147399043407"/>
        </c:manualLayout>
      </c:layout>
      <c:barChart>
        <c:barDir val="bar"/>
        <c:grouping val="stacked"/>
        <c:varyColors val="0"/>
        <c:ser>
          <c:idx val="0"/>
          <c:order val="0"/>
          <c:tx>
            <c:strRef>
              <c:f>'pivot tables'!$J$7</c:f>
              <c:strCache>
                <c:ptCount val="1"/>
                <c:pt idx="0">
                  <c:v>Total</c:v>
                </c:pt>
              </c:strCache>
            </c:strRef>
          </c:tx>
          <c:spPr>
            <a:solidFill>
              <a:schemeClr val="accent3">
                <a:alpha val="70000"/>
              </a:schemeClr>
            </a:solidFill>
            <a:ln>
              <a:noFill/>
            </a:ln>
            <a:effectLst/>
          </c:spPr>
          <c:invertIfNegative val="0"/>
          <c:cat>
            <c:strRef>
              <c:f>'pivot tables'!$I$8:$I$14</c:f>
              <c:strCache>
                <c:ptCount val="6"/>
                <c:pt idx="0">
                  <c:v>Cotton</c:v>
                </c:pt>
                <c:pt idx="1">
                  <c:v>Maize</c:v>
                </c:pt>
                <c:pt idx="2">
                  <c:v>Pulses</c:v>
                </c:pt>
                <c:pt idx="3">
                  <c:v>Rice</c:v>
                </c:pt>
                <c:pt idx="4">
                  <c:v>Sugarcane</c:v>
                </c:pt>
                <c:pt idx="5">
                  <c:v>Wheat</c:v>
                </c:pt>
              </c:strCache>
            </c:strRef>
          </c:cat>
          <c:val>
            <c:numRef>
              <c:f>'pivot tables'!$J$8:$J$14</c:f>
              <c:numCache>
                <c:formatCode>General</c:formatCode>
                <c:ptCount val="6"/>
                <c:pt idx="0">
                  <c:v>317733.09999999992</c:v>
                </c:pt>
                <c:pt idx="1">
                  <c:v>350407.8600000001</c:v>
                </c:pt>
                <c:pt idx="2">
                  <c:v>385697.16999999987</c:v>
                </c:pt>
                <c:pt idx="3">
                  <c:v>391141.38</c:v>
                </c:pt>
                <c:pt idx="4">
                  <c:v>347094.17000000004</c:v>
                </c:pt>
                <c:pt idx="5">
                  <c:v>285824.17</c:v>
                </c:pt>
              </c:numCache>
            </c:numRef>
          </c:val>
          <c:extLst>
            <c:ext xmlns:c16="http://schemas.microsoft.com/office/drawing/2014/chart" uri="{C3380CC4-5D6E-409C-BE32-E72D297353CC}">
              <c16:uniqueId val="{00000000-CC00-405A-A6FB-49A7EEEC0C5C}"/>
            </c:ext>
          </c:extLst>
        </c:ser>
        <c:dLbls>
          <c:showLegendKey val="0"/>
          <c:showVal val="0"/>
          <c:showCatName val="0"/>
          <c:showSerName val="0"/>
          <c:showPercent val="0"/>
          <c:showBubbleSize val="0"/>
        </c:dLbls>
        <c:gapWidth val="50"/>
        <c:overlap val="100"/>
        <c:axId val="562583824"/>
        <c:axId val="562582864"/>
      </c:barChart>
      <c:catAx>
        <c:axId val="562583824"/>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82864"/>
        <c:crosses val="autoZero"/>
        <c:auto val="1"/>
        <c:lblAlgn val="ctr"/>
        <c:lblOffset val="100"/>
        <c:noMultiLvlLbl val="0"/>
      </c:catAx>
      <c:valAx>
        <c:axId val="562582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8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[Agricultural_Crop_Yield_Data DASHBOARDS (Recovered).xlsx]pivot tables!PivotTable14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CROP</a:t>
            </a:r>
            <a:r>
              <a:rPr lang="en-US" baseline="0"/>
              <a:t> FAILURE RATE BY REGION</a:t>
            </a:r>
            <a:endParaRPr lang="en-US"/>
          </a:p>
        </c:rich>
      </c:tx>
      <c:overlay val="0"/>
      <c:spPr>
        <a:solidFill>
          <a:schemeClr val="accent3">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tables'!$O$45</c:f>
              <c:strCache>
                <c:ptCount val="1"/>
                <c:pt idx="0">
                  <c:v>Total</c:v>
                </c:pt>
              </c:strCache>
            </c:strRef>
          </c:tx>
          <c:spPr>
            <a:solidFill>
              <a:schemeClr val="accent1"/>
            </a:solidFill>
            <a:ln>
              <a:noFill/>
            </a:ln>
            <a:effectLst/>
            <a:sp3d/>
          </c:spPr>
          <c:invertIfNegative val="0"/>
          <c:cat>
            <c:strRef>
              <c:f>'pivot tables'!$N$46:$N$53</c:f>
              <c:strCache>
                <c:ptCount val="7"/>
                <c:pt idx="0">
                  <c:v>Bihar</c:v>
                </c:pt>
                <c:pt idx="1">
                  <c:v>Haryana</c:v>
                </c:pt>
                <c:pt idx="2">
                  <c:v>Karnataka</c:v>
                </c:pt>
                <c:pt idx="3">
                  <c:v>Maharashtra</c:v>
                </c:pt>
                <c:pt idx="4">
                  <c:v>Punjab</c:v>
                </c:pt>
                <c:pt idx="5">
                  <c:v>Uttar Pradesh</c:v>
                </c:pt>
                <c:pt idx="6">
                  <c:v>West Bengal</c:v>
                </c:pt>
              </c:strCache>
            </c:strRef>
          </c:cat>
          <c:val>
            <c:numRef>
              <c:f>'pivot tables'!$O$46:$O$53</c:f>
              <c:numCache>
                <c:formatCode>General</c:formatCode>
                <c:ptCount val="7"/>
                <c:pt idx="0">
                  <c:v>80</c:v>
                </c:pt>
                <c:pt idx="1">
                  <c:v>65</c:v>
                </c:pt>
                <c:pt idx="2">
                  <c:v>75</c:v>
                </c:pt>
                <c:pt idx="3">
                  <c:v>70</c:v>
                </c:pt>
                <c:pt idx="4">
                  <c:v>65</c:v>
                </c:pt>
                <c:pt idx="5">
                  <c:v>74</c:v>
                </c:pt>
                <c:pt idx="6">
                  <c:v>71</c:v>
                </c:pt>
              </c:numCache>
            </c:numRef>
          </c:val>
          <c:extLst>
            <c:ext xmlns:c16="http://schemas.microsoft.com/office/drawing/2014/chart" uri="{C3380CC4-5D6E-409C-BE32-E72D297353CC}">
              <c16:uniqueId val="{00000000-BAF9-40B7-8A55-8CDC85FAED6E}"/>
            </c:ext>
          </c:extLst>
        </c:ser>
        <c:dLbls>
          <c:showLegendKey val="0"/>
          <c:showVal val="0"/>
          <c:showCatName val="0"/>
          <c:showSerName val="0"/>
          <c:showPercent val="0"/>
          <c:showBubbleSize val="0"/>
        </c:dLbls>
        <c:gapWidth val="150"/>
        <c:shape val="box"/>
        <c:axId val="501858352"/>
        <c:axId val="501856912"/>
        <c:axId val="0"/>
      </c:bar3DChart>
      <c:catAx>
        <c:axId val="501858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56912"/>
        <c:crosses val="autoZero"/>
        <c:auto val="1"/>
        <c:lblAlgn val="ctr"/>
        <c:lblOffset val="100"/>
        <c:noMultiLvlLbl val="0"/>
      </c:catAx>
      <c:valAx>
        <c:axId val="50185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5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[Agricultural_Crop_Yield_Data DASHBOARDS (Recovered).xlsx]pivot tables!PivotTable7</c:name>
    <c:fmtId val="29"/>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yield per Acre</a:t>
            </a:r>
          </a:p>
        </c:rich>
      </c:tx>
      <c:overlay val="0"/>
      <c:spPr>
        <a:solidFill>
          <a:schemeClr val="accent6">
            <a:lumMod val="40000"/>
            <a:lumOff val="60000"/>
          </a:schemeClr>
        </a:solid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4">
              <a:tint val="50000"/>
            </a:schemeClr>
          </a:solidFill>
          <a:ln>
            <a:noFill/>
          </a:ln>
          <a:effectLst>
            <a:outerShdw blurRad="317500" algn="ctr" rotWithShape="0">
              <a:prstClr val="black">
                <a:alpha val="25000"/>
              </a:prstClr>
            </a:outerShdw>
          </a:effectLst>
        </c:spPr>
      </c:pivotFmt>
      <c:pivotFmt>
        <c:idx val="11"/>
      </c:pivotFmt>
      <c:pivotFmt>
        <c:idx val="12"/>
        <c:spPr>
          <a:solidFill>
            <a:schemeClr val="accent4">
              <a:shade val="50000"/>
            </a:schemeClr>
          </a:solidFill>
          <a:ln>
            <a:noFill/>
          </a:ln>
          <a:effectLst>
            <a:outerShdw blurRad="317500" algn="ctr" rotWithShape="0">
              <a:prstClr val="black">
                <a:alpha val="25000"/>
              </a:prstClr>
            </a:outerShdw>
          </a:effectLst>
        </c:spPr>
      </c:pivotFmt>
      <c:pivotFmt>
        <c:idx val="13"/>
        <c:spPr>
          <a:solidFill>
            <a:schemeClr val="accent4">
              <a:shade val="70000"/>
            </a:schemeClr>
          </a:solidFill>
          <a:ln>
            <a:noFill/>
          </a:ln>
          <a:effectLst>
            <a:outerShdw blurRad="317500" algn="ctr" rotWithShape="0">
              <a:prstClr val="black">
                <a:alpha val="25000"/>
              </a:prstClr>
            </a:outerShdw>
          </a:effectLst>
        </c:spPr>
      </c:pivotFmt>
      <c:pivotFmt>
        <c:idx val="14"/>
        <c:spPr>
          <a:solidFill>
            <a:schemeClr val="accent4">
              <a:shade val="90000"/>
            </a:schemeClr>
          </a:solidFill>
          <a:ln>
            <a:noFill/>
          </a:ln>
          <a:effectLst>
            <a:outerShdw blurRad="317500" algn="ctr" rotWithShape="0">
              <a:prstClr val="black">
                <a:alpha val="25000"/>
              </a:prstClr>
            </a:outerShdw>
          </a:effectLst>
        </c:spPr>
      </c:pivotFmt>
      <c:pivotFmt>
        <c:idx val="15"/>
        <c:spPr>
          <a:solidFill>
            <a:schemeClr val="accent4"/>
          </a:solidFill>
          <a:ln>
            <a:noFill/>
          </a:ln>
          <a:effectLst>
            <a:outerShdw blurRad="317500" algn="ctr" rotWithShape="0">
              <a:prstClr val="black">
                <a:alpha val="25000"/>
              </a:prstClr>
            </a:outerShdw>
          </a:effectLst>
        </c:spPr>
      </c:pivotFmt>
      <c:pivotFmt>
        <c:idx val="16"/>
        <c:spPr>
          <a:solidFill>
            <a:schemeClr val="accent4">
              <a:tint val="70000"/>
            </a:schemeClr>
          </a:solidFill>
          <a:ln>
            <a:noFill/>
          </a:ln>
          <a:effectLst>
            <a:outerShdw blurRad="317500" algn="ctr" rotWithShape="0">
              <a:prstClr val="black">
                <a:alpha val="25000"/>
              </a:prstClr>
            </a:outerShdw>
          </a:effectLst>
        </c:spPr>
      </c:pivotFmt>
      <c:pivotFmt>
        <c:idx val="17"/>
        <c:spPr>
          <a:solidFill>
            <a:schemeClr val="accent4"/>
          </a:solidFill>
          <a:ln>
            <a:noFill/>
          </a:ln>
          <a:effectLst>
            <a:outerShdw blurRad="317500" algn="ctr" rotWithShape="0">
              <a:prstClr val="black">
                <a:alpha val="25000"/>
              </a:prstClr>
            </a:outerShdw>
          </a:effectLst>
        </c:spPr>
      </c:pivotFmt>
      <c:pivotFmt>
        <c:idx val="18"/>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4">
              <a:shade val="50000"/>
            </a:schemeClr>
          </a:solidFill>
          <a:ln>
            <a:noFill/>
          </a:ln>
          <a:effectLst>
            <a:outerShdw blurRad="317500" algn="ctr" rotWithShape="0">
              <a:prstClr val="black">
                <a:alpha val="25000"/>
              </a:prstClr>
            </a:outerShdw>
          </a:effectLst>
        </c:spPr>
      </c:pivotFmt>
      <c:pivotFmt>
        <c:idx val="20"/>
        <c:spPr>
          <a:solidFill>
            <a:schemeClr val="accent4">
              <a:shade val="70000"/>
            </a:schemeClr>
          </a:solidFill>
          <a:ln>
            <a:noFill/>
          </a:ln>
          <a:effectLst>
            <a:outerShdw blurRad="317500" algn="ctr" rotWithShape="0">
              <a:prstClr val="black">
                <a:alpha val="25000"/>
              </a:prstClr>
            </a:outerShdw>
          </a:effectLst>
        </c:spPr>
      </c:pivotFmt>
      <c:pivotFmt>
        <c:idx val="21"/>
        <c:spPr>
          <a:solidFill>
            <a:schemeClr val="accent4">
              <a:shade val="90000"/>
            </a:schemeClr>
          </a:solidFill>
          <a:ln>
            <a:noFill/>
          </a:ln>
          <a:effectLst>
            <a:outerShdw blurRad="317500" algn="ctr" rotWithShape="0">
              <a:prstClr val="black">
                <a:alpha val="25000"/>
              </a:prstClr>
            </a:outerShdw>
          </a:effectLst>
        </c:spPr>
      </c:pivotFmt>
      <c:pivotFmt>
        <c:idx val="22"/>
        <c:spPr>
          <a:solidFill>
            <a:schemeClr val="accent4"/>
          </a:solidFill>
          <a:ln>
            <a:noFill/>
          </a:ln>
          <a:effectLst>
            <a:outerShdw blurRad="317500" algn="ctr" rotWithShape="0">
              <a:prstClr val="black">
                <a:alpha val="25000"/>
              </a:prstClr>
            </a:outerShdw>
          </a:effectLst>
        </c:spPr>
      </c:pivotFmt>
      <c:pivotFmt>
        <c:idx val="23"/>
        <c:spPr>
          <a:solidFill>
            <a:schemeClr val="accent4">
              <a:tint val="70000"/>
            </a:schemeClr>
          </a:solidFill>
          <a:ln>
            <a:noFill/>
          </a:ln>
          <a:effectLst>
            <a:outerShdw blurRad="317500" algn="ctr" rotWithShape="0">
              <a:prstClr val="black">
                <a:alpha val="25000"/>
              </a:prstClr>
            </a:outerShdw>
          </a:effectLst>
        </c:spPr>
      </c:pivotFmt>
      <c:pivotFmt>
        <c:idx val="24"/>
        <c:spPr>
          <a:solidFill>
            <a:schemeClr val="accent4"/>
          </a:solidFill>
          <a:ln>
            <a:noFill/>
          </a:ln>
          <a:effectLst>
            <a:outerShdw blurRad="317500" algn="ctr" rotWithShape="0">
              <a:prstClr val="black">
                <a:alpha val="25000"/>
              </a:prstClr>
            </a:outerShdw>
          </a:effectLst>
        </c:spPr>
      </c:pivotFmt>
      <c:pivotFmt>
        <c:idx val="25"/>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4">
              <a:shade val="50000"/>
            </a:schemeClr>
          </a:solidFill>
          <a:ln>
            <a:noFill/>
          </a:ln>
          <a:effectLst>
            <a:outerShdw blurRad="317500" algn="ctr" rotWithShape="0">
              <a:prstClr val="black">
                <a:alpha val="25000"/>
              </a:prstClr>
            </a:outerShdw>
          </a:effectLst>
        </c:spPr>
      </c:pivotFmt>
      <c:pivotFmt>
        <c:idx val="27"/>
        <c:spPr>
          <a:solidFill>
            <a:schemeClr val="accent4">
              <a:shade val="70000"/>
            </a:schemeClr>
          </a:solidFill>
          <a:ln>
            <a:noFill/>
          </a:ln>
          <a:effectLst>
            <a:outerShdw blurRad="317500" algn="ctr" rotWithShape="0">
              <a:prstClr val="black">
                <a:alpha val="25000"/>
              </a:prstClr>
            </a:outerShdw>
          </a:effectLst>
        </c:spPr>
      </c:pivotFmt>
      <c:pivotFmt>
        <c:idx val="28"/>
        <c:spPr>
          <a:solidFill>
            <a:schemeClr val="accent4">
              <a:shade val="90000"/>
            </a:schemeClr>
          </a:solidFill>
          <a:ln>
            <a:noFill/>
          </a:ln>
          <a:effectLst>
            <a:outerShdw blurRad="317500" algn="ctr" rotWithShape="0">
              <a:prstClr val="black">
                <a:alpha val="25000"/>
              </a:prstClr>
            </a:outerShdw>
          </a:effectLst>
        </c:spPr>
      </c:pivotFmt>
      <c:pivotFmt>
        <c:idx val="29"/>
        <c:spPr>
          <a:solidFill>
            <a:schemeClr val="accent4"/>
          </a:solidFill>
          <a:ln>
            <a:noFill/>
          </a:ln>
          <a:effectLst>
            <a:outerShdw blurRad="317500" algn="ctr" rotWithShape="0">
              <a:prstClr val="black">
                <a:alpha val="25000"/>
              </a:prstClr>
            </a:outerShdw>
          </a:effectLst>
        </c:spPr>
      </c:pivotFmt>
      <c:pivotFmt>
        <c:idx val="30"/>
        <c:spPr>
          <a:solidFill>
            <a:schemeClr val="accent4">
              <a:tint val="70000"/>
            </a:schemeClr>
          </a:solidFill>
          <a:ln>
            <a:noFill/>
          </a:ln>
          <a:effectLst>
            <a:outerShdw blurRad="317500" algn="ctr" rotWithShape="0">
              <a:prstClr val="black">
                <a:alpha val="25000"/>
              </a:prstClr>
            </a:outerShdw>
          </a:effectLst>
        </c:spPr>
      </c:pivotFmt>
      <c:pivotFmt>
        <c:idx val="31"/>
        <c:spPr>
          <a:solidFill>
            <a:schemeClr val="accent4"/>
          </a:solidFill>
          <a:ln>
            <a:noFill/>
          </a:ln>
          <a:effectLst>
            <a:outerShdw blurRad="317500" algn="ctr" rotWithShape="0">
              <a:prstClr val="black">
                <a:alpha val="25000"/>
              </a:prstClr>
            </a:outerShdw>
          </a:effectLst>
        </c:spPr>
      </c:pivotFmt>
    </c:pivotFmts>
    <c:plotArea>
      <c:layout/>
      <c:pieChart>
        <c:varyColors val="1"/>
        <c:ser>
          <c:idx val="0"/>
          <c:order val="0"/>
          <c:tx>
            <c:strRef>
              <c:f>'pivot tables'!$J$19</c:f>
              <c:strCache>
                <c:ptCount val="1"/>
                <c:pt idx="0">
                  <c:v>Total</c:v>
                </c:pt>
              </c:strCache>
            </c:strRef>
          </c:tx>
          <c:dPt>
            <c:idx val="0"/>
            <c:bubble3D val="0"/>
            <c:spPr>
              <a:solidFill>
                <a:schemeClr val="accent4">
                  <a:shade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F3B-49A1-91AC-772DD257D236}"/>
              </c:ext>
            </c:extLst>
          </c:dPt>
          <c:dPt>
            <c:idx val="1"/>
            <c:bubble3D val="0"/>
            <c:spPr>
              <a:solidFill>
                <a:schemeClr val="accent4">
                  <a:shade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F3B-49A1-91AC-772DD257D236}"/>
              </c:ext>
            </c:extLst>
          </c:dPt>
          <c:dPt>
            <c:idx val="2"/>
            <c:bubble3D val="0"/>
            <c:spPr>
              <a:solidFill>
                <a:schemeClr val="accent4">
                  <a:shade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F3B-49A1-91AC-772DD257D236}"/>
              </c:ext>
            </c:extLst>
          </c:dPt>
          <c:dPt>
            <c:idx val="3"/>
            <c:bubble3D val="0"/>
            <c:spPr>
              <a:solidFill>
                <a:schemeClr val="accent4">
                  <a:tint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F3B-49A1-91AC-772DD257D236}"/>
              </c:ext>
            </c:extLst>
          </c:dPt>
          <c:dPt>
            <c:idx val="4"/>
            <c:bubble3D val="0"/>
            <c:spPr>
              <a:solidFill>
                <a:schemeClr val="accent4">
                  <a:tint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F3B-49A1-91AC-772DD257D236}"/>
              </c:ext>
            </c:extLst>
          </c:dPt>
          <c:dPt>
            <c:idx val="5"/>
            <c:bubble3D val="0"/>
            <c:spPr>
              <a:solidFill>
                <a:schemeClr val="accent4">
                  <a:tint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4F3B-49A1-91AC-772DD257D23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tables'!$I$20:$I$26</c:f>
              <c:strCache>
                <c:ptCount val="6"/>
                <c:pt idx="0">
                  <c:v>Cotton</c:v>
                </c:pt>
                <c:pt idx="1">
                  <c:v>Maize</c:v>
                </c:pt>
                <c:pt idx="2">
                  <c:v>Pulses</c:v>
                </c:pt>
                <c:pt idx="3">
                  <c:v>Rice</c:v>
                </c:pt>
                <c:pt idx="4">
                  <c:v>Sugarcane</c:v>
                </c:pt>
                <c:pt idx="5">
                  <c:v>Wheat</c:v>
                </c:pt>
              </c:strCache>
            </c:strRef>
          </c:cat>
          <c:val>
            <c:numRef>
              <c:f>'pivot tables'!$J$20:$J$26</c:f>
              <c:numCache>
                <c:formatCode>General</c:formatCode>
                <c:ptCount val="6"/>
                <c:pt idx="0">
                  <c:v>317733.09999999992</c:v>
                </c:pt>
                <c:pt idx="1">
                  <c:v>350407.8600000001</c:v>
                </c:pt>
                <c:pt idx="2">
                  <c:v>385697.16999999987</c:v>
                </c:pt>
                <c:pt idx="3">
                  <c:v>391141.38</c:v>
                </c:pt>
                <c:pt idx="4">
                  <c:v>347094.17000000004</c:v>
                </c:pt>
                <c:pt idx="5">
                  <c:v>285824.17</c:v>
                </c:pt>
              </c:numCache>
            </c:numRef>
          </c:val>
          <c:extLst>
            <c:ext xmlns:c16="http://schemas.microsoft.com/office/drawing/2014/chart" uri="{C3380CC4-5D6E-409C-BE32-E72D297353CC}">
              <c16:uniqueId val="{0000000C-4F3B-49A1-91AC-772DD257D23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[Agricultural_Crop_Yield_Data DASHBOARDS (Recovered).xlsx]pivot tables!PivotTable6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FERTILIZER</a:t>
            </a:r>
            <a:r>
              <a:rPr lang="en-US" baseline="0"/>
              <a:t> USE VS YIELD</a:t>
            </a:r>
            <a:endParaRPr lang="en-US"/>
          </a:p>
        </c:rich>
      </c:tx>
      <c:overlay val="0"/>
      <c:spPr>
        <a:solidFill>
          <a:schemeClr val="accent5">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14238516764085"/>
          <c:y val="0.26301179925148266"/>
          <c:w val="0.71814950329031757"/>
          <c:h val="0.36480696185092382"/>
        </c:manualLayout>
      </c:layout>
      <c:barChart>
        <c:barDir val="col"/>
        <c:grouping val="clustered"/>
        <c:varyColors val="0"/>
        <c:ser>
          <c:idx val="0"/>
          <c:order val="0"/>
          <c:tx>
            <c:strRef>
              <c:f>'pivot tables'!$N$12</c:f>
              <c:strCache>
                <c:ptCount val="1"/>
                <c:pt idx="0">
                  <c:v>Total</c:v>
                </c:pt>
              </c:strCache>
            </c:strRef>
          </c:tx>
          <c:spPr>
            <a:solidFill>
              <a:schemeClr val="accent1"/>
            </a:solidFill>
            <a:ln>
              <a:noFill/>
            </a:ln>
            <a:effectLst/>
          </c:spPr>
          <c:invertIfNegative val="0"/>
          <c:cat>
            <c:strRef>
              <c:f>'pivot tables'!$M$13:$M$18</c:f>
              <c:strCache>
                <c:ptCount val="5"/>
                <c:pt idx="0">
                  <c:v>DAP</c:v>
                </c:pt>
                <c:pt idx="1">
                  <c:v>NPK</c:v>
                </c:pt>
                <c:pt idx="2">
                  <c:v>P</c:v>
                </c:pt>
                <c:pt idx="3">
                  <c:v>UREA</c:v>
                </c:pt>
                <c:pt idx="4">
                  <c:v>VERMICOMPOST</c:v>
                </c:pt>
              </c:strCache>
            </c:strRef>
          </c:cat>
          <c:val>
            <c:numRef>
              <c:f>'pivot tables'!$N$13:$N$18</c:f>
              <c:numCache>
                <c:formatCode>General</c:formatCode>
                <c:ptCount val="5"/>
                <c:pt idx="0">
                  <c:v>32046.203026600713</c:v>
                </c:pt>
                <c:pt idx="1">
                  <c:v>3757.8686760681353</c:v>
                </c:pt>
                <c:pt idx="2">
                  <c:v>51.909844805117878</c:v>
                </c:pt>
                <c:pt idx="3">
                  <c:v>61036.942859841809</c:v>
                </c:pt>
                <c:pt idx="4">
                  <c:v>54.111861137897783</c:v>
                </c:pt>
              </c:numCache>
            </c:numRef>
          </c:val>
          <c:extLst>
            <c:ext xmlns:c16="http://schemas.microsoft.com/office/drawing/2014/chart" uri="{C3380CC4-5D6E-409C-BE32-E72D297353CC}">
              <c16:uniqueId val="{00000000-AF38-4C75-A0EA-D4FA0998B865}"/>
            </c:ext>
          </c:extLst>
        </c:ser>
        <c:dLbls>
          <c:showLegendKey val="0"/>
          <c:showVal val="0"/>
          <c:showCatName val="0"/>
          <c:showSerName val="0"/>
          <c:showPercent val="0"/>
          <c:showBubbleSize val="0"/>
        </c:dLbls>
        <c:gapWidth val="219"/>
        <c:overlap val="-27"/>
        <c:axId val="319133744"/>
        <c:axId val="397011168"/>
      </c:barChart>
      <c:catAx>
        <c:axId val="31913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011168"/>
        <c:crosses val="autoZero"/>
        <c:auto val="1"/>
        <c:lblAlgn val="ctr"/>
        <c:lblOffset val="100"/>
        <c:noMultiLvlLbl val="0"/>
      </c:catAx>
      <c:valAx>
        <c:axId val="39701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13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5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581891</xdr:colOff>
      <xdr:row>84</xdr:row>
      <xdr:rowOff>48491</xdr:rowOff>
    </xdr:from>
    <xdr:to>
      <xdr:col>9</xdr:col>
      <xdr:colOff>0</xdr:colOff>
      <xdr:row>100</xdr:row>
      <xdr:rowOff>131618</xdr:rowOff>
    </xdr:to>
    <xdr:graphicFrame macro="">
      <xdr:nvGraphicFramePr>
        <xdr:cNvPr id="4" name="Chart 3">
          <a:extLst>
            <a:ext uri="{FF2B5EF4-FFF2-40B4-BE49-F238E27FC236}">
              <a16:creationId xmlns:a16="http://schemas.microsoft.com/office/drawing/2014/main" id="{1A7E140B-EEE6-BD7D-C623-14E69929FC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44450</xdr:colOff>
      <xdr:row>17</xdr:row>
      <xdr:rowOff>12700</xdr:rowOff>
    </xdr:from>
    <xdr:to>
      <xdr:col>9</xdr:col>
      <xdr:colOff>958850</xdr:colOff>
      <xdr:row>33</xdr:row>
      <xdr:rowOff>114300</xdr:rowOff>
    </xdr:to>
    <xdr:graphicFrame macro="">
      <xdr:nvGraphicFramePr>
        <xdr:cNvPr id="2" name="Chart 1">
          <a:extLst>
            <a:ext uri="{FF2B5EF4-FFF2-40B4-BE49-F238E27FC236}">
              <a16:creationId xmlns:a16="http://schemas.microsoft.com/office/drawing/2014/main" id="{5CEB5FCA-BCB5-D387-4004-D1C4B3C373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xdr:colOff>
      <xdr:row>5</xdr:row>
      <xdr:rowOff>121921</xdr:rowOff>
    </xdr:from>
    <xdr:to>
      <xdr:col>7</xdr:col>
      <xdr:colOff>518160</xdr:colOff>
      <xdr:row>22</xdr:row>
      <xdr:rowOff>45721</xdr:rowOff>
    </xdr:to>
    <xdr:graphicFrame macro="">
      <xdr:nvGraphicFramePr>
        <xdr:cNvPr id="2" name="Chart 1">
          <a:extLst>
            <a:ext uri="{FF2B5EF4-FFF2-40B4-BE49-F238E27FC236}">
              <a16:creationId xmlns:a16="http://schemas.microsoft.com/office/drawing/2014/main" id="{6506B99C-9934-4B9D-9B1E-9123D60BE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600544</xdr:colOff>
      <xdr:row>5</xdr:row>
      <xdr:rowOff>92546</xdr:rowOff>
    </xdr:from>
    <xdr:to>
      <xdr:col>15</xdr:col>
      <xdr:colOff>517836</xdr:colOff>
      <xdr:row>22</xdr:row>
      <xdr:rowOff>31453</xdr:rowOff>
    </xdr:to>
    <xdr:graphicFrame macro="">
      <xdr:nvGraphicFramePr>
        <xdr:cNvPr id="3" name="Chart 2">
          <a:extLst>
            <a:ext uri="{FF2B5EF4-FFF2-40B4-BE49-F238E27FC236}">
              <a16:creationId xmlns:a16="http://schemas.microsoft.com/office/drawing/2014/main" id="{268A4F10-BB64-41E0-BCAA-FBAD83ABD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135367</xdr:colOff>
      <xdr:row>22</xdr:row>
      <xdr:rowOff>104589</xdr:rowOff>
    </xdr:from>
    <xdr:to>
      <xdr:col>7</xdr:col>
      <xdr:colOff>348727</xdr:colOff>
      <xdr:row>51</xdr:row>
      <xdr:rowOff>78822</xdr:rowOff>
    </xdr:to>
    <xdr:graphicFrame macro="">
      <xdr:nvGraphicFramePr>
        <xdr:cNvPr id="4" name="Chart 3">
          <a:extLst>
            <a:ext uri="{FF2B5EF4-FFF2-40B4-BE49-F238E27FC236}">
              <a16:creationId xmlns:a16="http://schemas.microsoft.com/office/drawing/2014/main" id="{3EEFAD5B-65F7-43C8-8148-ABFB79448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247663</xdr:colOff>
      <xdr:row>22</xdr:row>
      <xdr:rowOff>54476</xdr:rowOff>
    </xdr:from>
    <xdr:to>
      <xdr:col>14</xdr:col>
      <xdr:colOff>552463</xdr:colOff>
      <xdr:row>51</xdr:row>
      <xdr:rowOff>89647</xdr:rowOff>
    </xdr:to>
    <xdr:graphicFrame macro="">
      <xdr:nvGraphicFramePr>
        <xdr:cNvPr id="6" name="Chart 5">
          <a:extLst>
            <a:ext uri="{FF2B5EF4-FFF2-40B4-BE49-F238E27FC236}">
              <a16:creationId xmlns:a16="http://schemas.microsoft.com/office/drawing/2014/main" id="{DCEEE799-121A-4E7F-B493-319E9B466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34</xdr:col>
      <xdr:colOff>419567</xdr:colOff>
      <xdr:row>27</xdr:row>
      <xdr:rowOff>145915</xdr:rowOff>
    </xdr:from>
    <xdr:to>
      <xdr:col>37</xdr:col>
      <xdr:colOff>419568</xdr:colOff>
      <xdr:row>40</xdr:row>
      <xdr:rowOff>12469</xdr:rowOff>
    </xdr:to>
    <mc:AlternateContent xmlns:mc="http://schemas.openxmlformats.org/markup-compatibility/2006" xmlns:a14="http://schemas.microsoft.com/office/drawing/2010/main">
      <mc:Choice Requires="a14">
        <xdr:graphicFrame macro="">
          <xdr:nvGraphicFramePr>
            <xdr:cNvPr id="5" name="Crop ID">
              <a:extLst>
                <a:ext uri="{FF2B5EF4-FFF2-40B4-BE49-F238E27FC236}">
                  <a16:creationId xmlns:a16="http://schemas.microsoft.com/office/drawing/2014/main" id="{04F7911E-A4AD-4A16-6823-BBE2D9CC1E90}"/>
                </a:ext>
              </a:extLst>
            </xdr:cNvPr>
            <xdr:cNvGraphicFramePr/>
          </xdr:nvGraphicFramePr>
          <xdr:xfrm>
            <a:off x="0" y="0"/>
            <a:ext cx="0" cy="0"/>
          </xdr:xfrm>
          <a:graphic>
            <a:graphicData uri="http://schemas.microsoft.com/office/drawing/2010/slicer">
              <sle:slicer xmlns:sle="http://schemas.microsoft.com/office/drawing/2010/slicer" name="Crop ID"/>
            </a:graphicData>
          </a:graphic>
        </xdr:graphicFrame>
      </mc:Choice>
      <mc:Fallback xmlns="">
        <xdr:sp macro="" textlink="">
          <xdr:nvSpPr>
            <xdr:cNvPr id="0" name=""/>
            <xdr:cNvSpPr>
              <a:spLocks noTextEdit="1"/>
            </xdr:cNvSpPr>
          </xdr:nvSpPr>
          <xdr:spPr>
            <a:xfrm>
              <a:off x="21145967" y="6428182"/>
              <a:ext cx="1828801" cy="2288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504203</xdr:colOff>
      <xdr:row>17</xdr:row>
      <xdr:rowOff>45580</xdr:rowOff>
    </xdr:from>
    <xdr:to>
      <xdr:col>34</xdr:col>
      <xdr:colOff>415855</xdr:colOff>
      <xdr:row>27</xdr:row>
      <xdr:rowOff>102990</xdr:rowOff>
    </xdr:to>
    <mc:AlternateContent xmlns:mc="http://schemas.openxmlformats.org/markup-compatibility/2006" xmlns:a14="http://schemas.microsoft.com/office/drawing/2010/main">
      <mc:Choice Requires="a14">
        <xdr:graphicFrame macro="">
          <xdr:nvGraphicFramePr>
            <xdr:cNvPr id="9" name="State">
              <a:extLst>
                <a:ext uri="{FF2B5EF4-FFF2-40B4-BE49-F238E27FC236}">
                  <a16:creationId xmlns:a16="http://schemas.microsoft.com/office/drawing/2014/main" id="{4EF4784F-EF40-4F58-2C0C-C7704F47093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9401803" y="4194247"/>
              <a:ext cx="1740452" cy="21910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513895</xdr:colOff>
      <xdr:row>7</xdr:row>
      <xdr:rowOff>112416</xdr:rowOff>
    </xdr:from>
    <xdr:to>
      <xdr:col>34</xdr:col>
      <xdr:colOff>513895</xdr:colOff>
      <xdr:row>17</xdr:row>
      <xdr:rowOff>16212</xdr:rowOff>
    </xdr:to>
    <mc:AlternateContent xmlns:mc="http://schemas.openxmlformats.org/markup-compatibility/2006" xmlns:a14="http://schemas.microsoft.com/office/drawing/2010/main">
      <mc:Choice Requires="a14">
        <xdr:graphicFrame macro="">
          <xdr:nvGraphicFramePr>
            <xdr:cNvPr id="10" name="District">
              <a:extLst>
                <a:ext uri="{FF2B5EF4-FFF2-40B4-BE49-F238E27FC236}">
                  <a16:creationId xmlns:a16="http://schemas.microsoft.com/office/drawing/2014/main" id="{A0F9CAC3-F79D-C9AF-6BB8-E69BBE89E021}"/>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mlns="">
        <xdr:sp macro="" textlink="">
          <xdr:nvSpPr>
            <xdr:cNvPr id="0" name=""/>
            <xdr:cNvSpPr>
              <a:spLocks noTextEdit="1"/>
            </xdr:cNvSpPr>
          </xdr:nvSpPr>
          <xdr:spPr>
            <a:xfrm>
              <a:off x="19411495" y="1907349"/>
              <a:ext cx="1828800" cy="22575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551058</xdr:colOff>
      <xdr:row>4</xdr:row>
      <xdr:rowOff>200194</xdr:rowOff>
    </xdr:from>
    <xdr:to>
      <xdr:col>36</xdr:col>
      <xdr:colOff>396340</xdr:colOff>
      <xdr:row>7</xdr:row>
      <xdr:rowOff>126313</xdr:rowOff>
    </xdr:to>
    <mc:AlternateContent xmlns:mc="http://schemas.openxmlformats.org/markup-compatibility/2006" xmlns:a14="http://schemas.microsoft.com/office/drawing/2010/main">
      <mc:Choice Requires="a14">
        <xdr:graphicFrame macro="">
          <xdr:nvGraphicFramePr>
            <xdr:cNvPr id="12" name="Season">
              <a:extLst>
                <a:ext uri="{FF2B5EF4-FFF2-40B4-BE49-F238E27FC236}">
                  <a16:creationId xmlns:a16="http://schemas.microsoft.com/office/drawing/2014/main" id="{5F604DF0-57CB-9BBA-1867-2F87D5AFB353}"/>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20058258" y="1266994"/>
              <a:ext cx="2283682" cy="654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487730</xdr:colOff>
      <xdr:row>27</xdr:row>
      <xdr:rowOff>120748</xdr:rowOff>
    </xdr:from>
    <xdr:to>
      <xdr:col>34</xdr:col>
      <xdr:colOff>487730</xdr:colOff>
      <xdr:row>39</xdr:row>
      <xdr:rowOff>122598</xdr:rowOff>
    </xdr:to>
    <mc:AlternateContent xmlns:mc="http://schemas.openxmlformats.org/markup-compatibility/2006" xmlns:a14="http://schemas.microsoft.com/office/drawing/2010/main">
      <mc:Choice Requires="a14">
        <xdr:graphicFrame macro="">
          <xdr:nvGraphicFramePr>
            <xdr:cNvPr id="13" name="Crop Name">
              <a:extLst>
                <a:ext uri="{FF2B5EF4-FFF2-40B4-BE49-F238E27FC236}">
                  <a16:creationId xmlns:a16="http://schemas.microsoft.com/office/drawing/2014/main" id="{EB715DAF-76C0-E0EF-91A8-3CF65B3D0CB2}"/>
                </a:ext>
              </a:extLst>
            </xdr:cNvPr>
            <xdr:cNvGraphicFramePr/>
          </xdr:nvGraphicFramePr>
          <xdr:xfrm>
            <a:off x="0" y="0"/>
            <a:ext cx="0" cy="0"/>
          </xdr:xfrm>
          <a:graphic>
            <a:graphicData uri="http://schemas.microsoft.com/office/drawing/2010/slicer">
              <sle:slicer xmlns:sle="http://schemas.microsoft.com/office/drawing/2010/slicer" name="Crop Name"/>
            </a:graphicData>
          </a:graphic>
        </xdr:graphicFrame>
      </mc:Choice>
      <mc:Fallback xmlns="">
        <xdr:sp macro="" textlink="">
          <xdr:nvSpPr>
            <xdr:cNvPr id="0" name=""/>
            <xdr:cNvSpPr>
              <a:spLocks noTextEdit="1"/>
            </xdr:cNvSpPr>
          </xdr:nvSpPr>
          <xdr:spPr>
            <a:xfrm>
              <a:off x="19385330" y="6403015"/>
              <a:ext cx="1828800" cy="2253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348085</xdr:colOff>
      <xdr:row>17</xdr:row>
      <xdr:rowOff>59016</xdr:rowOff>
    </xdr:from>
    <xdr:to>
      <xdr:col>37</xdr:col>
      <xdr:colOff>325999</xdr:colOff>
      <xdr:row>27</xdr:row>
      <xdr:rowOff>132124</xdr:rowOff>
    </xdr:to>
    <mc:AlternateContent xmlns:mc="http://schemas.openxmlformats.org/markup-compatibility/2006" xmlns:a14="http://schemas.microsoft.com/office/drawing/2010/main">
      <mc:Choice Requires="a14">
        <xdr:graphicFrame macro="">
          <xdr:nvGraphicFramePr>
            <xdr:cNvPr id="16" name="Yield (Kg/Ha)">
              <a:extLst>
                <a:ext uri="{FF2B5EF4-FFF2-40B4-BE49-F238E27FC236}">
                  <a16:creationId xmlns:a16="http://schemas.microsoft.com/office/drawing/2014/main" id="{9817A5BF-42FB-DF20-D34A-A2100F1B27FE}"/>
                </a:ext>
              </a:extLst>
            </xdr:cNvPr>
            <xdr:cNvGraphicFramePr/>
          </xdr:nvGraphicFramePr>
          <xdr:xfrm>
            <a:off x="0" y="0"/>
            <a:ext cx="0" cy="0"/>
          </xdr:xfrm>
          <a:graphic>
            <a:graphicData uri="http://schemas.microsoft.com/office/drawing/2010/slicer">
              <sle:slicer xmlns:sle="http://schemas.microsoft.com/office/drawing/2010/slicer" name="Yield (Kg/Ha)"/>
            </a:graphicData>
          </a:graphic>
        </xdr:graphicFrame>
      </mc:Choice>
      <mc:Fallback xmlns="">
        <xdr:sp macro="" textlink="">
          <xdr:nvSpPr>
            <xdr:cNvPr id="0" name=""/>
            <xdr:cNvSpPr>
              <a:spLocks noTextEdit="1"/>
            </xdr:cNvSpPr>
          </xdr:nvSpPr>
          <xdr:spPr>
            <a:xfrm>
              <a:off x="21294979" y="4128420"/>
              <a:ext cx="1826169" cy="21483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498365</xdr:colOff>
      <xdr:row>7</xdr:row>
      <xdr:rowOff>112620</xdr:rowOff>
    </xdr:from>
    <xdr:to>
      <xdr:col>37</xdr:col>
      <xdr:colOff>266453</xdr:colOff>
      <xdr:row>17</xdr:row>
      <xdr:rowOff>6023</xdr:rowOff>
    </xdr:to>
    <mc:AlternateContent xmlns:mc="http://schemas.openxmlformats.org/markup-compatibility/2006" xmlns:a14="http://schemas.microsoft.com/office/drawing/2010/main">
      <mc:Choice Requires="a14">
        <xdr:graphicFrame macro="">
          <xdr:nvGraphicFramePr>
            <xdr:cNvPr id="19" name="Rainfall (mm)">
              <a:extLst>
                <a:ext uri="{FF2B5EF4-FFF2-40B4-BE49-F238E27FC236}">
                  <a16:creationId xmlns:a16="http://schemas.microsoft.com/office/drawing/2014/main" id="{4A679FCA-567F-17B3-2F7A-5458DFF69989}"/>
                </a:ext>
              </a:extLst>
            </xdr:cNvPr>
            <xdr:cNvGraphicFramePr/>
          </xdr:nvGraphicFramePr>
          <xdr:xfrm>
            <a:off x="0" y="0"/>
            <a:ext cx="0" cy="0"/>
          </xdr:xfrm>
          <a:graphic>
            <a:graphicData uri="http://schemas.microsoft.com/office/drawing/2010/slicer">
              <sle:slicer xmlns:sle="http://schemas.microsoft.com/office/drawing/2010/slicer" name="Rainfall (mm)"/>
            </a:graphicData>
          </a:graphic>
        </xdr:graphicFrame>
      </mc:Choice>
      <mc:Fallback xmlns="">
        <xdr:sp macro="" textlink="">
          <xdr:nvSpPr>
            <xdr:cNvPr id="0" name=""/>
            <xdr:cNvSpPr>
              <a:spLocks noTextEdit="1"/>
            </xdr:cNvSpPr>
          </xdr:nvSpPr>
          <xdr:spPr>
            <a:xfrm>
              <a:off x="21224765" y="1907553"/>
              <a:ext cx="1596888" cy="22471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221532</xdr:colOff>
      <xdr:row>40</xdr:row>
      <xdr:rowOff>31558</xdr:rowOff>
    </xdr:from>
    <xdr:to>
      <xdr:col>36</xdr:col>
      <xdr:colOff>166315</xdr:colOff>
      <xdr:row>49</xdr:row>
      <xdr:rowOff>87089</xdr:rowOff>
    </xdr:to>
    <mc:AlternateContent xmlns:mc="http://schemas.openxmlformats.org/markup-compatibility/2006" xmlns:a14="http://schemas.microsoft.com/office/drawing/2010/main">
      <mc:Choice Requires="a14">
        <xdr:graphicFrame macro="">
          <xdr:nvGraphicFramePr>
            <xdr:cNvPr id="21" name="yield per Acre">
              <a:extLst>
                <a:ext uri="{FF2B5EF4-FFF2-40B4-BE49-F238E27FC236}">
                  <a16:creationId xmlns:a16="http://schemas.microsoft.com/office/drawing/2014/main" id="{7368CB2C-9231-78E2-9EED-8D6CDD6634DC}"/>
                </a:ext>
              </a:extLst>
            </xdr:cNvPr>
            <xdr:cNvGraphicFramePr/>
          </xdr:nvGraphicFramePr>
          <xdr:xfrm>
            <a:off x="0" y="0"/>
            <a:ext cx="0" cy="0"/>
          </xdr:xfrm>
          <a:graphic>
            <a:graphicData uri="http://schemas.microsoft.com/office/drawing/2010/slicer">
              <sle:slicer xmlns:sle="http://schemas.microsoft.com/office/drawing/2010/slicer" name="yield per Acre"/>
            </a:graphicData>
          </a:graphic>
        </xdr:graphicFrame>
      </mc:Choice>
      <mc:Fallback xmlns="">
        <xdr:sp macro="" textlink="">
          <xdr:nvSpPr>
            <xdr:cNvPr id="0" name=""/>
            <xdr:cNvSpPr>
              <a:spLocks noTextEdit="1"/>
            </xdr:cNvSpPr>
          </xdr:nvSpPr>
          <xdr:spPr>
            <a:xfrm>
              <a:off x="20338332" y="8735291"/>
              <a:ext cx="1773583" cy="22399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353391</xdr:colOff>
      <xdr:row>77</xdr:row>
      <xdr:rowOff>121478</xdr:rowOff>
    </xdr:from>
    <xdr:to>
      <xdr:col>13</xdr:col>
      <xdr:colOff>66261</xdr:colOff>
      <xdr:row>94</xdr:row>
      <xdr:rowOff>48591</xdr:rowOff>
    </xdr:to>
    <xdr:graphicFrame macro="">
      <xdr:nvGraphicFramePr>
        <xdr:cNvPr id="14" name="Chart 13">
          <a:extLst>
            <a:ext uri="{FF2B5EF4-FFF2-40B4-BE49-F238E27FC236}">
              <a16:creationId xmlns:a16="http://schemas.microsoft.com/office/drawing/2014/main" id="{5C26107C-20E9-41FE-8A3E-9A098D955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435003</xdr:colOff>
      <xdr:row>5</xdr:row>
      <xdr:rowOff>121920</xdr:rowOff>
    </xdr:from>
    <xdr:to>
      <xdr:col>23</xdr:col>
      <xdr:colOff>474132</xdr:colOff>
      <xdr:row>20</xdr:row>
      <xdr:rowOff>118828</xdr:rowOff>
    </xdr:to>
    <xdr:graphicFrame macro="">
      <xdr:nvGraphicFramePr>
        <xdr:cNvPr id="15" name="Chart 14">
          <a:extLst>
            <a:ext uri="{FF2B5EF4-FFF2-40B4-BE49-F238E27FC236}">
              <a16:creationId xmlns:a16="http://schemas.microsoft.com/office/drawing/2014/main" id="{81A11B50-B452-4AD6-827C-3DD67139A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474132</xdr:colOff>
      <xdr:row>5</xdr:row>
      <xdr:rowOff>152400</xdr:rowOff>
    </xdr:from>
    <xdr:to>
      <xdr:col>31</xdr:col>
      <xdr:colOff>411479</xdr:colOff>
      <xdr:row>21</xdr:row>
      <xdr:rowOff>101600</xdr:rowOff>
    </xdr:to>
    <xdr:graphicFrame macro="">
      <xdr:nvGraphicFramePr>
        <xdr:cNvPr id="17" name="Chart 16">
          <a:extLst>
            <a:ext uri="{FF2B5EF4-FFF2-40B4-BE49-F238E27FC236}">
              <a16:creationId xmlns:a16="http://schemas.microsoft.com/office/drawing/2014/main" id="{8323A2F9-CD6E-4E71-9D7B-8AB0CDFA2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0</xdr:colOff>
      <xdr:row>22</xdr:row>
      <xdr:rowOff>59636</xdr:rowOff>
    </xdr:from>
    <xdr:to>
      <xdr:col>23</xdr:col>
      <xdr:colOff>472440</xdr:colOff>
      <xdr:row>38</xdr:row>
      <xdr:rowOff>7951</xdr:rowOff>
    </xdr:to>
    <xdr:graphicFrame macro="">
      <xdr:nvGraphicFramePr>
        <xdr:cNvPr id="18" name="Chart 17">
          <a:extLst>
            <a:ext uri="{FF2B5EF4-FFF2-40B4-BE49-F238E27FC236}">
              <a16:creationId xmlns:a16="http://schemas.microsoft.com/office/drawing/2014/main" id="{A1B291B3-98A3-4364-8331-579D183EA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503888</xdr:colOff>
      <xdr:row>21</xdr:row>
      <xdr:rowOff>144533</xdr:rowOff>
    </xdr:from>
    <xdr:to>
      <xdr:col>31</xdr:col>
      <xdr:colOff>441960</xdr:colOff>
      <xdr:row>37</xdr:row>
      <xdr:rowOff>60960</xdr:rowOff>
    </xdr:to>
    <xdr:graphicFrame macro="">
      <xdr:nvGraphicFramePr>
        <xdr:cNvPr id="20" name="Chart 19">
          <a:extLst>
            <a:ext uri="{FF2B5EF4-FFF2-40B4-BE49-F238E27FC236}">
              <a16:creationId xmlns:a16="http://schemas.microsoft.com/office/drawing/2014/main" id="{ACC9EBE3-DAEA-4CEB-BCF0-95D67C87F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518808</xdr:colOff>
      <xdr:row>37</xdr:row>
      <xdr:rowOff>113489</xdr:rowOff>
    </xdr:from>
    <xdr:to>
      <xdr:col>31</xdr:col>
      <xdr:colOff>335279</xdr:colOff>
      <xdr:row>51</xdr:row>
      <xdr:rowOff>40455</xdr:rowOff>
    </xdr:to>
    <xdr:graphicFrame macro="">
      <xdr:nvGraphicFramePr>
        <xdr:cNvPr id="24" name="Chart 23">
          <a:extLst>
            <a:ext uri="{FF2B5EF4-FFF2-40B4-BE49-F238E27FC236}">
              <a16:creationId xmlns:a16="http://schemas.microsoft.com/office/drawing/2014/main" id="{078AE881-6DB9-44CA-BEA0-E93699B364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37</xdr:col>
      <xdr:colOff>528698</xdr:colOff>
      <xdr:row>26</xdr:row>
      <xdr:rowOff>89332</xdr:rowOff>
    </xdr:from>
    <xdr:to>
      <xdr:col>40</xdr:col>
      <xdr:colOff>509243</xdr:colOff>
      <xdr:row>38</xdr:row>
      <xdr:rowOff>155197</xdr:rowOff>
    </xdr:to>
    <mc:AlternateContent xmlns:mc="http://schemas.openxmlformats.org/markup-compatibility/2006" xmlns:a14="http://schemas.microsoft.com/office/drawing/2010/main">
      <mc:Choice Requires="a14">
        <xdr:graphicFrame macro="">
          <xdr:nvGraphicFramePr>
            <xdr:cNvPr id="7" name="Crop ID 1">
              <a:extLst>
                <a:ext uri="{FF2B5EF4-FFF2-40B4-BE49-F238E27FC236}">
                  <a16:creationId xmlns:a16="http://schemas.microsoft.com/office/drawing/2014/main" id="{E25CBF50-E98E-80CE-E909-76E9705F0372}"/>
                </a:ext>
              </a:extLst>
            </xdr:cNvPr>
            <xdr:cNvGraphicFramePr/>
          </xdr:nvGraphicFramePr>
          <xdr:xfrm>
            <a:off x="0" y="0"/>
            <a:ext cx="0" cy="0"/>
          </xdr:xfrm>
          <a:graphic>
            <a:graphicData uri="http://schemas.microsoft.com/office/drawing/2010/slicer">
              <sle:slicer xmlns:sle="http://schemas.microsoft.com/office/drawing/2010/slicer" name="Crop ID 1"/>
            </a:graphicData>
          </a:graphic>
        </xdr:graphicFrame>
      </mc:Choice>
      <mc:Fallback xmlns="">
        <xdr:sp macro="" textlink="">
          <xdr:nvSpPr>
            <xdr:cNvPr id="0" name=""/>
            <xdr:cNvSpPr>
              <a:spLocks noTextEdit="1"/>
            </xdr:cNvSpPr>
          </xdr:nvSpPr>
          <xdr:spPr>
            <a:xfrm>
              <a:off x="23323847" y="6071843"/>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489950</xdr:colOff>
      <xdr:row>39</xdr:row>
      <xdr:rowOff>129703</xdr:rowOff>
    </xdr:from>
    <xdr:to>
      <xdr:col>39</xdr:col>
      <xdr:colOff>470495</xdr:colOff>
      <xdr:row>51</xdr:row>
      <xdr:rowOff>19173</xdr:rowOff>
    </xdr:to>
    <mc:AlternateContent xmlns:mc="http://schemas.openxmlformats.org/markup-compatibility/2006" xmlns:a14="http://schemas.microsoft.com/office/drawing/2010/main">
      <mc:Choice Requires="a14">
        <xdr:graphicFrame macro="">
          <xdr:nvGraphicFramePr>
            <xdr:cNvPr id="8" name="Yield (Kg/Ha) 1">
              <a:extLst>
                <a:ext uri="{FF2B5EF4-FFF2-40B4-BE49-F238E27FC236}">
                  <a16:creationId xmlns:a16="http://schemas.microsoft.com/office/drawing/2014/main" id="{A108F4C6-8A9F-8A10-5EDC-099661E3E954}"/>
                </a:ext>
              </a:extLst>
            </xdr:cNvPr>
            <xdr:cNvGraphicFramePr/>
          </xdr:nvGraphicFramePr>
          <xdr:xfrm>
            <a:off x="0" y="0"/>
            <a:ext cx="0" cy="0"/>
          </xdr:xfrm>
          <a:graphic>
            <a:graphicData uri="http://schemas.microsoft.com/office/drawing/2010/slicer">
              <sle:slicer xmlns:sle="http://schemas.microsoft.com/office/drawing/2010/slicer" name="Yield (Kg/Ha) 1"/>
            </a:graphicData>
          </a:graphic>
        </xdr:graphicFrame>
      </mc:Choice>
      <mc:Fallback xmlns="">
        <xdr:sp macro="" textlink="">
          <xdr:nvSpPr>
            <xdr:cNvPr id="0" name=""/>
            <xdr:cNvSpPr>
              <a:spLocks noTextEdit="1"/>
            </xdr:cNvSpPr>
          </xdr:nvSpPr>
          <xdr:spPr>
            <a:xfrm>
              <a:off x="22669014" y="8446852"/>
              <a:ext cx="1828800" cy="2515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561772</xdr:colOff>
      <xdr:row>14</xdr:row>
      <xdr:rowOff>35831</xdr:rowOff>
    </xdr:from>
    <xdr:to>
      <xdr:col>40</xdr:col>
      <xdr:colOff>542317</xdr:colOff>
      <xdr:row>25</xdr:row>
      <xdr:rowOff>36844</xdr:rowOff>
    </xdr:to>
    <mc:AlternateContent xmlns:mc="http://schemas.openxmlformats.org/markup-compatibility/2006" xmlns:a14="http://schemas.microsoft.com/office/drawing/2010/main">
      <mc:Choice Requires="a14">
        <xdr:graphicFrame macro="">
          <xdr:nvGraphicFramePr>
            <xdr:cNvPr id="11" name="District 1">
              <a:extLst>
                <a:ext uri="{FF2B5EF4-FFF2-40B4-BE49-F238E27FC236}">
                  <a16:creationId xmlns:a16="http://schemas.microsoft.com/office/drawing/2014/main" id="{FAE34E82-5FC0-FD8E-FE28-629D9A52BCE9}"/>
                </a:ext>
              </a:extLst>
            </xdr:cNvPr>
            <xdr:cNvGraphicFramePr/>
          </xdr:nvGraphicFramePr>
          <xdr:xfrm>
            <a:off x="0" y="0"/>
            <a:ext cx="0" cy="0"/>
          </xdr:xfrm>
          <a:graphic>
            <a:graphicData uri="http://schemas.microsoft.com/office/drawing/2010/slicer">
              <sle:slicer xmlns:sle="http://schemas.microsoft.com/office/drawing/2010/slicer" name="District 1"/>
            </a:graphicData>
          </a:graphic>
        </xdr:graphicFrame>
      </mc:Choice>
      <mc:Fallback xmlns="">
        <xdr:sp macro="" textlink="">
          <xdr:nvSpPr>
            <xdr:cNvPr id="0" name=""/>
            <xdr:cNvSpPr>
              <a:spLocks noTextEdit="1"/>
            </xdr:cNvSpPr>
          </xdr:nvSpPr>
          <xdr:spPr>
            <a:xfrm>
              <a:off x="23356921" y="3618852"/>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26.677468865739" createdVersion="8" refreshedVersion="8" minRefreshableVersion="3" recordCount="501" xr:uid="{9E3670F5-544A-491B-A605-BC79BB7D88DF}">
  <cacheSource type="worksheet">
    <worksheetSource ref="A1:O1048576" sheet="Agricultural_Crop_Yield_Data"/>
  </cacheSource>
  <cacheFields count="15">
    <cacheField name="Crop ID" numFmtId="0">
      <sharedItems containsBlank="1" count="501">
        <s v="CID2"/>
        <s v="CID3"/>
        <s v="CID5"/>
        <s v="CID7"/>
        <s v="CID16"/>
        <s v="CID20"/>
        <s v="CID24"/>
        <s v="CID26"/>
        <s v="CID27"/>
        <s v="CID29"/>
        <s v="CID31"/>
        <s v="CID33"/>
        <s v="CID35"/>
        <s v="CID38"/>
        <s v="CID41"/>
        <s v="CID43"/>
        <s v="CID49"/>
        <s v="CID50"/>
        <s v="CID53"/>
        <s v="CID63"/>
        <s v="CID67"/>
        <s v="CID70"/>
        <s v="CID73"/>
        <s v="CID81"/>
        <s v="CID83"/>
        <s v="CID84"/>
        <s v="CID88"/>
        <s v="CID93"/>
        <s v="CID103"/>
        <s v="CID109"/>
        <s v="CID112"/>
        <s v="CID114"/>
        <s v="CID115"/>
        <s v="CID122"/>
        <s v="CID132"/>
        <s v="CID133"/>
        <s v="CID134"/>
        <s v="CID137"/>
        <s v="CID151"/>
        <s v="CID156"/>
        <s v="CID157"/>
        <s v="CID159"/>
        <s v="CID174"/>
        <s v="CID181"/>
        <s v="CID182"/>
        <s v="CID185"/>
        <s v="CID192"/>
        <s v="CID193"/>
        <s v="CID194"/>
        <s v="CID195"/>
        <s v="CID196"/>
        <s v="CID201"/>
        <s v="CID202"/>
        <s v="CID205"/>
        <s v="CID206"/>
        <s v="CID208"/>
        <s v="CID209"/>
        <s v="CID237"/>
        <s v="CID238"/>
        <s v="CID239"/>
        <s v="CID243"/>
        <s v="CID256"/>
        <s v="CID257"/>
        <s v="CID261"/>
        <s v="CID266"/>
        <s v="CID279"/>
        <s v="CID285"/>
        <s v="CID289"/>
        <s v="CID290"/>
        <s v="CID291"/>
        <s v="CID293"/>
        <s v="CID294"/>
        <s v="CID300"/>
        <s v="CID306"/>
        <s v="CID307"/>
        <s v="CID309"/>
        <s v="CID316"/>
        <s v="CID325"/>
        <s v="CID326"/>
        <s v="CID329"/>
        <s v="CID331"/>
        <s v="CID340"/>
        <s v="CID343"/>
        <s v="CID345"/>
        <s v="CID346"/>
        <s v="CID347"/>
        <s v="CID352"/>
        <s v="CID355"/>
        <s v="CID356"/>
        <s v="CID357"/>
        <s v="CID360"/>
        <s v="CID366"/>
        <s v="CID372"/>
        <s v="CID373"/>
        <s v="CID374"/>
        <s v="CID380"/>
        <s v="CID382"/>
        <s v="CID384"/>
        <s v="CID389"/>
        <s v="CID390"/>
        <s v="CID400"/>
        <s v="CID405"/>
        <s v="CID409"/>
        <s v="CID410"/>
        <s v="CID411"/>
        <s v="CID414"/>
        <s v="CID415"/>
        <s v="CID417"/>
        <s v="CID421"/>
        <s v="CID423"/>
        <s v="CID424"/>
        <s v="CID428"/>
        <s v="CID430"/>
        <s v="CID435"/>
        <s v="CID437"/>
        <s v="CID440"/>
        <s v="CID442"/>
        <s v="CID443"/>
        <s v="CID456"/>
        <s v="CID461"/>
        <s v="CID462"/>
        <s v="CID466"/>
        <s v="CID468"/>
        <s v="CID469"/>
        <s v="CID471"/>
        <s v="CID473"/>
        <s v="CID478"/>
        <s v="CID479"/>
        <s v="CID480"/>
        <s v="CID483"/>
        <s v="CID485"/>
        <s v="CID488"/>
        <s v="CID489"/>
        <s v="CID491"/>
        <s v="CID492"/>
        <s v="CID1"/>
        <s v="CID4"/>
        <s v="CID10"/>
        <s v="CID12"/>
        <s v="CID13"/>
        <s v="CID14"/>
        <s v="CID17"/>
        <s v="CID19"/>
        <s v="CID21"/>
        <s v="CID25"/>
        <s v="CID28"/>
        <s v="CID32"/>
        <s v="CID40"/>
        <s v="CID42"/>
        <s v="CID44"/>
        <s v="CID48"/>
        <s v="CID51"/>
        <s v="CID52"/>
        <s v="CID54"/>
        <s v="CID55"/>
        <s v="CID56"/>
        <s v="CID59"/>
        <s v="CID60"/>
        <s v="CID66"/>
        <s v="CID68"/>
        <s v="CID77"/>
        <s v="CID78"/>
        <s v="CID87"/>
        <s v="CID102"/>
        <s v="CID104"/>
        <s v="CID105"/>
        <s v="CID107"/>
        <s v="CID113"/>
        <s v="CID123"/>
        <s v="CID125"/>
        <s v="CID126"/>
        <s v="CID131"/>
        <s v="CID138"/>
        <s v="CID144"/>
        <s v="CID152"/>
        <s v="CID158"/>
        <s v="CID161"/>
        <s v="CID162"/>
        <s v="CID170"/>
        <s v="CID171"/>
        <s v="CID173"/>
        <s v="CID175"/>
        <s v="CID176"/>
        <s v="CID183"/>
        <s v="CID187"/>
        <s v="CID191"/>
        <s v="CID198"/>
        <s v="CID199"/>
        <s v="CID204"/>
        <s v="CID211"/>
        <s v="CID215"/>
        <s v="CID217"/>
        <s v="CID219"/>
        <s v="CID221"/>
        <s v="CID224"/>
        <s v="CID229"/>
        <s v="CID232"/>
        <s v="CID235"/>
        <s v="CID246"/>
        <s v="CID250"/>
        <s v="CID253"/>
        <s v="CID258"/>
        <s v="CID259"/>
        <s v="CID260"/>
        <s v="CID263"/>
        <s v="CID264"/>
        <s v="CID269"/>
        <s v="CID270"/>
        <s v="CID271"/>
        <s v="CID272"/>
        <s v="CID275"/>
        <s v="CID276"/>
        <s v="CID277"/>
        <s v="CID280"/>
        <s v="CID283"/>
        <s v="CID287"/>
        <s v="CID288"/>
        <s v="CID301"/>
        <s v="CID308"/>
        <s v="CID310"/>
        <s v="CID317"/>
        <s v="CID318"/>
        <s v="CID328"/>
        <s v="CID332"/>
        <s v="CID336"/>
        <s v="CID337"/>
        <s v="CID338"/>
        <s v="CID339"/>
        <s v="CID341"/>
        <s v="CID342"/>
        <s v="CID351"/>
        <s v="CID354"/>
        <s v="CID362"/>
        <s v="CID363"/>
        <s v="CID369"/>
        <s v="CID370"/>
        <s v="CID371"/>
        <s v="CID376"/>
        <s v="CID386"/>
        <s v="CID388"/>
        <s v="CID395"/>
        <s v="CID403"/>
        <s v="CID406"/>
        <s v="CID407"/>
        <s v="CID416"/>
        <s v="CID418"/>
        <s v="CID420"/>
        <s v="CID425"/>
        <s v="CID431"/>
        <s v="CID436"/>
        <s v="CID444"/>
        <s v="CID445"/>
        <s v="CID447"/>
        <s v="CID454"/>
        <s v="CID463"/>
        <s v="CID465"/>
        <s v="CID472"/>
        <s v="CID476"/>
        <s v="CID481"/>
        <s v="CID487"/>
        <s v="CID495"/>
        <s v="CID496"/>
        <s v="CID500"/>
        <s v="CID9"/>
        <s v="CID15"/>
        <s v="CID18"/>
        <s v="CID22"/>
        <s v="CID37"/>
        <s v="CID39"/>
        <s v="CID45"/>
        <s v="CID46"/>
        <s v="CID47"/>
        <s v="CID57"/>
        <s v="CID61"/>
        <s v="CID62"/>
        <s v="CID65"/>
        <s v="CID69"/>
        <s v="CID72"/>
        <s v="CID79"/>
        <s v="CID80"/>
        <s v="CID82"/>
        <s v="CID95"/>
        <s v="CID99"/>
        <s v="CID100"/>
        <s v="CID110"/>
        <s v="CID116"/>
        <s v="CID117"/>
        <s v="CID120"/>
        <s v="CID121"/>
        <s v="CID130"/>
        <s v="CID135"/>
        <s v="CID136"/>
        <s v="CID139"/>
        <s v="CID140"/>
        <s v="CID141"/>
        <s v="CID142"/>
        <s v="CID143"/>
        <s v="CID145"/>
        <s v="CID150"/>
        <s v="CID164"/>
        <s v="CID166"/>
        <s v="CID167"/>
        <s v="CID168"/>
        <s v="CID179"/>
        <s v="CID180"/>
        <s v="CID203"/>
        <s v="CID212"/>
        <s v="CID213"/>
        <s v="CID218"/>
        <s v="CID222"/>
        <s v="CID223"/>
        <s v="CID226"/>
        <s v="CID231"/>
        <s v="CID234"/>
        <s v="CID236"/>
        <s v="CID240"/>
        <s v="CID242"/>
        <s v="CID244"/>
        <s v="CID248"/>
        <s v="CID251"/>
        <s v="CID254"/>
        <s v="CID255"/>
        <s v="CID262"/>
        <s v="CID265"/>
        <s v="CID267"/>
        <s v="CID274"/>
        <s v="CID282"/>
        <s v="CID286"/>
        <s v="CID292"/>
        <s v="CID296"/>
        <s v="CID297"/>
        <s v="CID299"/>
        <s v="CID302"/>
        <s v="CID304"/>
        <s v="CID311"/>
        <s v="CID313"/>
        <s v="CID315"/>
        <s v="CID322"/>
        <s v="CID324"/>
        <s v="CID335"/>
        <s v="CID344"/>
        <s v="CID349"/>
        <s v="CID350"/>
        <s v="CID361"/>
        <s v="CID365"/>
        <s v="CID377"/>
        <s v="CID379"/>
        <s v="CID381"/>
        <s v="CID393"/>
        <s v="CID394"/>
        <s v="CID396"/>
        <s v="CID397"/>
        <s v="CID399"/>
        <s v="CID401"/>
        <s v="CID402"/>
        <s v="CID432"/>
        <s v="CID434"/>
        <s v="CID439"/>
        <s v="CID446"/>
        <s v="CID448"/>
        <s v="CID449"/>
        <s v="CID453"/>
        <s v="CID455"/>
        <s v="CID457"/>
        <s v="CID458"/>
        <s v="CID459"/>
        <s v="CID460"/>
        <s v="CID464"/>
        <s v="CID467"/>
        <s v="CID475"/>
        <s v="CID484"/>
        <s v="CID486"/>
        <s v="CID493"/>
        <s v="CID494"/>
        <s v="CID6"/>
        <s v="CID8"/>
        <s v="CID11"/>
        <s v="CID23"/>
        <s v="CID30"/>
        <s v="CID34"/>
        <s v="CID36"/>
        <s v="CID58"/>
        <s v="CID64"/>
        <s v="CID71"/>
        <s v="CID74"/>
        <s v="CID75"/>
        <s v="CID76"/>
        <s v="CID85"/>
        <s v="CID86"/>
        <s v="CID89"/>
        <s v="CID90"/>
        <s v="CID91"/>
        <s v="CID92"/>
        <s v="CID94"/>
        <s v="CID96"/>
        <s v="CID97"/>
        <s v="CID98"/>
        <s v="CID101"/>
        <s v="CID106"/>
        <s v="CID108"/>
        <s v="CID111"/>
        <s v="CID118"/>
        <s v="CID119"/>
        <s v="CID124"/>
        <s v="CID127"/>
        <s v="CID128"/>
        <s v="CID129"/>
        <s v="CID146"/>
        <s v="CID147"/>
        <s v="CID148"/>
        <s v="CID149"/>
        <s v="CID153"/>
        <s v="CID154"/>
        <s v="CID155"/>
        <s v="CID160"/>
        <s v="CID163"/>
        <s v="CID165"/>
        <s v="CID169"/>
        <s v="CID172"/>
        <s v="CID177"/>
        <s v="CID178"/>
        <s v="CID184"/>
        <s v="CID186"/>
        <s v="CID188"/>
        <s v="CID189"/>
        <s v="CID190"/>
        <s v="CID197"/>
        <s v="CID200"/>
        <s v="CID207"/>
        <s v="CID210"/>
        <s v="CID214"/>
        <s v="CID216"/>
        <s v="CID220"/>
        <s v="CID225"/>
        <s v="CID227"/>
        <s v="CID228"/>
        <s v="CID230"/>
        <s v="CID233"/>
        <s v="CID241"/>
        <s v="CID245"/>
        <s v="CID247"/>
        <s v="CID249"/>
        <s v="CID252"/>
        <s v="CID268"/>
        <s v="CID273"/>
        <s v="CID278"/>
        <s v="CID281"/>
        <s v="CID284"/>
        <s v="CID295"/>
        <s v="CID298"/>
        <s v="CID303"/>
        <s v="CID305"/>
        <s v="CID312"/>
        <s v="CID314"/>
        <s v="CID319"/>
        <s v="CID320"/>
        <s v="CID321"/>
        <s v="CID323"/>
        <s v="CID327"/>
        <s v="CID330"/>
        <s v="CID333"/>
        <s v="CID334"/>
        <s v="CID348"/>
        <s v="CID353"/>
        <s v="CID358"/>
        <s v="CID359"/>
        <s v="CID364"/>
        <s v="CID367"/>
        <s v="CID368"/>
        <s v="CID375"/>
        <s v="CID378"/>
        <s v="CID383"/>
        <s v="CID385"/>
        <s v="CID387"/>
        <s v="CID391"/>
        <s v="CID392"/>
        <s v="CID398"/>
        <s v="CID404"/>
        <s v="CID408"/>
        <s v="CID412"/>
        <s v="CID413"/>
        <s v="CID419"/>
        <s v="CID422"/>
        <s v="CID426"/>
        <s v="CID427"/>
        <s v="CID429"/>
        <s v="CID433"/>
        <s v="CID438"/>
        <s v="CID441"/>
        <s v="CID450"/>
        <s v="CID451"/>
        <s v="CID452"/>
        <s v="CID470"/>
        <s v="CID474"/>
        <s v="CID477"/>
        <s v="CID482"/>
        <s v="CID490"/>
        <s v="CID497"/>
        <s v="CID498"/>
        <s v="CID499"/>
        <m/>
      </sharedItems>
    </cacheField>
    <cacheField name="State" numFmtId="0">
      <sharedItems containsBlank="1" count="8">
        <s v="Punjab"/>
        <s v="Bihar"/>
        <s v="Uttar Pradesh"/>
        <s v="Haryana"/>
        <s v="Karnataka"/>
        <s v="Maharashtra"/>
        <s v="West Bengal"/>
        <m/>
      </sharedItems>
    </cacheField>
    <cacheField name="District" numFmtId="0">
      <sharedItems containsBlank="1" count="22">
        <s v="Ludhiana"/>
        <s v="Gaya"/>
        <s v="Varanasi"/>
        <s v="Hisar"/>
        <s v="Hubli"/>
        <s v="Kanpur"/>
        <s v="Nagpur"/>
        <s v="Pune"/>
        <s v="Faridabad"/>
        <s v="Mumbai"/>
        <s v="Howrah"/>
        <s v="Lucknow"/>
        <s v="Darjeeling"/>
        <s v="Bangalore"/>
        <s v="Gurgaon"/>
        <s v="Patiala"/>
        <s v="Bhagalpur"/>
        <s v="Patna"/>
        <s v="Mysore"/>
        <s v="Kolkata"/>
        <s v="Amritsar"/>
        <m/>
      </sharedItems>
    </cacheField>
    <cacheField name="Year" numFmtId="0">
      <sharedItems containsString="0" containsBlank="1" containsNumber="1" containsInteger="1" minValue="2010" maxValue="2022" count="14">
        <n v="2011"/>
        <n v="2022"/>
        <n v="2015"/>
        <n v="2021"/>
        <n v="2020"/>
        <n v="2010"/>
        <n v="2013"/>
        <n v="2017"/>
        <n v="2016"/>
        <n v="2014"/>
        <n v="2019"/>
        <n v="2018"/>
        <n v="2012"/>
        <m/>
      </sharedItems>
    </cacheField>
    <cacheField name="Season" numFmtId="0">
      <sharedItems containsBlank="1" count="4">
        <s v="Kharif"/>
        <s v="Zaid"/>
        <s v="Rabi"/>
        <m/>
      </sharedItems>
    </cacheField>
    <cacheField name="Crop Name" numFmtId="0">
      <sharedItems containsBlank="1" count="7">
        <s v="Rice"/>
        <s v="Sugarcane"/>
        <s v="Cotton"/>
        <s v="Pulses"/>
        <s v="Wheat"/>
        <s v="Maize"/>
        <m/>
      </sharedItems>
    </cacheField>
    <cacheField name="Area (Hectares)" numFmtId="0">
      <sharedItems containsString="0" containsBlank="1" containsNumber="1" minValue="1.1299999999999999" maxValue="99.89" count="489">
        <n v="51.03"/>
        <n v="70.12"/>
        <n v="70.75"/>
        <n v="46.76"/>
        <n v="90.06"/>
        <n v="19.97"/>
        <n v="50.78"/>
        <n v="32.1"/>
        <n v="99.61"/>
        <n v="55.77"/>
        <n v="1.96"/>
        <n v="16.3"/>
        <n v="35.619999999999997"/>
        <n v="1.17"/>
        <n v="22.16"/>
        <n v="39.01"/>
        <n v="54.28"/>
        <n v="17.34"/>
        <n v="20.74"/>
        <n v="72.41"/>
        <n v="12.73"/>
        <n v="69.05"/>
        <n v="82.32"/>
        <n v="99.89"/>
        <n v="98.85"/>
        <n v="91.13"/>
        <n v="57.03"/>
        <n v="76.98"/>
        <n v="59.05"/>
        <n v="86.68"/>
        <n v="35.81"/>
        <n v="35.75"/>
        <n v="38.24"/>
        <n v="8.56"/>
        <n v="20.010000000000002"/>
        <n v="34.340000000000003"/>
        <n v="44.33"/>
        <n v="28.01"/>
        <n v="68.260000000000005"/>
        <n v="64.13"/>
        <n v="37.520000000000003"/>
        <n v="64.34"/>
        <n v="60.09"/>
        <n v="14.59"/>
        <n v="72.02"/>
        <n v="52.91"/>
        <n v="21.01"/>
        <n v="45.1"/>
        <n v="26.19"/>
        <n v="29.42"/>
        <n v="68.59"/>
        <n v="30.75"/>
        <n v="32.549999999999997"/>
        <n v="19.63"/>
        <n v="74.94"/>
        <n v="37.700000000000003"/>
        <n v="20.420000000000002"/>
        <n v="65.150000000000006"/>
        <n v="23.95"/>
        <n v="39.49"/>
        <n v="55.94"/>
        <n v="36.68"/>
        <n v="48.2"/>
        <n v="25.53"/>
        <n v="51.62"/>
        <n v="78.209999999999994"/>
        <n v="3.92"/>
        <n v="97.42"/>
        <n v="93.59"/>
        <n v="56.8"/>
        <n v="3.17"/>
        <n v="11"/>
        <n v="79.08"/>
        <n v="27.07"/>
        <n v="81.010000000000005"/>
        <n v="94.96"/>
        <n v="86.85"/>
        <n v="73.94"/>
        <n v="84.7"/>
        <n v="87.21"/>
        <n v="78.739999999999995"/>
        <n v="16.88"/>
        <n v="85.35"/>
        <n v="72.91"/>
        <n v="78.14"/>
        <n v="64.12"/>
        <n v="22.34"/>
        <n v="46.28"/>
        <n v="69.489999999999995"/>
        <n v="92.2"/>
        <n v="96.46"/>
        <n v="49.19"/>
        <n v="7.48"/>
        <n v="81.86"/>
        <n v="90.66"/>
        <n v="36.36"/>
        <n v="44.18"/>
        <n v="18.739999999999998"/>
        <n v="37.57"/>
        <n v="75.489999999999995"/>
        <n v="55.66"/>
        <n v="71.45"/>
        <n v="78.61"/>
        <n v="35.96"/>
        <n v="96.64"/>
        <n v="7.69"/>
        <n v="89.54"/>
        <n v="69.23"/>
        <n v="45.62"/>
        <n v="15.81"/>
        <n v="46.91"/>
        <n v="96.59"/>
        <n v="31.48"/>
        <n v="88.33"/>
        <n v="97.26"/>
        <n v="8.07"/>
        <n v="25.47"/>
        <n v="83.61"/>
        <n v="1.65"/>
        <n v="10.33"/>
        <n v="33.36"/>
        <n v="40.450000000000003"/>
        <n v="99.71"/>
        <n v="15.44"/>
        <n v="75.290000000000006"/>
        <n v="94.47"/>
        <n v="68.97"/>
        <n v="58.52"/>
        <n v="57.14"/>
        <n v="74.489999999999995"/>
        <n v="76.75"/>
        <n v="61.7"/>
        <n v="69.48"/>
        <n v="39.020000000000003"/>
        <n v="25.24"/>
        <n v="80.91"/>
        <n v="16.84"/>
        <n v="97.22"/>
        <n v="95.4"/>
        <n v="87.92"/>
        <n v="63.48"/>
        <n v="41.7"/>
        <n v="6.01"/>
        <n v="94.22"/>
        <n v="83.54"/>
        <n v="90"/>
        <n v="57.34"/>
        <n v="80.849999999999994"/>
        <n v="46.99"/>
        <n v="21.48"/>
        <n v="14.43"/>
        <n v="83.66"/>
        <n v="17.61"/>
        <n v="40.270000000000003"/>
        <n v="79.83"/>
        <n v="61.42"/>
        <n v="70.42"/>
        <n v="94.17"/>
        <n v="6.96"/>
        <n v="44.37"/>
        <n v="10.23"/>
        <n v="17.47"/>
        <n v="64.53"/>
        <n v="80.05"/>
        <n v="74.430000000000007"/>
        <n v="49.54"/>
        <n v="23.39"/>
        <n v="16.13"/>
        <n v="59.55"/>
        <n v="59.81"/>
        <n v="67.34"/>
        <n v="50.7"/>
        <n v="24.87"/>
        <n v="36.85"/>
        <n v="77.150000000000006"/>
        <n v="13.39"/>
        <n v="84.41"/>
        <n v="45.59"/>
        <n v="60.64"/>
        <n v="56.73"/>
        <n v="82.34"/>
        <n v="92.13"/>
        <n v="32.799999999999997"/>
        <n v="33.46"/>
        <n v="75.72"/>
        <n v="16.36"/>
        <n v="59.8"/>
        <n v="92.3"/>
        <n v="84.07"/>
        <n v="82.98"/>
        <n v="48.07"/>
        <n v="39"/>
        <n v="68.290000000000006"/>
        <n v="78.66"/>
        <n v="81.83"/>
        <n v="4.6399999999999997"/>
        <n v="30.25"/>
        <n v="82.5"/>
        <n v="96.31"/>
        <n v="63.85"/>
        <n v="48.29"/>
        <n v="99.3"/>
        <n v="8.0299999999999994"/>
        <n v="68.61"/>
        <n v="52.86"/>
        <n v="77.56"/>
        <n v="38.909999999999997"/>
        <n v="82.77"/>
        <n v="24.07"/>
        <n v="98.33"/>
        <n v="46.39"/>
        <n v="31.52"/>
        <n v="37.85"/>
        <n v="25.67"/>
        <n v="32.840000000000003"/>
        <n v="17.84"/>
        <n v="48.15"/>
        <n v="83.58"/>
        <n v="20.079999999999998"/>
        <n v="63.91"/>
        <n v="86.77"/>
        <n v="37.29"/>
        <n v="83.78"/>
        <n v="63.4"/>
        <n v="12.66"/>
        <n v="49.92"/>
        <n v="10.88"/>
        <n v="32.29"/>
        <n v="52.68"/>
        <n v="11.54"/>
        <n v="78.650000000000006"/>
        <n v="42.18"/>
        <n v="48.01"/>
        <n v="88.68"/>
        <n v="1.58"/>
        <n v="89.32"/>
        <n v="9.9600000000000009"/>
        <n v="83.5"/>
        <n v="71.209999999999994"/>
        <n v="73.84"/>
        <n v="61.79"/>
        <n v="83.39"/>
        <n v="36.25"/>
        <n v="80.13"/>
        <n v="85.99"/>
        <n v="17.52"/>
        <n v="94.75"/>
        <n v="93.69"/>
        <n v="86.5"/>
        <n v="93.15"/>
        <n v="5.86"/>
        <n v="75.02"/>
        <n v="2.36"/>
        <n v="20.69"/>
        <n v="32.43"/>
        <n v="11.82"/>
        <n v="48.1"/>
        <n v="15.68"/>
        <n v="97.96"/>
        <n v="27.01"/>
        <n v="27.24"/>
        <n v="93.62"/>
        <n v="17.3"/>
        <n v="35.22"/>
        <n v="31.62"/>
        <n v="81.69"/>
        <n v="28.45"/>
        <n v="8.98"/>
        <n v="11.45"/>
        <n v="48.13"/>
        <n v="47.85"/>
        <n v="94.46"/>
        <n v="8.43"/>
        <n v="8.9600000000000009"/>
        <n v="42.13"/>
        <n v="28.35"/>
        <n v="98.1"/>
        <n v="26.44"/>
        <n v="88.84"/>
        <n v="10.8"/>
        <n v="26.23"/>
        <n v="67.72"/>
        <n v="29.04"/>
        <n v="57.77"/>
        <n v="44.23"/>
        <n v="91.76"/>
        <n v="37.42"/>
        <n v="87.43"/>
        <n v="4.79"/>
        <n v="7.22"/>
        <n v="61.87"/>
        <n v="55.86"/>
        <n v="83.21"/>
        <n v="87.13"/>
        <n v="69.17"/>
        <n v="50.33"/>
        <n v="35.94"/>
        <n v="29.49"/>
        <n v="95.58"/>
        <n v="80.77"/>
        <n v="37.950000000000003"/>
        <n v="54.04"/>
        <n v="59.12"/>
        <n v="14.12"/>
        <n v="36.75"/>
        <n v="66.209999999999994"/>
        <n v="58.47"/>
        <n v="48.81"/>
        <n v="20.51"/>
        <n v="69.650000000000006"/>
        <n v="81.709999999999994"/>
        <n v="69.22"/>
        <n v="83.02"/>
        <n v="55.18"/>
        <n v="44.69"/>
        <n v="52.26"/>
        <n v="71.55"/>
        <n v="9.5399999999999991"/>
        <n v="62.65"/>
        <n v="75.06"/>
        <n v="25.33"/>
        <n v="24.03"/>
        <n v="73.150000000000006"/>
        <n v="64.33"/>
        <n v="1.1299999999999999"/>
        <n v="94.3"/>
        <n v="43.33"/>
        <n v="62.68"/>
        <n v="15.24"/>
        <n v="77.63"/>
        <n v="47.2"/>
        <n v="76.78"/>
        <n v="94.86"/>
        <n v="12.27"/>
        <n v="93.5"/>
        <n v="51.19"/>
        <n v="57.49"/>
        <n v="2.2799999999999998"/>
        <n v="61.05"/>
        <n v="5.14"/>
        <n v="85.29"/>
        <n v="81.88"/>
        <n v="26.57"/>
        <n v="45.47"/>
        <n v="52.75"/>
        <n v="42.65"/>
        <n v="10.67"/>
        <n v="26.98"/>
        <n v="18.53"/>
        <n v="11.93"/>
        <n v="1.88"/>
        <n v="79.069999999999993"/>
        <n v="44.31"/>
        <n v="87.48"/>
        <n v="36.729999999999997"/>
        <n v="57.43"/>
        <n v="17.510000000000002"/>
        <n v="84.64"/>
        <n v="26.15"/>
        <n v="64.58"/>
        <n v="22.99"/>
        <n v="86.56"/>
        <n v="71.489999999999995"/>
        <n v="18.71"/>
        <n v="62.63"/>
        <n v="17.100000000000001"/>
        <n v="21.89"/>
        <n v="68.489999999999995"/>
        <n v="72.12"/>
        <n v="83.11"/>
        <n v="86.54"/>
        <n v="64.510000000000005"/>
        <n v="47.02"/>
        <n v="83.43"/>
        <n v="79.47"/>
        <n v="47.53"/>
        <n v="4.63"/>
        <n v="41.91"/>
        <n v="40.35"/>
        <n v="4.55"/>
        <n v="46.65"/>
        <n v="94.58"/>
        <n v="24.48"/>
        <n v="91.15"/>
        <n v="14.01"/>
        <n v="72.7"/>
        <n v="26.95"/>
        <n v="7.26"/>
        <n v="37.369999999999997"/>
        <n v="73"/>
        <n v="71.5"/>
        <n v="6.94"/>
        <n v="94.59"/>
        <n v="23.78"/>
        <n v="64.66"/>
        <n v="11.25"/>
        <n v="61.37"/>
        <n v="10.36"/>
        <n v="79.319999999999993"/>
        <n v="86.35"/>
        <n v="50.12"/>
        <n v="11.16"/>
        <n v="37.33"/>
        <n v="70.7"/>
        <n v="45.07"/>
        <n v="32.94"/>
        <n v="4"/>
        <n v="97.56"/>
        <n v="73.02"/>
        <n v="14.84"/>
        <n v="95.71"/>
        <n v="23.26"/>
        <n v="79.010000000000005"/>
        <n v="26.47"/>
        <n v="75.62"/>
        <n v="47.07"/>
        <n v="46.04"/>
        <n v="83.65"/>
        <n v="24.18"/>
        <n v="47.16"/>
        <n v="49.57"/>
        <n v="53.12"/>
        <n v="50.49"/>
        <n v="95.53"/>
        <n v="68.849999999999994"/>
        <n v="80.599999999999994"/>
        <n v="94.35"/>
        <n v="65.03"/>
        <n v="84.71"/>
        <n v="4.24"/>
        <n v="87.61"/>
        <n v="28.83"/>
        <n v="40.880000000000003"/>
        <n v="50.14"/>
        <n v="86.74"/>
        <n v="24.44"/>
        <n v="10.11"/>
        <n v="96.91"/>
        <n v="67.33"/>
        <n v="54.47"/>
        <n v="47.62"/>
        <n v="78.790000000000006"/>
        <n v="3"/>
        <n v="35.08"/>
        <n v="65.09"/>
        <n v="23.15"/>
        <n v="11.7"/>
        <n v="9.84"/>
        <n v="33.93"/>
        <n v="23.4"/>
        <n v="73.06"/>
        <n v="66.510000000000005"/>
        <n v="76.97"/>
        <n v="76.48"/>
        <n v="84.46"/>
        <n v="56.57"/>
        <n v="56.1"/>
        <n v="84.47"/>
        <n v="7.97"/>
        <n v="79.88"/>
        <n v="18.399999999999999"/>
        <n v="47.74"/>
        <n v="11.22"/>
        <n v="65.680000000000007"/>
        <n v="27.19"/>
        <n v="43.18"/>
        <n v="9.73"/>
        <n v="35.46"/>
        <n v="51.12"/>
        <n v="62.45"/>
        <n v="27.67"/>
        <n v="26.72"/>
        <n v="65.260000000000005"/>
        <n v="35.020000000000003"/>
        <n v="4.4800000000000004"/>
        <n v="24.72"/>
        <n v="31.85"/>
        <n v="7.82"/>
        <n v="88.41"/>
        <n v="50.26"/>
        <n v="42.93"/>
        <n v="6.95"/>
        <n v="68.75"/>
        <n v="44.86"/>
        <n v="55.09"/>
        <n v="42.28"/>
        <n v="36.659999999999997"/>
        <n v="14.32"/>
        <m/>
      </sharedItems>
    </cacheField>
    <cacheField name="Production (Tonnes)" numFmtId="0">
      <sharedItems containsString="0" containsBlank="1" containsNumber="1" minValue="2.35" maxValue="655.04999999999995" count="497">
        <n v="59.15"/>
        <n v="213.27"/>
        <n v="90.2"/>
        <n v="122.5"/>
        <n v="334.03"/>
        <n v="84.23"/>
        <n v="310.58999999999997"/>
        <n v="83.26"/>
        <n v="143.38999999999999"/>
        <n v="146.9"/>
        <n v="2.84"/>
        <n v="107.24"/>
        <n v="210.99"/>
        <n v="7.67"/>
        <n v="85.07"/>
        <n v="132.55000000000001"/>
        <n v="293.54000000000002"/>
        <n v="65.97"/>
        <n v="23.28"/>
        <n v="209.5"/>
        <n v="71.12"/>
        <n v="451.83"/>
        <n v="366.94"/>
        <n v="393.35"/>
        <n v="568.82000000000005"/>
        <n v="99.52"/>
        <n v="328.21"/>
        <n v="391.45"/>
        <n v="347.11"/>
        <n v="310.35000000000002"/>
        <n v="159.97999999999999"/>
        <n v="74.66"/>
        <n v="142.32"/>
        <n v="41.08"/>
        <n v="140.07"/>
        <n v="192.23"/>
        <n v="153.61000000000001"/>
        <n v="180.16"/>
        <n v="458.48"/>
        <n v="369.53"/>
        <n v="218.44"/>
        <n v="134.59"/>
        <n v="155.82"/>
        <n v="68.489999999999995"/>
        <n v="115.47"/>
        <n v="335.21"/>
        <n v="88.66"/>
        <n v="60.15"/>
        <n v="26.66"/>
        <n v="61.19"/>
        <n v="340.94"/>
        <n v="42"/>
        <n v="113.86"/>
        <n v="109.34"/>
        <n v="414.12"/>
        <n v="131.33000000000001"/>
        <n v="48.6"/>
        <n v="329.84"/>
        <n v="82.16"/>
        <n v="206.47"/>
        <n v="220.28"/>
        <n v="54.82"/>
        <n v="86.58"/>
        <n v="124.27"/>
        <n v="114.55"/>
        <n v="352.59"/>
        <n v="19.989999999999998"/>
        <n v="155.94999999999999"/>
        <n v="650.38"/>
        <n v="248.71"/>
        <n v="14.33"/>
        <n v="30.92"/>
        <n v="353.36"/>
        <n v="102.6"/>
        <n v="282.23"/>
        <n v="190.2"/>
        <n v="514.67999999999995"/>
        <n v="332.59"/>
        <n v="511.91"/>
        <n v="166.11"/>
        <n v="447.13"/>
        <n v="72.400000000000006"/>
        <n v="425.05"/>
        <n v="502.31"/>
        <n v="364.77"/>
        <n v="358.53"/>
        <n v="406.56"/>
        <n v="132.86000000000001"/>
        <n v="209.92"/>
        <n v="141.88999999999999"/>
        <n v="165.59"/>
        <n v="266.72000000000003"/>
        <n v="136.68"/>
        <n v="37.56"/>
        <n v="117.28"/>
        <n v="553.82000000000005"/>
        <n v="182.81"/>
        <n v="266.88"/>
        <n v="125.41"/>
        <n v="47.22"/>
        <n v="117.7"/>
        <n v="241.86"/>
        <n v="327.58999999999997"/>
        <n v="319.42"/>
        <n v="121.22"/>
        <n v="423.19"/>
        <n v="36.93"/>
        <n v="234.1"/>
        <n v="74.14"/>
        <n v="202.03"/>
        <n v="92.24"/>
        <n v="316.14999999999998"/>
        <n v="336.51"/>
        <n v="319.99"/>
        <n v="261.89"/>
        <n v="30.83"/>
        <n v="177.45"/>
        <n v="122.71"/>
        <n v="11.4"/>
        <n v="38.86"/>
        <n v="173.03"/>
        <n v="145.9"/>
        <n v="413.35"/>
        <n v="19.600000000000001"/>
        <n v="323.2"/>
        <n v="632.45000000000005"/>
        <n v="241.67"/>
        <n v="298.7"/>
        <n v="136.31"/>
        <n v="516.17999999999995"/>
        <n v="520.02"/>
        <n v="81.89"/>
        <n v="447.66"/>
        <n v="224.22"/>
        <n v="46.37"/>
        <n v="435.17"/>
        <n v="85.6"/>
        <n v="541.69000000000005"/>
        <n v="623.4"/>
        <n v="587.46"/>
        <n v="150.68"/>
        <n v="257.83"/>
        <n v="42.04"/>
        <n v="416.27"/>
        <n v="436.18"/>
        <n v="519.91"/>
        <n v="197.05"/>
        <n v="152.33000000000001"/>
        <n v="204.14"/>
        <n v="75.63"/>
        <n v="54.4"/>
        <n v="319.74"/>
        <n v="81.77"/>
        <n v="213.03"/>
        <n v="350.9"/>
        <n v="201.09"/>
        <n v="187.15"/>
        <n v="364.1"/>
        <n v="47.05"/>
        <n v="230.26"/>
        <n v="71.13"/>
        <n v="48.86"/>
        <n v="295.73"/>
        <n v="132.85"/>
        <n v="309.37"/>
        <n v="319.94"/>
        <n v="83.61"/>
        <n v="89.6"/>
        <n v="185.3"/>
        <n v="197.79"/>
        <n v="402.27"/>
        <n v="122.42"/>
        <n v="122.92"/>
        <n v="246.78"/>
        <n v="458.27"/>
        <n v="37.72"/>
        <n v="369.86"/>
        <n v="196"/>
        <n v="206.68"/>
        <n v="218.37"/>
        <n v="201.99"/>
        <n v="574.61"/>
        <n v="159.91"/>
        <n v="113.93"/>
        <n v="472.4"/>
        <n v="34.86"/>
        <n v="219.98"/>
        <n v="561.44000000000005"/>
        <n v="121.56"/>
        <n v="123.12"/>
        <n v="61.5"/>
        <n v="212.1"/>
        <n v="338.99"/>
        <n v="486.3"/>
        <n v="274.75"/>
        <n v="31.6"/>
        <n v="197.33"/>
        <n v="264.10000000000002"/>
        <n v="550.33000000000004"/>
        <n v="330.98"/>
        <n v="114.63"/>
        <n v="184.41"/>
        <n v="424.84"/>
        <n v="50.85"/>
        <n v="382.59"/>
        <n v="136.26"/>
        <n v="493.72"/>
        <n v="73.95"/>
        <n v="366.61"/>
        <n v="74.099999999999994"/>
        <n v="346.01"/>
        <n v="254.56"/>
        <n v="81.64"/>
        <n v="180.99"/>
        <n v="178.78"/>
        <n v="86.13"/>
        <n v="58.03"/>
        <n v="70.959999999999994"/>
        <n v="212.91"/>
        <n v="120.43"/>
        <n v="111.41"/>
        <n v="390.59"/>
        <n v="67.17"/>
        <n v="182.84"/>
        <n v="108.03"/>
        <n v="177.94"/>
        <n v="21.32"/>
        <n v="334.3"/>
        <n v="22.28"/>
        <n v="222.29"/>
        <n v="274.60000000000002"/>
        <n v="37.909999999999997"/>
        <n v="174.92"/>
        <n v="178.09"/>
        <n v="209.71"/>
        <n v="291.60000000000002"/>
        <n v="8.41"/>
        <n v="544.63"/>
        <n v="31.7"/>
        <n v="94.75"/>
        <n v="408.5"/>
        <n v="452.64"/>
        <n v="315.58999999999997"/>
        <n v="207.6"/>
        <n v="205.67"/>
        <n v="310.10000000000002"/>
        <n v="110.61"/>
        <n v="28.35"/>
        <n v="365.96"/>
        <n v="182.85"/>
        <n v="199.53"/>
        <n v="650.36"/>
        <n v="13.62"/>
        <n v="132.15"/>
        <n v="457.39"/>
        <n v="12.18"/>
        <n v="140.71"/>
        <n v="140.88"/>
        <n v="44.22"/>
        <n v="166.47"/>
        <n v="77.14"/>
        <n v="408.85"/>
        <n v="121.75"/>
        <n v="169.83"/>
        <n v="414.39"/>
        <n v="17.52"/>
        <n v="201.41"/>
        <n v="109.1"/>
        <n v="518.9"/>
        <n v="161.19999999999999"/>
        <n v="17.11"/>
        <n v="77.459999999999994"/>
        <n v="253.7"/>
        <n v="200.28"/>
        <n v="455.98"/>
        <n v="8.57"/>
        <n v="11.1"/>
        <n v="164.1"/>
        <n v="162.72999999999999"/>
        <n v="238.66"/>
        <n v="157.27000000000001"/>
        <n v="161.15"/>
        <n v="42.51"/>
        <n v="176.31"/>
        <n v="178.28"/>
        <n v="147.26"/>
        <n v="303.7"/>
        <n v="72.319999999999993"/>
        <n v="262.56"/>
        <n v="250.07"/>
        <n v="114.8"/>
        <n v="31.16"/>
        <n v="359.14"/>
        <n v="43.47"/>
        <n v="151.16999999999999"/>
        <n v="186.72"/>
        <n v="271.44"/>
        <n v="134.78"/>
        <n v="40.1"/>
        <n v="205.77"/>
        <n v="46.84"/>
        <n v="130.96"/>
        <n v="140.9"/>
        <n v="524.07000000000005"/>
        <n v="178.63"/>
        <n v="147"/>
        <n v="325.95999999999998"/>
        <n v="151.38"/>
        <n v="30"/>
        <n v="244.95"/>
        <n v="350.34"/>
        <n v="260.27"/>
        <n v="188.26"/>
        <n v="34.53"/>
        <n v="283.12"/>
        <n v="554.24"/>
        <n v="426.83"/>
        <n v="462.33"/>
        <n v="98.42"/>
        <n v="44.87"/>
        <n v="212.03"/>
        <n v="400.87"/>
        <n v="34.409999999999997"/>
        <n v="237.04"/>
        <n v="187.58"/>
        <n v="70.180000000000007"/>
        <n v="55.58"/>
        <n v="489.57"/>
        <n v="104.51"/>
        <n v="3.75"/>
        <n v="187.66"/>
        <n v="119.91"/>
        <n v="259.2"/>
        <n v="70.900000000000006"/>
        <n v="227.08"/>
        <n v="238.98"/>
        <n v="491.25"/>
        <n v="617.47"/>
        <n v="41.74"/>
        <n v="377.12"/>
        <n v="220.27"/>
        <n v="287.62"/>
        <n v="5.72"/>
        <n v="164.17"/>
        <n v="22.8"/>
        <n v="562.41999999999996"/>
        <n v="10.38"/>
        <n v="406.67"/>
        <n v="55.27"/>
        <n v="316.32"/>
        <n v="340.56"/>
        <n v="266.52"/>
        <n v="19.239999999999998"/>
        <n v="52.12"/>
        <n v="84.97"/>
        <n v="44.52"/>
        <n v="2.35"/>
        <n v="438.06"/>
        <n v="122.66"/>
        <n v="193.55"/>
        <n v="200.58"/>
        <n v="383.92"/>
        <n v="36.46"/>
        <n v="294.04000000000002"/>
        <n v="177.03"/>
        <n v="79.06"/>
        <n v="62.96"/>
        <n v="96.47"/>
        <n v="231.9"/>
        <n v="245.13"/>
        <n v="98.64"/>
        <n v="157.74"/>
        <n v="53.55"/>
        <n v="145.72999999999999"/>
        <n v="289.14999999999998"/>
        <n v="139.1"/>
        <n v="105.09"/>
        <n v="507.51"/>
        <n v="219.21"/>
        <n v="279.98"/>
        <n v="231.73"/>
        <n v="363.2"/>
        <n v="163.98"/>
        <n v="7.08"/>
        <n v="89.08"/>
        <n v="59.79"/>
        <n v="6.42"/>
        <n v="117.74"/>
        <n v="655.04999999999995"/>
        <n v="108.48"/>
        <n v="498.68"/>
        <n v="90.47"/>
        <n v="500.15"/>
        <n v="88.56"/>
        <n v="43.15"/>
        <n v="239.55"/>
        <n v="471.03"/>
        <n v="234.91"/>
        <n v="46.77"/>
        <n v="530.09"/>
        <n v="103.5"/>
        <n v="447.39"/>
        <n v="71.94"/>
        <n v="195.36"/>
        <n v="52.53"/>
        <n v="500.89"/>
        <n v="111.12"/>
        <n v="199.74"/>
        <n v="33.119999999999997"/>
        <n v="107.75"/>
        <n v="161.72"/>
        <n v="68.81"/>
        <n v="173.13"/>
        <n v="25.34"/>
        <n v="174.11"/>
        <n v="407.68"/>
        <n v="97.77"/>
        <n v="359.68"/>
        <n v="159.04"/>
        <n v="167.33"/>
        <n v="56.04"/>
        <n v="508.48"/>
        <n v="92.18"/>
        <n v="319.2"/>
        <n v="463.18"/>
        <n v="157.13"/>
        <n v="230.72"/>
        <n v="99.61"/>
        <n v="312.95"/>
        <n v="181.94"/>
        <n v="322.91000000000003"/>
        <n v="138.87"/>
        <n v="239.97"/>
        <n v="217.88"/>
        <n v="442.26"/>
        <n v="398.49"/>
        <n v="9.9600000000000009"/>
        <n v="104.55"/>
        <n v="122.03"/>
        <n v="224.79"/>
        <n v="154.44"/>
        <n v="489.31"/>
        <n v="62.71"/>
        <n v="82.59"/>
        <n v="61.51"/>
        <n v="500.19"/>
        <n v="361.95"/>
        <n v="270.37"/>
        <n v="303.3"/>
        <n v="488.88"/>
        <n v="17.71"/>
        <n v="211.39"/>
        <n v="329.76"/>
        <n v="107.65"/>
        <n v="16.18"/>
        <n v="30.82"/>
        <n v="234.79"/>
        <n v="146.53"/>
        <n v="334.48"/>
        <n v="165.71"/>
        <n v="354.04"/>
        <n v="362.07"/>
        <n v="137.21"/>
        <n v="99.88"/>
        <n v="237.1"/>
        <n v="47.26"/>
        <n v="487.01"/>
        <n v="133.34"/>
        <n v="85.37"/>
        <n v="269.79000000000002"/>
        <n v="76.42"/>
        <n v="394.92"/>
        <n v="145.33000000000001"/>
        <n v="194.84"/>
        <n v="25.09"/>
        <n v="240.41"/>
        <n v="222.46"/>
        <n v="246.93"/>
        <n v="186.8"/>
        <n v="84.48"/>
        <n v="133.6"/>
        <n v="100.89"/>
        <n v="14.07"/>
        <n v="138.12"/>
        <n v="184.63"/>
        <n v="15.09"/>
        <n v="417.15"/>
        <n v="216.56"/>
        <n v="132.65"/>
        <n v="15.32"/>
        <n v="215.34"/>
        <n v="296.19"/>
        <n v="185.01"/>
        <n v="87.5"/>
        <n v="44.54"/>
        <n v="74"/>
        <m/>
      </sharedItems>
    </cacheField>
    <cacheField name="Yield (Kg/Ha)" numFmtId="0">
      <sharedItems containsString="0" containsBlank="1" containsNumber="1" minValue="1004.06" maxValue="6999.86" count="501">
        <n v="1159.22"/>
        <n v="3041.5"/>
        <n v="1274.95"/>
        <n v="2619.69"/>
        <n v="3708.92"/>
        <n v="4217.71"/>
        <n v="6116.32"/>
        <n v="2593.69"/>
        <n v="1439.56"/>
        <n v="2634.09"/>
        <n v="1451.46"/>
        <n v="6579.29"/>
        <n v="5923.22"/>
        <n v="6553.45"/>
        <n v="3839.12"/>
        <n v="3397.92"/>
        <n v="5407.8"/>
        <n v="3804.34"/>
        <n v="1122.28"/>
        <n v="2893.29"/>
        <n v="5586.66"/>
        <n v="6543.47"/>
        <n v="4457.4799999999996"/>
        <n v="3937.84"/>
        <n v="5754.36"/>
        <n v="1092.0899999999999"/>
        <n v="5755.12"/>
        <n v="5085.13"/>
        <n v="5878.32"/>
        <n v="3580.42"/>
        <n v="4467.51"/>
        <n v="2088.4299999999998"/>
        <n v="3721.87"/>
        <n v="4799.3500000000004"/>
        <n v="6999.86"/>
        <n v="5597.85"/>
        <n v="3465.15"/>
        <n v="6431.84"/>
        <n v="6716.74"/>
        <n v="5762.18"/>
        <n v="5821.97"/>
        <n v="2091.7800000000002"/>
        <n v="2593.1799999999998"/>
        <n v="4694.0600000000004"/>
        <n v="1603.27"/>
        <n v="6335.56"/>
        <n v="4219.96"/>
        <n v="1333.81"/>
        <n v="1018.09"/>
        <n v="2079.89"/>
        <n v="4970.76"/>
        <n v="1365.75"/>
        <n v="3497.95"/>
        <n v="5570.18"/>
        <n v="5525.98"/>
        <n v="3483.58"/>
        <n v="2380.11"/>
        <n v="5062.84"/>
        <n v="3430.28"/>
        <n v="5228.41"/>
        <n v="3937.85"/>
        <n v="1494.52"/>
        <n v="1796.2"/>
        <n v="4867.72"/>
        <n v="2219.1799999999998"/>
        <n v="4508.25"/>
        <n v="5099.28"/>
        <n v="1600.81"/>
        <n v="6949.25"/>
        <n v="4378.6499999999996"/>
        <n v="4519.66"/>
        <n v="2810.59"/>
        <n v="4468.33"/>
        <n v="3790.35"/>
        <n v="3483.92"/>
        <n v="2002.99"/>
        <n v="5926.1"/>
        <n v="4498.1400000000003"/>
        <n v="6043.83"/>
        <n v="1904.67"/>
        <n v="5678.51"/>
        <n v="4288.83"/>
        <n v="4980.13"/>
        <n v="6889.42"/>
        <n v="4668.1499999999996"/>
        <n v="5067.57"/>
        <n v="6340.67"/>
        <n v="5947.32"/>
        <n v="4535.8999999999996"/>
        <n v="2041.9"/>
        <n v="1796.03"/>
        <n v="2765.07"/>
        <n v="2778.6"/>
        <n v="5022.01"/>
        <n v="1432.72"/>
        <n v="6108.75"/>
        <n v="5027.7700000000004"/>
        <n v="6040.66"/>
        <n v="6692.27"/>
        <n v="1256.8499999999999"/>
        <n v="1559.14"/>
        <n v="4345.38"/>
        <n v="4584.84"/>
        <n v="4063.29"/>
        <n v="3370.86"/>
        <n v="4379.01"/>
        <n v="4801.97"/>
        <n v="2614.4499999999998"/>
        <n v="1070.92"/>
        <n v="4428.46"/>
        <n v="5834.01"/>
        <n v="6739.57"/>
        <n v="3483.93"/>
        <n v="3473.22"/>
        <n v="3622.64"/>
        <n v="2692.69"/>
        <n v="3820.88"/>
        <n v="6967.21"/>
        <n v="1467.61"/>
        <n v="6906.37"/>
        <n v="3762.22"/>
        <n v="5186.6099999999997"/>
        <n v="3606.95"/>
        <n v="4145.49"/>
        <n v="1269.27"/>
        <n v="4292.8"/>
        <n v="6694.7"/>
        <n v="3504"/>
        <n v="5104.29"/>
        <n v="2385.4699999999998"/>
        <n v="6929.46"/>
        <n v="6775.55"/>
        <n v="1327.28"/>
        <n v="6442.97"/>
        <n v="5746.4"/>
        <n v="1837.23"/>
        <n v="5378.39"/>
        <n v="5082.8900000000003"/>
        <n v="5571.77"/>
        <n v="6534.6"/>
        <n v="6681.7"/>
        <n v="2373.65"/>
        <n v="6183.02"/>
        <n v="6995.69"/>
        <n v="4418.05"/>
        <n v="5221.24"/>
        <n v="5776.73"/>
        <n v="3436.45"/>
        <n v="1884.12"/>
        <n v="4344.43"/>
        <n v="3520.86"/>
        <n v="3770.19"/>
        <n v="3821.84"/>
        <n v="4643.4799999999996"/>
        <n v="5290.09"/>
        <n v="4395.6000000000004"/>
        <n v="3273.94"/>
        <n v="2657.61"/>
        <n v="3866.38"/>
        <n v="6760.65"/>
        <n v="5189.5"/>
        <n v="6953.54"/>
        <n v="2796.8"/>
        <n v="4582.88"/>
        <n v="1659.56"/>
        <n v="4156.51"/>
        <n v="6458.2"/>
        <n v="3574.67"/>
        <n v="5554.91"/>
        <n v="3111.65"/>
        <n v="3306.89"/>
        <n v="5973.75"/>
        <n v="2414.67"/>
        <n v="4942.63"/>
        <n v="6696.8"/>
        <n v="5940.04"/>
        <n v="2816.95"/>
        <n v="4381.71"/>
        <n v="4299.1400000000003"/>
        <n v="3408.32"/>
        <n v="3849.36"/>
        <n v="2453.1799999999998"/>
        <n v="6236.91"/>
        <n v="4875.3900000000003"/>
        <n v="3405"/>
        <n v="6238.81"/>
        <n v="2130.88"/>
        <n v="3678.65"/>
        <n v="6082.8"/>
        <n v="1445.98"/>
        <n v="1483.7"/>
        <n v="1279.3699999999999"/>
        <n v="5438.47"/>
        <n v="4964.03"/>
        <n v="6182.31"/>
        <n v="3357.61"/>
        <n v="6810.57"/>
        <n v="6523.29"/>
        <n v="3201.17"/>
        <n v="5714.15"/>
        <n v="5183.7299999999996"/>
        <n v="2373.6799999999998"/>
        <n v="1857.12"/>
        <n v="6159.78"/>
        <n v="6332.35"/>
        <n v="5576.36"/>
        <n v="2577.6999999999998"/>
        <n v="6365.61"/>
        <n v="1900.51"/>
        <n v="4429.22"/>
        <n v="3078.54"/>
        <n v="3518.9"/>
        <n v="5487.4"/>
        <n v="2590.0500000000002"/>
        <n v="4781.79"/>
        <n v="6964.52"/>
        <n v="2622.61"/>
        <n v="3252.75"/>
        <n v="1473.73"/>
        <n v="2547.3200000000002"/>
        <n v="5997.58"/>
        <n v="1743.24"/>
        <n v="4501.45"/>
        <n v="3238.61"/>
        <n v="4903.24"/>
        <n v="1289.4100000000001"/>
        <n v="2806.7"/>
        <n v="1684.08"/>
        <n v="6696.68"/>
        <n v="2048.21"/>
        <n v="6884.02"/>
        <n v="5212.58"/>
        <n v="3285.22"/>
        <n v="2224.0100000000002"/>
        <n v="4222.22"/>
        <n v="4368.01"/>
        <n v="3288.24"/>
        <n v="5321.71"/>
        <n v="6097.52"/>
        <n v="3183.19"/>
        <n v="1134.68"/>
        <n v="5736.53"/>
        <n v="6129.99"/>
        <n v="5107.3900000000003"/>
        <n v="2489.5500000000002"/>
        <n v="5673.63"/>
        <n v="3869.92"/>
        <n v="1286.26"/>
        <n v="1618.06"/>
        <n v="3862.4"/>
        <n v="1951.67"/>
        <n v="2306.73"/>
        <n v="6981.84"/>
        <n v="2324.34"/>
        <n v="2304.62"/>
        <n v="6096.87"/>
        <n v="5162.7700000000004"/>
        <n v="6800.75"/>
        <n v="4344.04"/>
        <n v="3741.4"/>
        <n v="3460.91"/>
        <n v="4919.66"/>
        <n v="4173.68"/>
        <n v="4507.5200000000004"/>
        <n v="6234.6"/>
        <n v="4426.26"/>
        <n v="1012.93"/>
        <n v="5718.57"/>
        <n v="3450.36"/>
        <n v="6352.12"/>
        <n v="5666.05"/>
        <n v="1904.98"/>
        <n v="6764.73"/>
        <n v="5271.05"/>
        <n v="4185.53"/>
        <n v="4827.22"/>
        <n v="1016.05"/>
        <n v="1239.1600000000001"/>
        <n v="3895"/>
        <n v="5740.04"/>
        <n v="2432.83"/>
        <n v="5948.14"/>
        <n v="1813.98"/>
        <n v="3936.08"/>
        <n v="6721.56"/>
        <n v="2632.62"/>
        <n v="5070.92"/>
        <n v="5256.99"/>
        <n v="1635.18"/>
        <n v="2861.39"/>
        <n v="6682.78"/>
        <n v="1313.08"/>
        <n v="6504.38"/>
        <n v="4292.83"/>
        <n v="6020.13"/>
        <n v="2443.39"/>
        <n v="3342.72"/>
        <n v="5108.1000000000004"/>
        <n v="3115.36"/>
        <n v="1948.48"/>
        <n v="6672.31"/>
        <n v="4088.35"/>
        <n v="1303.24"/>
        <n v="4440.8599999999997"/>
        <n v="1474.18"/>
        <n v="6488.45"/>
        <n v="4707.01"/>
        <n v="2720.13"/>
        <n v="5513.53"/>
        <n v="1925.66"/>
        <n v="2124.35"/>
        <n v="6665.33"/>
        <n v="5291.42"/>
        <n v="4451.41"/>
        <n v="3856.98"/>
        <n v="1683.73"/>
        <n v="4064.95"/>
        <n v="6782.97"/>
        <n v="6166.29"/>
        <n v="5568.84"/>
        <n v="1783.57"/>
        <n v="1004.06"/>
        <n v="4057.14"/>
        <n v="5602.66"/>
        <n v="3606.9"/>
        <n v="3783.56"/>
        <n v="2499.12"/>
        <n v="2770.63"/>
        <n v="2312.85"/>
        <n v="6692.73"/>
        <n v="1624.66"/>
        <n v="3315.62"/>
        <n v="1989.98"/>
        <n v="2767.3"/>
        <n v="4135.37"/>
        <n v="4651.93"/>
        <n v="2925.21"/>
        <n v="5063.18"/>
        <n v="6398.12"/>
        <n v="6509.23"/>
        <n v="3401.5"/>
        <n v="4033.41"/>
        <n v="4302.97"/>
        <n v="5002.9399999999996"/>
        <n v="2508.0500000000002"/>
        <n v="2689.1"/>
        <n v="4436.3100000000004"/>
        <n v="6594.22"/>
        <n v="6292.21"/>
        <n v="4966.66"/>
        <n v="2080.23"/>
        <n v="6956.65"/>
        <n v="6456.04"/>
        <n v="6248.95"/>
        <n v="1803.3"/>
        <n v="1931.65"/>
        <n v="4585.51"/>
        <n v="3732.06"/>
        <n v="1251.96"/>
        <n v="5540.19"/>
        <n v="2768.29"/>
        <n v="2212.4699999999998"/>
        <n v="5460.86"/>
        <n v="6685.02"/>
        <n v="2082.38"/>
        <n v="3474.06"/>
        <n v="6769.91"/>
        <n v="1224.23"/>
        <n v="2738.7"/>
        <n v="1114.47"/>
        <n v="3243.76"/>
        <n v="5657.29"/>
        <n v="5272.28"/>
        <n v="2518.67"/>
        <n v="3131.62"/>
        <n v="6657.46"/>
        <n v="4221.82"/>
        <n v="1928.78"/>
        <n v="1264.52"/>
        <n v="5864.5"/>
        <n v="3398.07"/>
        <n v="5954.41"/>
        <n v="2777.48"/>
        <n v="4570.26"/>
        <n v="3450.09"/>
        <n v="1528.36"/>
        <n v="2125.5"/>
        <n v="1481.89"/>
        <n v="1410.52"/>
        <n v="2523.86"/>
        <n v="6925.91"/>
        <n v="4431.54"/>
        <n v="5471.03"/>
        <n v="6457.77"/>
        <n v="6879.65"/>
        <n v="3286.15"/>
        <n v="5943.13"/>
        <n v="6410.18"/>
        <n v="6452.51"/>
        <n v="3285.43"/>
        <n v="6739.75"/>
        <n v="5604.1"/>
        <n v="4352.34"/>
        <n v="6919.19"/>
        <n v="6394.76"/>
        <n v="3183.39"/>
        <n v="5070.28"/>
        <n v="6314.74"/>
        <n v="1286.82"/>
        <n v="3985.14"/>
        <n v="2967.52"/>
        <n v="2886.31"/>
        <n v="2287.42"/>
        <n v="1526.74"/>
        <n v="5255.99"/>
        <n v="6333.98"/>
        <n v="1784.6"/>
        <n v="5583.14"/>
        <n v="6588.21"/>
        <n v="3757.98"/>
        <n v="6837.46"/>
        <n v="2117.87"/>
        <n v="2117.19"/>
        <n v="6724.21"/>
        <n v="1958.3"/>
        <n v="6933.03"/>
        <n v="5537.08"/>
        <n v="6498.38"/>
        <n v="4892.33"/>
        <n v="2009.4"/>
        <n v="5891.29"/>
        <n v="3603.46"/>
        <n v="3380.22"/>
        <n v="2017.01"/>
        <n v="2977.25"/>
        <n v="6787.45"/>
        <n v="2257.89"/>
        <n v="6800.87"/>
        <n v="4704.18"/>
        <n v="2349.06"/>
        <n v="1193.3800000000001"/>
        <n v="4232.6099999999997"/>
        <n v="5498.81"/>
        <n v="3080.23"/>
        <n v="5641.16"/>
        <n v="2565.9499999999998"/>
        <n v="5266.94"/>
        <n v="6083.65"/>
        <n v="5161.3599999999997"/>
        <n v="5375.72"/>
        <n v="4963.59"/>
        <n v="6369.26"/>
        <n v="6204.85"/>
        <n v="5904.32"/>
        <n v="6025.92"/>
        <n v="5066.17"/>
        <n v="4650.0600000000004"/>
        <n v="1383.02"/>
        <n v="3131.7"/>
        <n v="6919.84"/>
        <n v="6261.91"/>
        <n v="4578.22"/>
        <n v="2491.46"/>
        <n v="4599.71"/>
        <n v="2641.58"/>
        <n v="4286.84"/>
        <n v="2425.5700000000002"/>
        <n v="1780.4"/>
        <n v="2806.93"/>
        <n v="5929.72"/>
        <n v="6096.8"/>
        <n v="1914.37"/>
        <n v="4639.7700000000004"/>
        <n v="5651.18"/>
        <n v="6810.65"/>
        <n v="6012.81"/>
        <n v="5345.12"/>
        <n v="4512.22"/>
        <n v="2578.5500000000002"/>
        <n v="6779.73"/>
        <n v="4351.78"/>
        <n v="3954.04"/>
        <n v="6751.16"/>
        <n v="3161.84"/>
        <n v="2047.23"/>
        <n v="2880.89"/>
        <n v="3141.05"/>
        <n v="5587.23"/>
        <n v="5796.77"/>
        <n v="1930.15"/>
        <n v="4718.41"/>
        <n v="4308.8100000000004"/>
        <n v="3089.85"/>
        <n v="2204.1799999999998"/>
        <n v="3132.27"/>
        <n v="6602.61"/>
        <n v="3358.4"/>
        <n v="2069.4899999999998"/>
        <n v="1215.04"/>
        <n v="5167.72"/>
        <m/>
      </sharedItems>
    </cacheField>
    <cacheField name="Irrigation Type" numFmtId="0">
      <sharedItems containsBlank="1" count="5">
        <s v="Borewell"/>
        <s v="Canal"/>
        <s v="Drip"/>
        <s v="Rainfed"/>
        <m/>
      </sharedItems>
    </cacheField>
    <cacheField name="Fertilizer Used (Kg)" numFmtId="0">
      <sharedItems containsString="0" containsBlank="1" containsNumber="1" minValue="50.17" maxValue="299.98" count="497">
        <n v="229"/>
        <n v="103.83"/>
        <n v="243.27"/>
        <n v="221.15"/>
        <n v="106.17"/>
        <n v="155.47"/>
        <n v="64.22"/>
        <n v="217.92"/>
        <n v="176.47"/>
        <n v="229.4"/>
        <n v="186.4"/>
        <n v="294.05"/>
        <n v="105.73"/>
        <n v="141.06"/>
        <n v="214.71"/>
        <n v="214.01"/>
        <n v="172.06"/>
        <n v="295.18"/>
        <n v="109.64"/>
        <n v="97.89"/>
        <n v="243.92"/>
        <n v="156.28"/>
        <n v="167.63"/>
        <n v="161.63999999999999"/>
        <n v="173.83"/>
        <n v="152.49"/>
        <n v="93.77"/>
        <n v="207.06"/>
        <n v="132.13999999999999"/>
        <n v="153.44999999999999"/>
        <n v="88.68"/>
        <n v="191.58"/>
        <n v="142.51"/>
        <n v="276.48"/>
        <n v="69.290000000000006"/>
        <n v="199.31"/>
        <n v="292.39999999999998"/>
        <n v="257.76"/>
        <n v="262.17"/>
        <n v="80.34"/>
        <n v="202.99"/>
        <n v="158.15"/>
        <n v="230.35"/>
        <n v="110.61"/>
        <n v="51.3"/>
        <n v="262.76"/>
        <n v="132.03"/>
        <n v="178.31"/>
        <n v="194.58"/>
        <n v="241.46"/>
        <n v="213.38"/>
        <n v="206.5"/>
        <n v="124.97"/>
        <n v="169.85"/>
        <n v="223.91"/>
        <n v="235.31"/>
        <n v="174.83"/>
        <n v="282.48"/>
        <n v="96.6"/>
        <n v="119.59"/>
        <n v="96.77"/>
        <n v="62.95"/>
        <n v="179.86"/>
        <n v="188.35"/>
        <n v="184.1"/>
        <n v="76.41"/>
        <n v="138.49"/>
        <n v="116.63"/>
        <n v="94.03"/>
        <n v="259.17"/>
        <n v="243.59"/>
        <n v="293.97000000000003"/>
        <n v="90.66"/>
        <n v="259.27"/>
        <n v="188.4"/>
        <n v="252.12"/>
        <n v="66.400000000000006"/>
        <n v="135.79"/>
        <n v="123.45"/>
        <n v="135.66999999999999"/>
        <n v="203.62"/>
        <n v="222.05"/>
        <n v="132.16999999999999"/>
        <n v="75.930000000000007"/>
        <n v="170.77"/>
        <n v="294.47000000000003"/>
        <n v="213.65"/>
        <n v="229.2"/>
        <n v="290.95999999999998"/>
        <n v="75.89"/>
        <n v="175.97"/>
        <n v="295.86"/>
        <n v="130.08000000000001"/>
        <n v="266.24"/>
        <n v="55.94"/>
        <n v="90.24"/>
        <n v="75.010000000000005"/>
        <n v="219.9"/>
        <n v="233.98"/>
        <n v="179.47"/>
        <n v="275.5"/>
        <n v="142.55000000000001"/>
        <n v="210.07"/>
        <n v="203.8"/>
        <n v="179.44"/>
        <n v="239.37"/>
        <n v="219.23"/>
        <n v="174.75"/>
        <n v="144.86000000000001"/>
        <n v="253.55"/>
        <n v="155.38"/>
        <n v="210.15"/>
        <n v="263.55"/>
        <n v="125.89"/>
        <n v="90.82"/>
        <n v="228.8"/>
        <n v="273.92"/>
        <n v="165.21"/>
        <n v="290.14999999999998"/>
        <n v="263.93"/>
        <n v="84.6"/>
        <n v="62.63"/>
        <n v="240.51"/>
        <n v="67.91"/>
        <n v="99.92"/>
        <n v="223.77"/>
        <n v="87.93"/>
        <n v="156.62"/>
        <n v="265.64999999999998"/>
        <n v="107.73"/>
        <n v="66.53"/>
        <n v="122.79"/>
        <n v="165.89"/>
        <n v="229.59"/>
        <n v="144.66999999999999"/>
        <n v="219.17"/>
        <n v="293.27999999999997"/>
        <n v="146.19"/>
        <n v="267.63"/>
        <n v="199.74"/>
        <n v="232.98"/>
        <n v="264.91000000000003"/>
        <n v="218.34"/>
        <n v="292.25"/>
        <n v="204.85"/>
        <n v="216.97"/>
        <n v="274.73"/>
        <n v="125.97"/>
        <n v="111.21"/>
        <n v="164.12"/>
        <n v="264.18"/>
        <n v="115.04"/>
        <n v="299.98"/>
        <n v="244.45"/>
        <n v="198.02"/>
        <n v="136.80000000000001"/>
        <n v="173.58"/>
        <n v="179.16"/>
        <n v="150.18"/>
        <n v="286.89999999999998"/>
        <n v="57.22"/>
        <n v="165.36"/>
        <n v="61.5"/>
        <n v="62.64"/>
        <n v="82.95"/>
        <n v="169.06"/>
        <n v="274.82"/>
        <n v="202.25"/>
        <n v="94.29"/>
        <n v="127.6"/>
        <n v="162.43"/>
        <n v="211.51"/>
        <n v="143.72999999999999"/>
        <n v="242.88"/>
        <n v="201.27"/>
        <n v="81.33"/>
        <n v="175.64"/>
        <n v="70.31"/>
        <n v="82.17"/>
        <n v="61.33"/>
        <n v="142.09"/>
        <n v="97.7"/>
        <n v="226.44"/>
        <n v="213.07"/>
        <n v="96.2"/>
        <n v="181.38"/>
        <n v="58.05"/>
        <n v="111.18"/>
        <n v="183.91"/>
        <n v="241.08"/>
        <n v="73.38"/>
        <n v="221.11"/>
        <n v="175.2"/>
        <n v="243.04"/>
        <n v="122.96"/>
        <n v="283.02"/>
        <n v="77.34"/>
        <n v="79.02"/>
        <n v="240"/>
        <n v="298.12"/>
        <n v="248.92"/>
        <n v="232.69"/>
        <n v="202.58"/>
        <n v="274.14999999999998"/>
        <n v="296.72000000000003"/>
        <n v="54.17"/>
        <n v="174.04"/>
        <n v="107.1"/>
        <n v="188.22"/>
        <n v="175.51"/>
        <n v="287.75"/>
        <n v="293.14"/>
        <n v="176.36"/>
        <n v="72.61"/>
        <n v="195.58"/>
        <n v="297.35000000000002"/>
        <n v="129.72"/>
        <n v="186.76"/>
        <n v="175.53"/>
        <n v="71.760000000000005"/>
        <n v="112.37"/>
        <n v="110.48"/>
        <n v="168.05"/>
        <n v="273"/>
        <n v="143.80000000000001"/>
        <n v="154.19"/>
        <n v="215.62"/>
        <n v="174.43"/>
        <n v="230.89"/>
        <n v="263.06"/>
        <n v="75.66"/>
        <n v="274.22000000000003"/>
        <n v="217.56"/>
        <n v="139.66999999999999"/>
        <n v="137.35"/>
        <n v="78.680000000000007"/>
        <n v="146.47"/>
        <n v="238.99"/>
        <n v="253.16"/>
        <n v="215.67"/>
        <n v="81.97"/>
        <n v="179.94"/>
        <n v="236.95"/>
        <n v="90.18"/>
        <n v="149.72999999999999"/>
        <n v="280.05"/>
        <n v="175.62"/>
        <n v="222.64"/>
        <n v="284.2"/>
        <n v="241.47"/>
        <n v="236.18"/>
        <n v="108.99"/>
        <n v="64.94"/>
        <n v="53.27"/>
        <n v="230.9"/>
        <n v="208.47"/>
        <n v="126.28"/>
        <n v="59.94"/>
        <n v="96.03"/>
        <n v="269.44"/>
        <n v="200.3"/>
        <n v="86.34"/>
        <n v="170.92"/>
        <n v="140.5"/>
        <n v="291.08999999999997"/>
        <n v="110.75"/>
        <n v="116.3"/>
        <n v="201.55"/>
        <n v="224.3"/>
        <n v="257.64"/>
        <n v="206.69"/>
        <n v="223.49"/>
        <n v="226.83"/>
        <n v="248.23"/>
        <n v="299.16000000000003"/>
        <n v="75.650000000000006"/>
        <n v="222.34"/>
        <n v="233.63"/>
        <n v="110.93"/>
        <n v="134.97"/>
        <n v="108.39"/>
        <n v="291.85000000000002"/>
        <n v="142.75"/>
        <n v="284.76"/>
        <n v="66.78"/>
        <n v="171.42"/>
        <n v="181.73"/>
        <n v="122.38"/>
        <n v="197.22"/>
        <n v="82.24"/>
        <n v="165.42"/>
        <n v="268.52999999999997"/>
        <n v="224.02"/>
        <n v="77.8"/>
        <n v="199.18"/>
        <n v="96.83"/>
        <n v="60.88"/>
        <n v="207.93"/>
        <n v="118.64"/>
        <n v="171.06"/>
        <n v="112.07"/>
        <n v="269.77"/>
        <n v="199.38"/>
        <n v="273.94"/>
        <n v="213.99"/>
        <n v="291.95"/>
        <n v="214.82"/>
        <n v="251.54"/>
        <n v="282.22000000000003"/>
        <n v="129.16999999999999"/>
        <n v="189.25"/>
        <n v="198.45"/>
        <n v="68.489999999999995"/>
        <n v="143.53"/>
        <n v="230.5"/>
        <n v="181.93"/>
        <n v="199.11"/>
        <n v="152.28"/>
        <n v="91.5"/>
        <n v="172.36"/>
        <n v="247.08"/>
        <n v="100.58"/>
        <n v="123.89"/>
        <n v="225.45"/>
        <n v="203.07"/>
        <n v="299.45"/>
        <n v="75.48"/>
        <n v="270.69"/>
        <n v="50.17"/>
        <n v="262.69"/>
        <n v="85.16"/>
        <n v="292.27999999999997"/>
        <n v="89.28"/>
        <n v="78.13"/>
        <n v="59.7"/>
        <n v="201.24"/>
        <n v="196.12"/>
        <n v="215.13"/>
        <n v="54.78"/>
        <n v="117.96"/>
        <n v="262.97000000000003"/>
        <n v="150.82"/>
        <n v="218.56"/>
        <n v="257.5"/>
        <n v="145.35"/>
        <n v="184.29"/>
        <n v="211.17"/>
        <n v="91.4"/>
        <n v="252.79"/>
        <n v="199.84"/>
        <n v="92.64"/>
        <n v="256.63"/>
        <n v="107.37"/>
        <n v="127.34"/>
        <n v="180.86"/>
        <n v="118.03"/>
        <n v="222.1"/>
        <n v="233.3"/>
        <n v="97.44"/>
        <n v="97.9"/>
        <n v="255.51"/>
        <n v="236.53"/>
        <n v="176.17"/>
        <n v="256.54000000000002"/>
        <n v="289.95999999999998"/>
        <n v="69.62"/>
        <n v="87"/>
        <n v="107.79"/>
        <n v="172.86"/>
        <n v="230.05"/>
        <n v="127.02"/>
        <n v="174.41"/>
        <n v="225.46"/>
        <n v="103.16"/>
        <n v="242.15"/>
        <n v="104.43"/>
        <n v="242.78"/>
        <n v="89.8"/>
        <n v="284.81"/>
        <n v="130.58000000000001"/>
        <n v="94.86"/>
        <n v="159.79"/>
        <n v="217.53"/>
        <n v="130.82"/>
        <n v="205.66"/>
        <n v="263.08999999999997"/>
        <n v="299.36"/>
        <n v="216.71"/>
        <n v="209.73"/>
        <n v="298.17"/>
        <n v="243.94"/>
        <n v="236.87"/>
        <n v="72.58"/>
        <n v="77.09"/>
        <n v="212.31"/>
        <n v="65.14"/>
        <n v="164.51"/>
        <n v="163.43"/>
        <n v="217.5"/>
        <n v="122.36"/>
        <n v="68.02"/>
        <n v="266.06"/>
        <n v="295.60000000000002"/>
        <n v="146.85"/>
        <n v="113"/>
        <n v="283.33999999999997"/>
        <n v="118.3"/>
        <n v="250.29"/>
        <n v="126.62"/>
        <n v="112.4"/>
        <n v="223.5"/>
        <n v="216.96"/>
        <n v="286.87"/>
        <n v="210.48"/>
        <n v="178.75"/>
        <n v="61.31"/>
        <n v="90.63"/>
        <n v="186.57"/>
        <n v="242.79"/>
        <n v="269.19"/>
        <n v="247.69"/>
        <n v="195.62"/>
        <n v="222.57"/>
        <n v="153.96"/>
        <n v="165.75"/>
        <n v="194.37"/>
        <n v="115.39"/>
        <n v="92.32"/>
        <n v="248.73"/>
        <n v="191.46"/>
        <n v="57.41"/>
        <n v="125.28"/>
        <n v="157.65"/>
        <n v="122.86"/>
        <n v="257.82"/>
        <n v="291.43"/>
        <n v="279.67"/>
        <n v="92.05"/>
        <n v="137.13999999999999"/>
        <n v="294.75"/>
        <n v="163.66999999999999"/>
        <n v="91.74"/>
        <n v="131.83000000000001"/>
        <n v="281.51"/>
        <n v="149.06"/>
        <n v="80.63"/>
        <n v="105.81"/>
        <n v="161.66"/>
        <n v="109.39"/>
        <n v="72.78"/>
        <n v="269.47000000000003"/>
        <n v="127.74"/>
        <n v="237.24"/>
        <n v="212.9"/>
        <n v="228.19"/>
        <n v="155.12"/>
        <n v="208.62"/>
        <n v="82.23"/>
        <n v="158.41999999999999"/>
        <n v="215.93"/>
        <n v="228.98"/>
        <n v="292.62"/>
        <n v="227.97"/>
        <n v="223.23"/>
        <n v="51.41"/>
        <n v="68.22"/>
        <n v="151.91"/>
        <n v="290.02999999999997"/>
        <n v="251.92"/>
        <n v="264.68"/>
        <n v="148.12"/>
        <n v="258.72000000000003"/>
        <n v="144.08000000000001"/>
        <n v="280.58999999999997"/>
        <n v="263.74"/>
        <n v="70.010000000000005"/>
        <n v="106.57"/>
        <n v="134.99"/>
        <n v="172.7"/>
        <n v="141.47999999999999"/>
        <n v="136.04"/>
        <n v="138.78"/>
        <n v="227.61"/>
        <n v="121.17"/>
        <n v="165.92"/>
        <n v="254.85"/>
        <n v="244"/>
        <n v="130.65"/>
        <n v="136.13"/>
        <n v="63.27"/>
        <n v="109.05"/>
        <n v="87.99"/>
        <n v="162.72"/>
        <n v="202.77"/>
        <n v="130.71"/>
        <n v="132.30000000000001"/>
        <m/>
      </sharedItems>
    </cacheField>
    <cacheField name="Rainfall (mm)" numFmtId="0">
      <sharedItems containsString="0" containsBlank="1" containsNumber="1" minValue="200.09" maxValue="1198.6300000000001" count="499">
        <n v="901.32"/>
        <n v="963.49"/>
        <n v="1185.22"/>
        <n v="1042.8499999999999"/>
        <n v="538.09"/>
        <n v="478.55"/>
        <n v="707.83"/>
        <n v="500"/>
        <n v="332.46"/>
        <n v="403.6"/>
        <n v="1034.5999999999999"/>
        <n v="1010.77"/>
        <n v="860.03"/>
        <n v="269.97000000000003"/>
        <n v="483.79"/>
        <n v="205.54"/>
        <n v="472.94"/>
        <n v="734.12"/>
        <n v="673.56"/>
        <n v="938.6"/>
        <n v="580.38"/>
        <n v="744.56"/>
        <n v="851.51"/>
        <n v="684.34"/>
        <n v="237.02"/>
        <n v="854.78"/>
        <n v="809.49"/>
        <n v="1103.4000000000001"/>
        <n v="347.55"/>
        <n v="1027.42"/>
        <n v="682.19"/>
        <n v="600.78"/>
        <n v="921.6"/>
        <n v="549.38"/>
        <n v="1044.43"/>
        <n v="354.25"/>
        <n v="810.6"/>
        <n v="291.70999999999998"/>
        <n v="878.09"/>
        <n v="400.98"/>
        <n v="286.22000000000003"/>
        <n v="1110.71"/>
        <n v="783.52"/>
        <n v="869.83"/>
        <n v="750.35"/>
        <n v="668.02"/>
        <n v="720.34"/>
        <n v="656.8"/>
        <n v="245.29"/>
        <n v="1178.33"/>
        <n v="547.77"/>
        <n v="627.20000000000005"/>
        <n v="383.88"/>
        <n v="1069.47"/>
        <n v="903.77"/>
        <n v="216.22"/>
        <n v="854.61"/>
        <n v="940.49"/>
        <n v="857.31"/>
        <n v="903.76"/>
        <n v="1041.99"/>
        <n v="825.6"/>
        <n v="645.07000000000005"/>
        <n v="800.01"/>
        <n v="590.73"/>
        <n v="649.57000000000005"/>
        <n v="1108.3"/>
        <n v="1016.29"/>
        <n v="792.52"/>
        <n v="1010.4"/>
        <n v="1046.48"/>
        <n v="932.35"/>
        <n v="273.70999999999998"/>
        <n v="764.25"/>
        <n v="1040.8"/>
        <n v="326.19"/>
        <n v="909.57"/>
        <n v="913.37"/>
        <n v="670.78"/>
        <n v="1187.19"/>
        <n v="833.49"/>
        <n v="680.66"/>
        <n v="1094.53"/>
        <n v="1111.23"/>
        <n v="688.12"/>
        <n v="869.84"/>
        <n v="656.21"/>
        <n v="307.77"/>
        <n v="204.34"/>
        <n v="857.52"/>
        <n v="894.31"/>
        <n v="274.47000000000003"/>
        <n v="282.35000000000002"/>
        <n v="624.21"/>
        <n v="916.87"/>
        <n v="420.79"/>
        <n v="819.52"/>
        <n v="531.55999999999995"/>
        <n v="683.5"/>
        <n v="991.46"/>
        <n v="739.29"/>
        <n v="754.91"/>
        <n v="638.97"/>
        <n v="874.02"/>
        <n v="936.93"/>
        <n v="1161.24"/>
        <n v="429.93"/>
        <n v="399.67"/>
        <n v="300.75"/>
        <n v="920.82"/>
        <n v="334.47"/>
        <n v="1128.57"/>
        <n v="325.04000000000002"/>
        <n v="200.09"/>
        <n v="937.12"/>
        <n v="927.11"/>
        <n v="450.08"/>
        <n v="971"/>
        <n v="297.12"/>
        <n v="221.7"/>
        <n v="567.08000000000004"/>
        <n v="931.58"/>
        <n v="680.92"/>
        <n v="976.77"/>
        <n v="573.82000000000005"/>
        <n v="868.26"/>
        <n v="1097.18"/>
        <n v="512.38"/>
        <n v="509"/>
        <n v="226.08"/>
        <n v="1127.0999999999999"/>
        <n v="598.04"/>
        <n v="846.1"/>
        <n v="323.54000000000002"/>
        <n v="580.61"/>
        <n v="1092.18"/>
        <n v="578.53"/>
        <n v="795.89"/>
        <n v="498.44"/>
        <n v="688.61"/>
        <n v="1016.02"/>
        <n v="270.86"/>
        <n v="1184.17"/>
        <n v="1126.3699999999999"/>
        <n v="619.22"/>
        <n v="754.6"/>
        <n v="410.08"/>
        <n v="410.18"/>
        <n v="675.14"/>
        <n v="1001.42"/>
        <n v="965.59"/>
        <n v="527.35"/>
        <n v="549.96"/>
        <n v="363.77"/>
        <n v="1030.57"/>
        <n v="628.38"/>
        <n v="525.01"/>
        <n v="391.06"/>
        <n v="274.08"/>
        <n v="407.79"/>
        <n v="830.02"/>
        <n v="317.47000000000003"/>
        <n v="996.14"/>
        <n v="533.51"/>
        <n v="558.24"/>
        <n v="978.02"/>
        <n v="522.11"/>
        <n v="857.83"/>
        <n v="972.85"/>
        <n v="651.91"/>
        <n v="1009.82"/>
        <n v="623.41"/>
        <n v="228.19"/>
        <n v="935.19"/>
        <n v="879.06"/>
        <n v="517.03"/>
        <n v="368.64"/>
        <n v="1148.55"/>
        <n v="296.68"/>
        <n v="337.04"/>
        <n v="873.81"/>
        <n v="641.04"/>
        <n v="718.68"/>
        <n v="432.22"/>
        <n v="340.61"/>
        <n v="728.17"/>
        <n v="860.2"/>
        <n v="244.24"/>
        <n v="1029.4100000000001"/>
        <n v="612.39"/>
        <n v="579.26"/>
        <n v="480.37"/>
        <n v="1174.32"/>
        <n v="495.38"/>
        <n v="587.79999999999995"/>
        <n v="399.8"/>
        <n v="448.23"/>
        <n v="1140.68"/>
        <n v="641.37"/>
        <n v="1067.05"/>
        <n v="597.72"/>
        <n v="302.43"/>
        <n v="364.12"/>
        <n v="340.01"/>
        <n v="1133.92"/>
        <n v="267.52999999999997"/>
        <n v="710.78"/>
        <n v="708.82"/>
        <n v="1113.95"/>
        <n v="1101.94"/>
        <n v="201.46"/>
        <n v="342.37"/>
        <n v="837.22"/>
        <n v="1007.6"/>
        <n v="458.82"/>
        <n v="981.92"/>
        <n v="419.02"/>
        <n v="1098.1199999999999"/>
        <n v="1100.46"/>
        <n v="756.36"/>
        <n v="656.45"/>
        <n v="688.79"/>
        <n v="394.54"/>
        <n v="956.85"/>
        <n v="840.32"/>
        <n v="580.25"/>
        <n v="469.98"/>
        <n v="809"/>
        <n v="301.29000000000002"/>
        <n v="560.21"/>
        <n v="612.34"/>
        <n v="692.42"/>
        <n v="399.9"/>
        <n v="652.59"/>
        <n v="1083.4000000000001"/>
        <n v="546.01"/>
        <n v="740.24"/>
        <n v="785.61"/>
        <n v="778.9"/>
        <n v="1047.98"/>
        <n v="792.35"/>
        <n v="575.03"/>
        <n v="646.59"/>
        <n v="1164.57"/>
        <n v="948.79"/>
        <n v="875.81"/>
        <n v="593.72"/>
        <n v="260.04000000000002"/>
        <n v="673.19"/>
        <n v="997.96"/>
        <n v="749.58"/>
        <n v="634.16"/>
        <n v="844.57"/>
        <n v="1121.04"/>
        <n v="992.9"/>
        <n v="832.19"/>
        <n v="671.19"/>
        <n v="1122.27"/>
        <n v="1039.52"/>
        <n v="445.72"/>
        <n v="206.57"/>
        <n v="232.43"/>
        <n v="888.65"/>
        <n v="1197.33"/>
        <n v="1128.9100000000001"/>
        <n v="672.97"/>
        <n v="984.07"/>
        <n v="711.42"/>
        <n v="754.41"/>
        <n v="747.87"/>
        <n v="474.6"/>
        <n v="906.42"/>
        <n v="635.49"/>
        <n v="293.05"/>
        <n v="750.39"/>
        <n v="212.27"/>
        <n v="669.91"/>
        <n v="803.71"/>
        <n v="751.27"/>
        <n v="987.72"/>
        <n v="975.54"/>
        <n v="495.14"/>
        <n v="1149.3800000000001"/>
        <n v="479.74"/>
        <n v="1031.77"/>
        <n v="642.04"/>
        <n v="508.42"/>
        <n v="605.03"/>
        <n v="723.96"/>
        <n v="908.83"/>
        <n v="481.77"/>
        <n v="754.54"/>
        <n v="338.79"/>
        <n v="488.1"/>
        <n v="216.44"/>
        <n v="868.21"/>
        <n v="586.88"/>
        <n v="1011.5"/>
        <n v="1180.03"/>
        <n v="404.02"/>
        <n v="1065.31"/>
        <n v="697.37"/>
        <n v="594.53"/>
        <n v="947.34"/>
        <n v="757.29"/>
        <n v="215.73"/>
        <n v="1109.77"/>
        <n v="499.28"/>
        <n v="306.55"/>
        <n v="712.44"/>
        <n v="395.55"/>
        <n v="1190.7"/>
        <n v="663.06"/>
        <n v="652.45000000000005"/>
        <n v="839.11"/>
        <n v="774.81"/>
        <n v="691.73"/>
        <n v="339.23"/>
        <n v="777.43"/>
        <n v="1094.1500000000001"/>
        <n v="888.59"/>
        <n v="254.57"/>
        <n v="282.43"/>
        <n v="255.03"/>
        <n v="975.89"/>
        <n v="993.81"/>
        <n v="679.03"/>
        <n v="1117.9000000000001"/>
        <n v="970.83"/>
        <n v="945.34"/>
        <n v="1084.55"/>
        <n v="301.26"/>
        <n v="225.74"/>
        <n v="349.64"/>
        <n v="1089.57"/>
        <n v="289.29000000000002"/>
        <n v="207.35"/>
        <n v="880.76"/>
        <n v="424.32"/>
        <n v="585.72"/>
        <n v="1069.42"/>
        <n v="435"/>
        <n v="1093.8699999999999"/>
        <n v="1111.49"/>
        <n v="1022.12"/>
        <n v="1146.98"/>
        <n v="273.14"/>
        <n v="277.08999999999997"/>
        <n v="920.26"/>
        <n v="763.6"/>
        <n v="1030.3599999999999"/>
        <n v="805.51"/>
        <n v="1002.3"/>
        <n v="1110.0899999999999"/>
        <n v="447.4"/>
        <n v="839.53"/>
        <n v="822.75"/>
        <n v="354.99"/>
        <n v="221.35"/>
        <n v="386.63"/>
        <n v="231.82"/>
        <n v="994.25"/>
        <n v="966.28"/>
        <n v="857.53"/>
        <n v="523.45000000000005"/>
        <n v="200.2"/>
        <n v="255.92"/>
        <n v="536.16999999999996"/>
        <n v="580.70000000000005"/>
        <n v="337.51"/>
        <n v="594.15"/>
        <n v="930.16"/>
        <n v="698.64"/>
        <n v="883.55"/>
        <n v="699.23"/>
        <n v="540.17999999999995"/>
        <n v="258.48"/>
        <n v="837.11"/>
        <n v="901.28"/>
        <n v="315.33999999999997"/>
        <n v="445.5"/>
        <n v="214.15"/>
        <n v="668.7"/>
        <n v="1057.73"/>
        <n v="1170.18"/>
        <n v="698.49"/>
        <n v="1059.3399999999999"/>
        <n v="946.77"/>
        <n v="1098.9100000000001"/>
        <n v="624.30999999999995"/>
        <n v="495.23"/>
        <n v="430.12"/>
        <n v="375.64"/>
        <n v="594.57000000000005"/>
        <n v="433.82"/>
        <n v="316.68"/>
        <n v="475.88"/>
        <n v="1164.03"/>
        <n v="805.43"/>
        <n v="610.80999999999995"/>
        <n v="319.98"/>
        <n v="1061.76"/>
        <n v="827.22"/>
        <n v="284.33"/>
        <n v="974.46"/>
        <n v="1051.57"/>
        <n v="715.38"/>
        <n v="999.34"/>
        <n v="927.08"/>
        <n v="802.62"/>
        <n v="313.45"/>
        <n v="1198.6300000000001"/>
        <n v="909.54"/>
        <n v="718.9"/>
        <n v="502.09"/>
        <n v="306.18"/>
        <n v="251.16"/>
        <n v="1190.6199999999999"/>
        <n v="875.87"/>
        <n v="904.9"/>
        <n v="209.27"/>
        <n v="767.78"/>
        <n v="772.88"/>
        <n v="838.71"/>
        <n v="749.23"/>
        <n v="919.09"/>
        <n v="972.54"/>
        <n v="712.82"/>
        <n v="920.31"/>
        <n v="279.02"/>
        <n v="1057.96"/>
        <n v="473.33"/>
        <n v="693.12"/>
        <n v="1023.54"/>
        <n v="894.96"/>
        <n v="269.16000000000003"/>
        <n v="630.46"/>
        <n v="790.17"/>
        <n v="657.32"/>
        <n v="1016.73"/>
        <n v="492.63"/>
        <n v="688.04"/>
        <n v="326.93"/>
        <n v="753.09"/>
        <n v="592.95000000000005"/>
        <n v="248.95"/>
        <n v="1142.28"/>
        <n v="788.95"/>
        <n v="465.21"/>
        <n v="249.64"/>
        <n v="744.13"/>
        <n v="464.14"/>
        <n v="888.85"/>
        <n v="713.28"/>
        <n v="909.37"/>
        <n v="1061.49"/>
        <n v="1086.8399999999999"/>
        <n v="204.71"/>
        <n v="583.54999999999995"/>
        <n v="886.78"/>
        <n v="841.4"/>
        <n v="314.02"/>
        <n v="652.85"/>
        <n v="1135.51"/>
        <n v="246.98"/>
        <n v="666.33"/>
        <n v="907.68"/>
        <n v="651.13"/>
        <n v="344.08"/>
        <n v="1158.6600000000001"/>
        <n v="340"/>
        <n v="1091.44"/>
        <n v="463.32"/>
        <n v="1107.24"/>
        <n v="796.53"/>
        <n v="623.55999999999995"/>
        <n v="237.76"/>
        <n v="1163.06"/>
        <n v="317.01"/>
        <n v="1184.3900000000001"/>
        <n v="698.77"/>
        <n v="611.76"/>
        <n v="873.19"/>
        <n v="805.38"/>
        <n v="667.19"/>
        <n v="942.93"/>
        <n v="991.42"/>
        <n v="741.61"/>
        <n v="438.79"/>
        <n v="840.9"/>
        <n v="855.41"/>
        <n v="854.76"/>
        <n v="1178.24"/>
        <n v="387.93"/>
        <n v="378.88"/>
        <n v="891.51"/>
        <n v="1097.53"/>
        <n v="613.76"/>
        <m/>
      </sharedItems>
    </cacheField>
    <cacheField name="Soil Type" numFmtId="0">
      <sharedItems containsBlank="1"/>
    </cacheField>
    <cacheField name="Temperature (Celsius)" numFmtId="0">
      <sharedItems containsString="0" containsBlank="1" containsNumber="1" minValue="20.010000000000002" maxValue="34.979999999999997" count="421">
        <n v="23.31"/>
        <n v="21.39"/>
        <n v="33"/>
        <n v="23.44"/>
        <n v="28.31"/>
        <n v="33.119999999999997"/>
        <n v="21.03"/>
        <n v="33.94"/>
        <n v="33.21"/>
        <n v="27.58"/>
        <n v="28.29"/>
        <n v="20.37"/>
        <n v="24.92"/>
        <n v="29.35"/>
        <n v="25.03"/>
        <n v="31.68"/>
        <n v="20.440000000000001"/>
        <n v="28.88"/>
        <n v="28.46"/>
        <n v="30.87"/>
        <n v="24.46"/>
        <n v="33.630000000000003"/>
        <n v="22.72"/>
        <n v="28.28"/>
        <n v="34.479999999999997"/>
        <n v="21.12"/>
        <n v="29.3"/>
        <n v="24.63"/>
        <n v="20.04"/>
        <n v="26.24"/>
        <n v="25.25"/>
        <n v="31.11"/>
        <n v="28.94"/>
        <n v="23.54"/>
        <n v="27.62"/>
        <n v="32.47"/>
        <n v="23.51"/>
        <n v="32.25"/>
        <n v="20.52"/>
        <n v="23.55"/>
        <n v="25.97"/>
        <n v="27.86"/>
        <n v="23.39"/>
        <n v="26.1"/>
        <n v="32.130000000000003"/>
        <n v="30.2"/>
        <n v="28.38"/>
        <n v="30.51"/>
        <n v="25.62"/>
        <n v="34.89"/>
        <n v="20.7"/>
        <n v="27.1"/>
        <n v="24.55"/>
        <n v="33.729999999999997"/>
        <n v="34.020000000000003"/>
        <n v="23.86"/>
        <n v="22.62"/>
        <n v="28.66"/>
        <n v="20.8"/>
        <n v="26.44"/>
        <n v="30.43"/>
        <n v="24.27"/>
        <n v="24.65"/>
        <n v="24.2"/>
        <n v="31.46"/>
        <n v="33.71"/>
        <n v="28.13"/>
        <n v="34.409999999999997"/>
        <n v="31.88"/>
        <n v="24.42"/>
        <n v="31.28"/>
        <n v="26.28"/>
        <n v="21.18"/>
        <n v="22.03"/>
        <n v="29.57"/>
        <n v="30.88"/>
        <n v="22.15"/>
        <n v="24.02"/>
        <n v="32.03"/>
        <n v="26.61"/>
        <n v="27.79"/>
        <n v="25.45"/>
        <n v="28.3"/>
        <n v="33.24"/>
        <n v="30.66"/>
        <n v="31.03"/>
        <n v="22.51"/>
        <n v="23.08"/>
        <n v="21.31"/>
        <n v="22.91"/>
        <n v="24.77"/>
        <n v="26.94"/>
        <n v="20.61"/>
        <n v="27.05"/>
        <n v="33.450000000000003"/>
        <n v="34.83"/>
        <n v="32.76"/>
        <n v="23.59"/>
        <n v="33.79"/>
        <n v="30.22"/>
        <n v="26.19"/>
        <n v="33.090000000000003"/>
        <n v="29.19"/>
        <n v="28.33"/>
        <n v="28.01"/>
        <n v="29.47"/>
        <n v="29.93"/>
        <n v="25.16"/>
        <n v="32.43"/>
        <n v="21.35"/>
        <n v="32.42"/>
        <n v="29.99"/>
        <n v="27.97"/>
        <n v="23.75"/>
        <n v="34.57"/>
        <n v="27.32"/>
        <n v="30.27"/>
        <n v="21.69"/>
        <n v="28.75"/>
        <n v="21.32"/>
        <n v="24.94"/>
        <n v="33.64"/>
        <n v="30.32"/>
        <n v="33.01"/>
        <n v="31.61"/>
        <n v="30.84"/>
        <n v="30.59"/>
        <n v="33.68"/>
        <n v="28.86"/>
        <n v="24.4"/>
        <n v="27.94"/>
        <n v="29.13"/>
        <n v="31.49"/>
        <n v="24.18"/>
        <n v="20.91"/>
        <n v="22.49"/>
        <n v="28.48"/>
        <n v="34.08"/>
        <n v="30"/>
        <n v="29.1"/>
        <n v="26.83"/>
        <n v="34.82"/>
        <n v="27.15"/>
        <n v="24.9"/>
        <n v="31.72"/>
        <n v="21.62"/>
        <n v="21.53"/>
        <n v="23.18"/>
        <n v="30.8"/>
        <n v="22.28"/>
        <n v="23.97"/>
        <n v="30.65"/>
        <n v="27.48"/>
        <n v="25.38"/>
        <n v="31.8"/>
        <n v="28.83"/>
        <n v="28.9"/>
        <n v="20.99"/>
        <n v="20.43"/>
        <n v="26.96"/>
        <n v="25.53"/>
        <n v="24.82"/>
        <n v="20.27"/>
        <n v="32.590000000000003"/>
        <n v="22"/>
        <n v="25.58"/>
        <n v="26.75"/>
        <n v="22.31"/>
        <n v="31.92"/>
        <n v="32.06"/>
        <n v="28.76"/>
        <n v="22.27"/>
        <n v="24.88"/>
        <n v="33.700000000000003"/>
        <n v="34.04"/>
        <n v="21.17"/>
        <n v="23.52"/>
        <n v="24.03"/>
        <n v="21.02"/>
        <n v="27.14"/>
        <n v="28.45"/>
        <n v="21.47"/>
        <n v="30.7"/>
        <n v="22.7"/>
        <n v="22.5"/>
        <n v="25.22"/>
        <n v="34.85"/>
        <n v="30.52"/>
        <n v="32.369999999999997"/>
        <n v="25.51"/>
        <n v="28.84"/>
        <n v="25.8"/>
        <n v="23.24"/>
        <n v="27.49"/>
        <n v="32.880000000000003"/>
        <n v="23.37"/>
        <n v="23.35"/>
        <n v="32.74"/>
        <n v="21.4"/>
        <n v="32.4"/>
        <n v="20.329999999999998"/>
        <n v="27.2"/>
        <n v="20.88"/>
        <n v="25.07"/>
        <n v="30.16"/>
        <n v="24.89"/>
        <n v="30.57"/>
        <n v="22.66"/>
        <n v="22.86"/>
        <n v="23.79"/>
        <n v="29.67"/>
        <n v="26.39"/>
        <n v="28.24"/>
        <n v="21.6"/>
        <n v="34.75"/>
        <n v="33.020000000000003"/>
        <n v="24.97"/>
        <n v="33.57"/>
        <n v="25.37"/>
        <n v="23.19"/>
        <n v="30.26"/>
        <n v="29.44"/>
        <n v="21.5"/>
        <n v="32.07"/>
        <n v="21.14"/>
        <n v="29.21"/>
        <n v="26.86"/>
        <n v="20.399999999999999"/>
        <n v="23.47"/>
        <n v="23.8"/>
        <n v="31.87"/>
        <n v="33.93"/>
        <n v="24.57"/>
        <n v="23.14"/>
        <n v="25"/>
        <n v="30.91"/>
        <n v="25.93"/>
        <n v="24.17"/>
        <n v="32.57"/>
        <n v="26.41"/>
        <n v="27.64"/>
        <n v="30.69"/>
        <n v="24.28"/>
        <n v="33.49"/>
        <n v="26.31"/>
        <n v="31.15"/>
        <n v="26.22"/>
        <n v="26.07"/>
        <n v="30.54"/>
        <n v="27.04"/>
        <n v="21.37"/>
        <n v="32.31"/>
        <n v="26.29"/>
        <n v="23.26"/>
        <n v="26.48"/>
        <n v="23.23"/>
        <n v="22.58"/>
        <n v="33.06"/>
        <n v="24.64"/>
        <n v="27.54"/>
        <n v="30.67"/>
        <n v="26.73"/>
        <n v="21.83"/>
        <n v="28.63"/>
        <n v="34.619999999999997"/>
        <n v="30.74"/>
        <n v="21.13"/>
        <n v="22.16"/>
        <n v="32.200000000000003"/>
        <n v="34.18"/>
        <n v="24.29"/>
        <n v="34.32"/>
        <n v="23.03"/>
        <n v="25.83"/>
        <n v="28.27"/>
        <n v="33.770000000000003"/>
        <n v="23.61"/>
        <n v="34.14"/>
        <n v="20.39"/>
        <n v="28.73"/>
        <n v="30.36"/>
        <n v="24.5"/>
        <n v="22.79"/>
        <n v="27.33"/>
        <n v="29.42"/>
        <n v="20.69"/>
        <n v="33.229999999999997"/>
        <n v="27.42"/>
        <n v="28.06"/>
        <n v="21.79"/>
        <n v="31.41"/>
        <n v="20.18"/>
        <n v="32.1"/>
        <n v="20.49"/>
        <n v="25.2"/>
        <n v="28.82"/>
        <n v="23.17"/>
        <n v="28.42"/>
        <n v="29.83"/>
        <n v="32"/>
        <n v="31.27"/>
        <n v="26.66"/>
        <n v="31.33"/>
        <n v="27.11"/>
        <n v="23.15"/>
        <n v="23.76"/>
        <n v="30.13"/>
        <n v="33.18"/>
        <n v="22.14"/>
        <n v="25.26"/>
        <n v="24.25"/>
        <n v="26.65"/>
        <n v="24.81"/>
        <n v="23.73"/>
        <n v="24.86"/>
        <n v="29.87"/>
        <n v="32.35"/>
        <n v="34.979999999999997"/>
        <n v="34.74"/>
        <n v="28.57"/>
        <n v="33.56"/>
        <n v="28.91"/>
        <n v="24.33"/>
        <n v="29.12"/>
        <n v="29.14"/>
        <n v="26.52"/>
        <n v="22.42"/>
        <n v="33.08"/>
        <n v="22.68"/>
        <n v="21.9"/>
        <n v="30.5"/>
        <n v="26.17"/>
        <n v="32.97"/>
        <n v="31.4"/>
        <n v="34.31"/>
        <n v="34.68"/>
        <n v="33.520000000000003"/>
        <n v="26.85"/>
        <n v="24.12"/>
        <n v="23.29"/>
        <n v="28.05"/>
        <n v="29.29"/>
        <n v="34.19"/>
        <n v="34.24"/>
        <n v="31.9"/>
        <n v="31.21"/>
        <n v="26.54"/>
        <n v="26.6"/>
        <n v="20.59"/>
        <n v="20.79"/>
        <n v="33.1"/>
        <n v="33.340000000000003"/>
        <n v="26.46"/>
        <n v="21.84"/>
        <n v="32.69"/>
        <n v="27"/>
        <n v="22.92"/>
        <n v="29.15"/>
        <n v="24.76"/>
        <n v="29.04"/>
        <n v="22.63"/>
        <n v="29.81"/>
        <n v="31.36"/>
        <n v="27.98"/>
        <n v="26.99"/>
        <n v="22.76"/>
        <n v="26.88"/>
        <n v="33.42"/>
        <n v="27.36"/>
        <n v="22.04"/>
        <n v="34.520000000000003"/>
        <n v="30.09"/>
        <n v="21.48"/>
        <n v="24.7"/>
        <n v="28.25"/>
        <n v="32.979999999999997"/>
        <n v="24.01"/>
        <n v="30.99"/>
        <n v="23.9"/>
        <n v="22.52"/>
        <n v="25.68"/>
        <n v="30.4"/>
        <n v="25.57"/>
        <n v="28.58"/>
        <n v="34.590000000000003"/>
        <n v="20.41"/>
        <n v="26.36"/>
        <n v="29.84"/>
        <n v="23.91"/>
        <n v="24.59"/>
        <n v="25.14"/>
        <n v="20.03"/>
        <n v="22.07"/>
        <n v="23.01"/>
        <n v="25.81"/>
        <n v="20.6"/>
        <n v="23.3"/>
        <n v="26.5"/>
        <n v="34.36"/>
        <n v="20.07"/>
        <n v="22.95"/>
        <n v="31"/>
        <n v="28.55"/>
        <n v="26.09"/>
        <n v="23.45"/>
        <n v="29.18"/>
        <n v="33.96"/>
        <n v="33.950000000000003"/>
        <n v="34.35"/>
        <n v="31.62"/>
        <n v="24.07"/>
        <n v="21.2"/>
        <n v="20.010000000000002"/>
        <n v="21.44"/>
        <n v="22.54"/>
        <n v="21"/>
        <n v="24.14"/>
        <n v="22.77"/>
        <n v="31.38"/>
        <n v="30.44"/>
        <m/>
      </sharedItems>
    </cacheField>
    <cacheField name="yield per Acre" numFmtId="0">
      <sharedItems containsString="0" containsBlank="1" containsNumber="1" minValue="11.983869197849225" maxValue="5601.2393162393164" count="501">
        <n v="22.7164413090339"/>
        <n v="43.375641756988017"/>
        <n v="18.020494699646644"/>
        <n v="56.024165953806673"/>
        <n v="41.182767044192758"/>
        <n v="211.2023034551828"/>
        <n v="120.44742024419062"/>
        <n v="80.800311526479746"/>
        <n v="14.451962654351972"/>
        <n v="47.231307154384076"/>
        <n v="740.5408163265306"/>
        <n v="403.63742331288341"/>
        <n v="166.28916339135318"/>
        <n v="5601.2393162393164"/>
        <n v="173.24548736462094"/>
        <n v="87.103819533452963"/>
        <n v="99.627855563743552"/>
        <n v="219.39677047289504"/>
        <n v="54.111861137897783"/>
        <n v="39.957050131197349"/>
        <n v="438.85781618224661"/>
        <n v="94.764228819695873"/>
        <n v="54.148202137998055"/>
        <n v="39.421763940334372"/>
        <n v="58.213050075872538"/>
        <n v="11.983869197849225"/>
        <n v="100.91390496230053"/>
        <n v="66.057807222655228"/>
        <n v="99.548179508890769"/>
        <n v="41.30618366405168"/>
        <n v="124.75593409662105"/>
        <n v="58.417622377622372"/>
        <n v="97.329236401673626"/>
        <n v="560.67172897196258"/>
        <n v="349.81809095452269"/>
        <n v="163.01252184041934"/>
        <n v="78.167155425219946"/>
        <n v="229.62656194216351"/>
        <n v="98.39935540580133"/>
        <n v="89.851551535942633"/>
        <n v="155.16977611940297"/>
        <n v="32.511345974510412"/>
        <n v="43.154934265268757"/>
        <n v="321.731322823852"/>
        <n v="22.261455151346848"/>
        <n v="119.74220374220376"/>
        <n v="200.8548310328415"/>
        <n v="29.574501108647446"/>
        <n v="38.873234058801067"/>
        <n v="70.696464989802848"/>
        <n v="72.470622539728822"/>
        <n v="44.414634146341463"/>
        <n v="107.46390168970815"/>
        <n v="283.75853285787065"/>
        <n v="73.73872431278356"/>
        <n v="92.402652519893891"/>
        <n v="116.55778648383937"/>
        <n v="77.710514198004603"/>
        <n v="143.22672233820461"/>
        <n v="132.3983286908078"/>
        <n v="70.394172327493749"/>
        <n v="40.744820065430751"/>
        <n v="37.265560165975103"/>
        <n v="190.66666666666666"/>
        <n v="42.990701278574193"/>
        <n v="57.64288454161872"/>
        <n v="1300.8367346938776"/>
        <n v="16.432046807637036"/>
        <n v="74.252056843679881"/>
        <n v="77.088908450704224"/>
        <n v="1425.7602523659307"/>
        <n v="255.50818181818184"/>
        <n v="56.503920080930705"/>
        <n v="140.02031769486516"/>
        <n v="43.006048635970863"/>
        <n v="21.09298652064027"/>
        <n v="68.233736327000585"/>
        <n v="60.835001352447939"/>
        <n v="71.355726092089725"/>
        <n v="21.840041279669766"/>
        <n v="72.117221234442482"/>
        <n v="254.07760663507111"/>
        <n v="58.349502050380792"/>
        <n v="94.49211356466877"/>
        <n v="59.740849756846679"/>
        <n v="71.62643109540636"/>
        <n v="98.887554585152827"/>
        <n v="266.21844225604298"/>
        <n v="98.009939498703531"/>
        <n v="29.384084040869194"/>
        <n v="19.479718004338395"/>
        <n v="28.665457184325113"/>
        <n v="56.487090872128483"/>
        <n v="671.39171122994651"/>
        <n v="17.50207671634498"/>
        <n v="67.380873593646598"/>
        <n v="138.27750275027503"/>
        <n v="136.72838388411046"/>
        <n v="357.1115261472786"/>
        <n v="33.453553367048173"/>
        <n v="20.65359650284806"/>
        <n v="78.070068271649305"/>
        <n v="64.168509447165846"/>
        <n v="51.689225289403382"/>
        <n v="93.73915461624027"/>
        <n v="45.312603476821195"/>
        <n v="624.44343302990899"/>
        <n v="29.198682153227605"/>
        <n v="15.469016322403583"/>
        <n v="97.072775098640946"/>
        <n v="369.00759013282732"/>
        <n v="143.67021956938819"/>
        <n v="36.069261828346619"/>
        <n v="110.33100381194409"/>
        <n v="41.012566511943845"/>
        <n v="27.685482212625949"/>
        <n v="473.46716232961586"/>
        <n v="273.54574008637616"/>
        <n v="17.553043894271021"/>
        <n v="4185.6787878787882"/>
        <n v="364.20329138431748"/>
        <n v="155.47392086330933"/>
        <n v="89.17058096415326"/>
        <n v="41.57546885969311"/>
        <n v="82.206606217616581"/>
        <n v="57.016868109974759"/>
        <n v="70.865883349211387"/>
        <n v="50.804697694649846"/>
        <n v="87.22300068352699"/>
        <n v="41.747812390619529"/>
        <n v="93.025372533225948"/>
        <n v="88.280781758957659"/>
        <n v="21.511831442463532"/>
        <n v="92.731289579735176"/>
        <n v="147.26806765761145"/>
        <n v="72.790412044374008"/>
        <n v="66.473736250154502"/>
        <n v="301.83432304038007"/>
        <n v="57.310944250154293"/>
        <n v="68.496855345911953"/>
        <n v="75.997497725204724"/>
        <n v="37.392091997479525"/>
        <n v="148.27386091127099"/>
        <n v="1164.008319467554"/>
        <n v="46.890787518573553"/>
        <n v="62.499880296863772"/>
        <n v="64.185888888888883"/>
        <n v="59.931112661318444"/>
        <n v="23.303896103896104"/>
        <n v="92.454351989785067"/>
        <n v="163.91340782122904"/>
        <n v="261.27442827442826"/>
        <n v="45.683002629691615"/>
        <n v="263.68427030096535"/>
        <n v="131.36553265458156"/>
        <n v="55.062006764374303"/>
        <n v="53.30413546076197"/>
        <n v="37.739420619142287"/>
        <n v="41.05744929383031"/>
        <n v="971.35775862068965"/>
        <n v="116.95965742618887"/>
        <n v="679.72043010752679"/>
        <n v="160.09158557527192"/>
        <n v="71.019370835270422"/>
        <n v="20.731542785758901"/>
        <n v="55.844551927986025"/>
        <n v="130.36334275333064"/>
        <n v="152.82898674647285"/>
        <n v="344.38375697458156"/>
        <n v="52.252728799328303"/>
        <n v="55.289918073900679"/>
        <n v="88.710276210276206"/>
        <n v="47.626627218934907"/>
        <n v="198.73864093285081"/>
        <n v="181.73134328358208"/>
        <n v="76.993389500972128"/>
        <n v="210.37714712471993"/>
        <n v="51.909844805117878"/>
        <n v="94.30006580390436"/>
        <n v="56.205804749340373"/>
        <n v="67.854045478582762"/>
        <n v="29.793296089385471"/>
        <n v="67.696841419732991"/>
        <n v="148.63993902439026"/>
        <n v="101.76329946204423"/>
        <n v="82.393159006867407"/>
        <n v="130.24938875305625"/>
        <n v="61.51588628762542"/>
        <n v="65.902491874322862"/>
        <n v="17.199714523611277"/>
        <n v="17.880212099301037"/>
        <n v="26.614728520907008"/>
        <n v="139.44794871794872"/>
        <n v="72.690437838629364"/>
        <n v="78.595347063310456"/>
        <n v="41.031528779176341"/>
        <n v="1467.7952586206898"/>
        <n v="215.64595041322315"/>
        <n v="38.802060606060607"/>
        <n v="59.330806769805832"/>
        <n v="81.18606108065778"/>
        <n v="49.154690412093601"/>
        <n v="18.702114803625378"/>
        <n v="89.31100478468899"/>
        <n v="788.58655043586566"/>
        <n v="81.276198804838941"/>
        <n v="48.764661369655691"/>
        <n v="82.073362558019596"/>
        <n v="48.843741968645595"/>
        <n v="53.512383713906011"/>
        <n v="127.89945990859991"/>
        <n v="35.786636835146957"/>
        <n v="118.28842422935976"/>
        <n v="82.171637055837564"/>
        <n v="126.33527080581241"/>
        <n v="271.30970003895595"/>
        <n v="79.860231425091342"/>
        <n v="182.32903587443946"/>
        <n v="30.607061266874354"/>
        <n v="30.477626226369946"/>
        <n v="298.68426294820722"/>
        <n v="27.276482553590988"/>
        <n v="51.877953209634668"/>
        <n v="156.15284474445517"/>
        <n v="131.48940734781442"/>
        <n v="15.390427309620435"/>
        <n v="44.269716088328074"/>
        <n v="133.02369668246445"/>
        <n v="134.14823717948718"/>
        <n v="188.25459558823528"/>
        <n v="213.19355837720659"/>
        <n v="98.947987851176919"/>
        <n v="284.68110918544193"/>
        <n v="28.277304513668152"/>
        <n v="100.1000474158369"/>
        <n v="90.981253905436375"/>
        <n v="37.079837618403239"/>
        <n v="3368.1708860759491"/>
        <n v="68.266009852216754"/>
        <n v="319.59738955823292"/>
        <n v="13.588982035928144"/>
        <n v="80.55792725740767"/>
        <n v="83.017199349945827"/>
        <n v="82.657226088363814"/>
        <n v="29.854299076627896"/>
        <n v="156.51393103448277"/>
        <n v="48.295519780356926"/>
        <n v="14.958250959413887"/>
        <n v="92.355022831050221"/>
        <n v="40.764116094986811"/>
        <n v="20.831145266303768"/>
        <n v="26.667398843930638"/>
        <n v="74.952657004830911"/>
        <n v="396.64505119453923"/>
        <n v="40.192186955005226"/>
        <n v="81.269928019194879"/>
        <n v="2187.6144067796613"/>
        <n v="328.69743837602704"/>
        <n v="133.95127967930929"/>
        <n v="316.53130287648054"/>
        <n v="71.952390852390849"/>
        <n v="313.75382653061223"/>
        <n v="42.605961616986534"/>
        <n v="166.88337652721216"/>
        <n v="228.87665198237889"/>
        <n v="47.279000213629566"/>
        <n v="58.550867052023115"/>
        <n v="162.36712095400341"/>
        <n v="109.11954459203037"/>
        <n v="77.758844411800709"/>
        <n v="199.15817223198596"/>
        <n v="212.1358574610245"/>
        <n v="590.80611353711788"/>
        <n v="109.51693330563059"/>
        <n v="87.47189132706373"/>
        <n v="51.103324158373923"/>
        <n v="120.52787663107948"/>
        <n v="138.29910714285714"/>
        <n v="92.451934488488007"/>
        <n v="202.4705467372134"/>
        <n v="24.799490316004078"/>
        <n v="224.96747352496217"/>
        <n v="20.418505177847816"/>
        <n v="364.45185185185181"/>
        <n v="256.25467022493331"/>
        <n v="38.875073833431777"/>
        <n v="174.61845730027548"/>
        <n v="90.998615198199744"/>
        <n v="36.969929911824558"/>
        <n v="31.183413251961635"/>
        <n v="178.5884553714591"/>
        <n v="15.018643486217544"/>
        <n v="1357.9081419624217"/>
        <n v="51.312813770021513"/>
        <n v="833.81301939058176"/>
        <n v="39.492322611928238"/>
        <n v="59.84103114930182"/>
        <n v="61.38805432039419"/>
        <n v="35.755308160220366"/>
        <n v="28.169437617464219"/>
        <n v="1110.2013311148087"/>
        <n v="81.230876216968014"/>
        <n v="36.261547022815805"/>
        <n v="150.58867412682264"/>
        <n v="15.423519564762504"/>
        <n v="80.332425405472335"/>
        <n v="124.03188405797101"/>
        <n v="50.33549222797928"/>
        <n v="93.259979702300399"/>
        <n v="24.496374507060171"/>
        <n v="150.44971671388103"/>
        <n v="181.3695238095238"/>
        <n v="79.918743392236834"/>
        <n v="76.131520437831369"/>
        <n v="79.020282728948985"/>
        <n v="82.093125304729398"/>
        <n v="58.362526920315858"/>
        <n v="83.012727940276591"/>
        <n v="89.082490609650392"/>
        <n v="67.078294386894726"/>
        <n v="32.322761870242843"/>
        <n v="22.467218617140301"/>
        <n v="77.633754305396096"/>
        <n v="78.304122990915445"/>
        <n v="378.08176100628936"/>
        <n v="60.392019154030329"/>
        <n v="33.294964028776974"/>
        <n v="109.38136596920648"/>
        <n v="96.248439450686632"/>
        <n v="91.493233082706752"/>
        <n v="25.255090937354268"/>
        <n v="2934.1769911504425"/>
        <n v="21.102651113467658"/>
        <n v="63.865681975536589"/>
        <n v="65.97590938098277"/>
        <n v="305.24475065616798"/>
        <n v="37.681437588561124"/>
        <n v="107.27076271186441"/>
        <n v="83.330554831987499"/>
        <n v="68.619333755007375"/>
        <n v="277.22086389568051"/>
        <n v="43.138074866310156"/>
        <n v="84.058800546981843"/>
        <n v="87.022786571577655"/>
        <n v="1100.0219298245615"/>
        <n v="44.04750204750205"/>
        <n v="863.0953307392997"/>
        <n v="77.315277289248442"/>
        <n v="3813.4606060606061"/>
        <n v="60.657791890571566"/>
        <n v="78.292435077154693"/>
        <n v="152.99428194413898"/>
        <n v="122.38938388625593"/>
        <n v="146.51699882766707"/>
        <n v="169.00656044985942"/>
        <n v="71.595626389918465"/>
        <n v="247.46411225040475"/>
        <n v="312.82984073763623"/>
        <n v="665.936170212766"/>
        <n v="70.066902744403691"/>
        <n v="62.47551342812006"/>
        <n v="25.291152263374482"/>
        <n v="148.67574190035393"/>
        <n v="116.40292530036567"/>
        <n v="118.92518560822387"/>
        <n v="41.045132325141779"/>
        <n v="258.88757170172084"/>
        <n v="18.956797770207494"/>
        <n v="119.12570682905611"/>
        <n v="12.875115526802219"/>
        <n v="45.373618687928385"/>
        <n v="130.56288945303484"/>
        <n v="281.78941742383751"/>
        <n v="40.215072648890306"/>
        <n v="183.13567251461987"/>
        <n v="304.13248058474187"/>
        <n v="61.641407504745217"/>
        <n v="26.744037714919575"/>
        <n v="15.215016243532668"/>
        <n v="67.766350820429849"/>
        <n v="52.675089133467679"/>
        <n v="126.63568694172692"/>
        <n v="33.29114227496104"/>
        <n v="57.509248773121939"/>
        <n v="72.587628865979383"/>
        <n v="330.09935205183587"/>
        <n v="50.715819613457413"/>
        <n v="36.72589838909542"/>
        <n v="310.0043956043956"/>
        <n v="54.102036441586286"/>
        <n v="73.228060900824701"/>
        <n v="181.02696078431373"/>
        <n v="60.022270981897961"/>
        <n v="460.94004282655249"/>
        <n v="94.630674002751022"/>
        <n v="121.93506493506494"/>
        <n v="818.61294765840228"/>
        <n v="171.53278030505754"/>
        <n v="88.390547945205483"/>
        <n v="45.95006993006993"/>
        <n v="971.14553314121031"/>
        <n v="59.24622053071149"/>
        <n v="183.02523128679562"/>
        <n v="107.00881534178781"/>
        <n v="568.4231111111111"/>
        <n v="51.872087339090761"/>
        <n v="489.40926640926642"/>
        <n v="79.610943015632884"/>
        <n v="14.902374059061957"/>
        <n v="79.511971268954511"/>
        <n v="265.90681003584228"/>
        <n v="77.318778462362715"/>
        <n v="32.353889674681753"/>
        <n v="33.874861326824941"/>
        <n v="159.56253794778385"/>
        <n v="1583.4949999999999"/>
        <n v="18.292332923329234"/>
        <n v="76.460421802245975"/>
        <n v="443.94946091644204"/>
        <n v="39.264235712046812"/>
        <n v="293.95786758383491"/>
        <n v="26.805087963548914"/>
        <n v="79.984510766905942"/>
        <n v="88.921052631578945"/>
        <n v="41.603994051412791"/>
        <n v="150.58709817549956"/>
        <n v="66.19342498505678"/>
        <n v="268.75020678246483"/>
        <n v="103.73897370653097"/>
        <n v="40.536614888037121"/>
        <n v="110.90530873493977"/>
        <n v="71.369776193305597"/>
        <n v="35.38385847377787"/>
        <n v="29.295715323166306"/>
        <n v="36.938585607940446"/>
        <n v="211.44704049844236"/>
        <n v="23.931001589825119"/>
        <n v="104.58050130708904"/>
        <n v="55.532758824223833"/>
        <n v="554.0235849056603"/>
        <n v="13.621504394475517"/>
        <n v="146.81269510926117"/>
        <n v="134.51100782778866"/>
        <n v="61.432588751495814"/>
        <n v="65.035277841826144"/>
        <n v="104.98977086743042"/>
        <n v="335.90178571428572"/>
        <n v="601.74579624134515"/>
        <n v="53.259312764420592"/>
        <n v="79.841378286053768"/>
        <n v="91.125206535707733"/>
        <n v="133.75178496430073"/>
        <n v="78.751745145323014"/>
        <n v="1968.1066666666666"/>
        <n v="171.77651083238314"/>
        <n v="77.833307727761564"/>
        <n v="200.86652267818579"/>
        <n v="118.20683760683761"/>
        <n v="318.26219512195121"/>
        <n v="203.94459180666078"/>
        <n v="267.60299145299149"/>
        <n v="62.663837941418016"/>
        <n v="37.45993083746805"/>
        <n v="59.759776536312849"/>
        <n v="34.53948744769874"/>
        <n v="50.755860762491125"/>
        <n v="42.877320134346832"/>
        <n v="31.736185383244209"/>
        <n v="33.229904107967322"/>
        <n v="744.00501882057722"/>
        <n v="76.324486730095146"/>
        <n v="27.485570710696337"/>
        <n v="252.16141304347829"/>
        <n v="118.37410976120654"/>
        <n v="607.0098039215685"/>
        <n v="91.547046285018268"/>
        <n v="196.58403824935635"/>
        <n v="104.49791570171377"/>
        <n v="265.01027749229189"/>
        <n v="191.19373942470386"/>
        <n v="85.12871674491393"/>
        <n v="63.315292233787027"/>
        <n v="243.98843512829777"/>
        <n v="118.33233532934133"/>
        <n v="31.370364695065888"/>
        <n v="82.26413478012563"/>
        <n v="701.12723214285711"/>
        <n v="226.02063106796115"/>
        <n v="182.0021978021978"/>
        <n v="246.8222506393862"/>
        <n v="53.369641443275647"/>
        <n v="85.730401910067656"/>
        <n v="71.974143955276034"/>
        <n v="317.1482014388489"/>
        <n v="45.560290909090909"/>
        <n v="147.18256798930003"/>
        <n v="60.962062080232343"/>
        <n v="48.947256385998102"/>
        <n v="33.143480632842341"/>
        <n v="360.87430167597768"/>
        <m/>
      </sharedItems>
    </cacheField>
  </cacheFields>
  <extLst>
    <ext xmlns:x14="http://schemas.microsoft.com/office/spreadsheetml/2009/9/main" uri="{725AE2AE-9491-48be-B2B4-4EB974FC3084}">
      <x14:pivotCacheDefinition pivotCacheId="137808400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27.68652314815" createdVersion="8" refreshedVersion="8" minRefreshableVersion="3" recordCount="501" xr:uid="{1416CC45-C917-40D0-83DA-40C0C2A16F24}">
  <cacheSource type="worksheet">
    <worksheetSource ref="A1:P1048576" sheet="Agricultural_Crop_Yield_Data"/>
  </cacheSource>
  <cacheFields count="16">
    <cacheField name="Crop ID" numFmtId="0">
      <sharedItems containsBlank="1"/>
    </cacheField>
    <cacheField name="State" numFmtId="0">
      <sharedItems containsBlank="1" count="8">
        <s v="Punjab"/>
        <s v="Bihar"/>
        <s v="Uttar Pradesh"/>
        <s v="Haryana"/>
        <s v="Karnataka"/>
        <s v="Maharashtra"/>
        <s v="West Bengal"/>
        <m/>
      </sharedItems>
    </cacheField>
    <cacheField name="District" numFmtId="0">
      <sharedItems containsBlank="1" count="22">
        <s v="Ludhiana"/>
        <s v="Gaya"/>
        <s v="Varanasi"/>
        <s v="Hisar"/>
        <s v="Hubli"/>
        <s v="Kanpur"/>
        <s v="Nagpur"/>
        <s v="Pune"/>
        <s v="Faridabad"/>
        <s v="Mumbai"/>
        <s v="Howrah"/>
        <s v="Lucknow"/>
        <s v="Darjeeling"/>
        <s v="Bangalore"/>
        <s v="Gurgaon"/>
        <s v="Patiala"/>
        <s v="Bhagalpur"/>
        <s v="Patna"/>
        <s v="Mysore"/>
        <s v="Kolkata"/>
        <s v="Amritsar"/>
        <m/>
      </sharedItems>
    </cacheField>
    <cacheField name="Year" numFmtId="0">
      <sharedItems containsString="0" containsBlank="1" containsNumber="1" containsInteger="1" minValue="2010" maxValue="2022"/>
    </cacheField>
    <cacheField name="Season" numFmtId="0">
      <sharedItems containsBlank="1"/>
    </cacheField>
    <cacheField name="Crop Name" numFmtId="0">
      <sharedItems containsBlank="1" count="7">
        <s v="Rice"/>
        <s v="Sugarcane"/>
        <s v="Cotton"/>
        <s v="Pulses"/>
        <s v="Wheat"/>
        <s v="Maize"/>
        <m/>
      </sharedItems>
    </cacheField>
    <cacheField name="Area (Hectares)" numFmtId="0">
      <sharedItems containsString="0" containsBlank="1" containsNumber="1" minValue="1.1299999999999999" maxValue="99.89"/>
    </cacheField>
    <cacheField name="Production (Tonnes)" numFmtId="0">
      <sharedItems containsString="0" containsBlank="1" containsNumber="1" minValue="2.35" maxValue="655.04999999999995"/>
    </cacheField>
    <cacheField name="Yield (Kg/Ha)" numFmtId="0">
      <sharedItems containsString="0" containsBlank="1" containsNumber="1" minValue="1004.06" maxValue="6999.86"/>
    </cacheField>
    <cacheField name="Irrigation Type" numFmtId="0">
      <sharedItems containsBlank="1" count="5">
        <s v="Borewell"/>
        <s v="Canal"/>
        <s v="Drip"/>
        <s v="Rainfed"/>
        <m/>
      </sharedItems>
    </cacheField>
    <cacheField name="Fertilizer Used (Kg)" numFmtId="0">
      <sharedItems containsString="0" containsBlank="1" containsNumber="1" minValue="50.17" maxValue="299.98" count="497">
        <n v="229"/>
        <n v="103.83"/>
        <n v="243.27"/>
        <n v="221.15"/>
        <n v="106.17"/>
        <n v="155.47"/>
        <n v="64.22"/>
        <n v="217.92"/>
        <n v="176.47"/>
        <n v="229.4"/>
        <n v="186.4"/>
        <n v="294.05"/>
        <n v="105.73"/>
        <n v="141.06"/>
        <n v="214.71"/>
        <n v="214.01"/>
        <n v="172.06"/>
        <n v="295.18"/>
        <n v="109.64"/>
        <n v="97.89"/>
        <n v="243.92"/>
        <n v="156.28"/>
        <n v="167.63"/>
        <n v="161.63999999999999"/>
        <n v="173.83"/>
        <n v="152.49"/>
        <n v="93.77"/>
        <n v="207.06"/>
        <n v="132.13999999999999"/>
        <n v="153.44999999999999"/>
        <n v="88.68"/>
        <n v="191.58"/>
        <n v="142.51"/>
        <n v="276.48"/>
        <n v="69.290000000000006"/>
        <n v="199.31"/>
        <n v="292.39999999999998"/>
        <n v="257.76"/>
        <n v="262.17"/>
        <n v="80.34"/>
        <n v="202.99"/>
        <n v="158.15"/>
        <n v="230.35"/>
        <n v="110.61"/>
        <n v="51.3"/>
        <n v="262.76"/>
        <n v="132.03"/>
        <n v="178.31"/>
        <n v="194.58"/>
        <n v="241.46"/>
        <n v="213.38"/>
        <n v="206.5"/>
        <n v="124.97"/>
        <n v="169.85"/>
        <n v="223.91"/>
        <n v="235.31"/>
        <n v="174.83"/>
        <n v="282.48"/>
        <n v="96.6"/>
        <n v="119.59"/>
        <n v="96.77"/>
        <n v="62.95"/>
        <n v="179.86"/>
        <n v="188.35"/>
        <n v="184.1"/>
        <n v="76.41"/>
        <n v="138.49"/>
        <n v="116.63"/>
        <n v="94.03"/>
        <n v="259.17"/>
        <n v="243.59"/>
        <n v="293.97000000000003"/>
        <n v="90.66"/>
        <n v="259.27"/>
        <n v="188.4"/>
        <n v="252.12"/>
        <n v="66.400000000000006"/>
        <n v="135.79"/>
        <n v="123.45"/>
        <n v="135.66999999999999"/>
        <n v="203.62"/>
        <n v="222.05"/>
        <n v="132.16999999999999"/>
        <n v="75.930000000000007"/>
        <n v="170.77"/>
        <n v="294.47000000000003"/>
        <n v="213.65"/>
        <n v="229.2"/>
        <n v="290.95999999999998"/>
        <n v="75.89"/>
        <n v="175.97"/>
        <n v="295.86"/>
        <n v="130.08000000000001"/>
        <n v="266.24"/>
        <n v="55.94"/>
        <n v="90.24"/>
        <n v="75.010000000000005"/>
        <n v="219.9"/>
        <n v="233.98"/>
        <n v="179.47"/>
        <n v="275.5"/>
        <n v="142.55000000000001"/>
        <n v="210.07"/>
        <n v="203.8"/>
        <n v="179.44"/>
        <n v="239.37"/>
        <n v="219.23"/>
        <n v="174.75"/>
        <n v="144.86000000000001"/>
        <n v="253.55"/>
        <n v="155.38"/>
        <n v="210.15"/>
        <n v="263.55"/>
        <n v="125.89"/>
        <n v="90.82"/>
        <n v="228.8"/>
        <n v="273.92"/>
        <n v="165.21"/>
        <n v="290.14999999999998"/>
        <n v="263.93"/>
        <n v="84.6"/>
        <n v="62.63"/>
        <n v="240.51"/>
        <n v="67.91"/>
        <n v="99.92"/>
        <n v="223.77"/>
        <n v="87.93"/>
        <n v="156.62"/>
        <n v="265.64999999999998"/>
        <n v="107.73"/>
        <n v="66.53"/>
        <n v="122.79"/>
        <n v="165.89"/>
        <n v="229.59"/>
        <n v="144.66999999999999"/>
        <n v="219.17"/>
        <n v="293.27999999999997"/>
        <n v="146.19"/>
        <n v="267.63"/>
        <n v="199.74"/>
        <n v="232.98"/>
        <n v="264.91000000000003"/>
        <n v="218.34"/>
        <n v="292.25"/>
        <n v="204.85"/>
        <n v="216.97"/>
        <n v="274.73"/>
        <n v="125.97"/>
        <n v="111.21"/>
        <n v="164.12"/>
        <n v="264.18"/>
        <n v="115.04"/>
        <n v="299.98"/>
        <n v="244.45"/>
        <n v="198.02"/>
        <n v="136.80000000000001"/>
        <n v="173.58"/>
        <n v="179.16"/>
        <n v="150.18"/>
        <n v="286.89999999999998"/>
        <n v="57.22"/>
        <n v="165.36"/>
        <n v="61.5"/>
        <n v="62.64"/>
        <n v="82.95"/>
        <n v="169.06"/>
        <n v="274.82"/>
        <n v="202.25"/>
        <n v="94.29"/>
        <n v="127.6"/>
        <n v="162.43"/>
        <n v="211.51"/>
        <n v="143.72999999999999"/>
        <n v="242.88"/>
        <n v="201.27"/>
        <n v="81.33"/>
        <n v="175.64"/>
        <n v="70.31"/>
        <n v="82.17"/>
        <n v="61.33"/>
        <n v="142.09"/>
        <n v="97.7"/>
        <n v="226.44"/>
        <n v="213.07"/>
        <n v="96.2"/>
        <n v="181.38"/>
        <n v="58.05"/>
        <n v="111.18"/>
        <n v="183.91"/>
        <n v="241.08"/>
        <n v="73.38"/>
        <n v="221.11"/>
        <n v="175.2"/>
        <n v="243.04"/>
        <n v="122.96"/>
        <n v="283.02"/>
        <n v="77.34"/>
        <n v="79.02"/>
        <n v="240"/>
        <n v="298.12"/>
        <n v="248.92"/>
        <n v="232.69"/>
        <n v="202.58"/>
        <n v="274.14999999999998"/>
        <n v="296.72000000000003"/>
        <n v="54.17"/>
        <n v="174.04"/>
        <n v="107.1"/>
        <n v="188.22"/>
        <n v="175.51"/>
        <n v="287.75"/>
        <n v="293.14"/>
        <n v="176.36"/>
        <n v="72.61"/>
        <n v="195.58"/>
        <n v="297.35000000000002"/>
        <n v="129.72"/>
        <n v="186.76"/>
        <n v="175.53"/>
        <n v="71.760000000000005"/>
        <n v="112.37"/>
        <n v="110.48"/>
        <n v="168.05"/>
        <n v="273"/>
        <n v="143.80000000000001"/>
        <n v="154.19"/>
        <n v="215.62"/>
        <n v="174.43"/>
        <n v="230.89"/>
        <n v="263.06"/>
        <n v="75.66"/>
        <n v="274.22000000000003"/>
        <n v="217.56"/>
        <n v="139.66999999999999"/>
        <n v="137.35"/>
        <n v="78.680000000000007"/>
        <n v="146.47"/>
        <n v="238.99"/>
        <n v="253.16"/>
        <n v="215.67"/>
        <n v="81.97"/>
        <n v="179.94"/>
        <n v="236.95"/>
        <n v="90.18"/>
        <n v="149.72999999999999"/>
        <n v="280.05"/>
        <n v="175.62"/>
        <n v="222.64"/>
        <n v="284.2"/>
        <n v="241.47"/>
        <n v="236.18"/>
        <n v="108.99"/>
        <n v="64.94"/>
        <n v="53.27"/>
        <n v="230.9"/>
        <n v="208.47"/>
        <n v="126.28"/>
        <n v="59.94"/>
        <n v="96.03"/>
        <n v="269.44"/>
        <n v="200.3"/>
        <n v="86.34"/>
        <n v="170.92"/>
        <n v="140.5"/>
        <n v="291.08999999999997"/>
        <n v="110.75"/>
        <n v="116.3"/>
        <n v="201.55"/>
        <n v="224.3"/>
        <n v="257.64"/>
        <n v="206.69"/>
        <n v="223.49"/>
        <n v="226.83"/>
        <n v="248.23"/>
        <n v="299.16000000000003"/>
        <n v="75.650000000000006"/>
        <n v="222.34"/>
        <n v="233.63"/>
        <n v="110.93"/>
        <n v="134.97"/>
        <n v="108.39"/>
        <n v="291.85000000000002"/>
        <n v="142.75"/>
        <n v="284.76"/>
        <n v="66.78"/>
        <n v="171.42"/>
        <n v="181.73"/>
        <n v="122.38"/>
        <n v="197.22"/>
        <n v="82.24"/>
        <n v="165.42"/>
        <n v="268.52999999999997"/>
        <n v="224.02"/>
        <n v="77.8"/>
        <n v="199.18"/>
        <n v="96.83"/>
        <n v="60.88"/>
        <n v="207.93"/>
        <n v="118.64"/>
        <n v="171.06"/>
        <n v="112.07"/>
        <n v="269.77"/>
        <n v="199.38"/>
        <n v="273.94"/>
        <n v="213.99"/>
        <n v="291.95"/>
        <n v="214.82"/>
        <n v="251.54"/>
        <n v="282.22000000000003"/>
        <n v="129.16999999999999"/>
        <n v="189.25"/>
        <n v="198.45"/>
        <n v="68.489999999999995"/>
        <n v="143.53"/>
        <n v="230.5"/>
        <n v="181.93"/>
        <n v="199.11"/>
        <n v="152.28"/>
        <n v="91.5"/>
        <n v="172.36"/>
        <n v="247.08"/>
        <n v="100.58"/>
        <n v="123.89"/>
        <n v="225.45"/>
        <n v="203.07"/>
        <n v="299.45"/>
        <n v="75.48"/>
        <n v="270.69"/>
        <n v="50.17"/>
        <n v="262.69"/>
        <n v="85.16"/>
        <n v="292.27999999999997"/>
        <n v="89.28"/>
        <n v="78.13"/>
        <n v="59.7"/>
        <n v="201.24"/>
        <n v="196.12"/>
        <n v="215.13"/>
        <n v="54.78"/>
        <n v="117.96"/>
        <n v="262.97000000000003"/>
        <n v="150.82"/>
        <n v="218.56"/>
        <n v="257.5"/>
        <n v="145.35"/>
        <n v="184.29"/>
        <n v="211.17"/>
        <n v="91.4"/>
        <n v="252.79"/>
        <n v="199.84"/>
        <n v="92.64"/>
        <n v="256.63"/>
        <n v="107.37"/>
        <n v="127.34"/>
        <n v="180.86"/>
        <n v="118.03"/>
        <n v="222.1"/>
        <n v="233.3"/>
        <n v="97.44"/>
        <n v="97.9"/>
        <n v="255.51"/>
        <n v="236.53"/>
        <n v="176.17"/>
        <n v="256.54000000000002"/>
        <n v="289.95999999999998"/>
        <n v="69.62"/>
        <n v="87"/>
        <n v="107.79"/>
        <n v="172.86"/>
        <n v="230.05"/>
        <n v="127.02"/>
        <n v="174.41"/>
        <n v="225.46"/>
        <n v="103.16"/>
        <n v="242.15"/>
        <n v="104.43"/>
        <n v="242.78"/>
        <n v="89.8"/>
        <n v="284.81"/>
        <n v="130.58000000000001"/>
        <n v="94.86"/>
        <n v="159.79"/>
        <n v="217.53"/>
        <n v="130.82"/>
        <n v="205.66"/>
        <n v="263.08999999999997"/>
        <n v="299.36"/>
        <n v="216.71"/>
        <n v="209.73"/>
        <n v="298.17"/>
        <n v="243.94"/>
        <n v="236.87"/>
        <n v="72.58"/>
        <n v="77.09"/>
        <n v="212.31"/>
        <n v="65.14"/>
        <n v="164.51"/>
        <n v="163.43"/>
        <n v="217.5"/>
        <n v="122.36"/>
        <n v="68.02"/>
        <n v="266.06"/>
        <n v="295.60000000000002"/>
        <n v="146.85"/>
        <n v="113"/>
        <n v="283.33999999999997"/>
        <n v="118.3"/>
        <n v="250.29"/>
        <n v="126.62"/>
        <n v="112.4"/>
        <n v="223.5"/>
        <n v="216.96"/>
        <n v="286.87"/>
        <n v="210.48"/>
        <n v="178.75"/>
        <n v="61.31"/>
        <n v="90.63"/>
        <n v="186.57"/>
        <n v="242.79"/>
        <n v="269.19"/>
        <n v="247.69"/>
        <n v="195.62"/>
        <n v="222.57"/>
        <n v="153.96"/>
        <n v="165.75"/>
        <n v="194.37"/>
        <n v="115.39"/>
        <n v="92.32"/>
        <n v="248.73"/>
        <n v="191.46"/>
        <n v="57.41"/>
        <n v="125.28"/>
        <n v="157.65"/>
        <n v="122.86"/>
        <n v="257.82"/>
        <n v="291.43"/>
        <n v="279.67"/>
        <n v="92.05"/>
        <n v="137.13999999999999"/>
        <n v="294.75"/>
        <n v="163.66999999999999"/>
        <n v="91.74"/>
        <n v="131.83000000000001"/>
        <n v="281.51"/>
        <n v="149.06"/>
        <n v="80.63"/>
        <n v="105.81"/>
        <n v="161.66"/>
        <n v="109.39"/>
        <n v="72.78"/>
        <n v="269.47000000000003"/>
        <n v="127.74"/>
        <n v="237.24"/>
        <n v="212.9"/>
        <n v="228.19"/>
        <n v="155.12"/>
        <n v="208.62"/>
        <n v="82.23"/>
        <n v="158.41999999999999"/>
        <n v="215.93"/>
        <n v="228.98"/>
        <n v="292.62"/>
        <n v="227.97"/>
        <n v="223.23"/>
        <n v="51.41"/>
        <n v="68.22"/>
        <n v="151.91"/>
        <n v="290.02999999999997"/>
        <n v="251.92"/>
        <n v="264.68"/>
        <n v="148.12"/>
        <n v="258.72000000000003"/>
        <n v="144.08000000000001"/>
        <n v="280.58999999999997"/>
        <n v="263.74"/>
        <n v="70.010000000000005"/>
        <n v="106.57"/>
        <n v="134.99"/>
        <n v="172.7"/>
        <n v="141.47999999999999"/>
        <n v="136.04"/>
        <n v="138.78"/>
        <n v="227.61"/>
        <n v="121.17"/>
        <n v="165.92"/>
        <n v="254.85"/>
        <n v="244"/>
        <n v="130.65"/>
        <n v="136.13"/>
        <n v="63.27"/>
        <n v="109.05"/>
        <n v="87.99"/>
        <n v="162.72"/>
        <n v="202.77"/>
        <n v="130.71"/>
        <n v="132.30000000000001"/>
        <m/>
      </sharedItems>
    </cacheField>
    <cacheField name="Rainfall (mm)" numFmtId="0">
      <sharedItems containsString="0" containsBlank="1" containsNumber="1" minValue="200.09" maxValue="1198.6300000000001" count="499">
        <n v="901.32"/>
        <n v="963.49"/>
        <n v="1185.22"/>
        <n v="1042.8499999999999"/>
        <n v="538.09"/>
        <n v="478.55"/>
        <n v="707.83"/>
        <n v="500"/>
        <n v="332.46"/>
        <n v="403.6"/>
        <n v="1034.5999999999999"/>
        <n v="1010.77"/>
        <n v="860.03"/>
        <n v="269.97000000000003"/>
        <n v="483.79"/>
        <n v="205.54"/>
        <n v="472.94"/>
        <n v="734.12"/>
        <n v="673.56"/>
        <n v="938.6"/>
        <n v="580.38"/>
        <n v="744.56"/>
        <n v="851.51"/>
        <n v="684.34"/>
        <n v="237.02"/>
        <n v="854.78"/>
        <n v="809.49"/>
        <n v="1103.4000000000001"/>
        <n v="347.55"/>
        <n v="1027.42"/>
        <n v="682.19"/>
        <n v="600.78"/>
        <n v="921.6"/>
        <n v="549.38"/>
        <n v="1044.43"/>
        <n v="354.25"/>
        <n v="810.6"/>
        <n v="291.70999999999998"/>
        <n v="878.09"/>
        <n v="400.98"/>
        <n v="286.22000000000003"/>
        <n v="1110.71"/>
        <n v="783.52"/>
        <n v="869.83"/>
        <n v="750.35"/>
        <n v="668.02"/>
        <n v="720.34"/>
        <n v="656.8"/>
        <n v="245.29"/>
        <n v="1178.33"/>
        <n v="547.77"/>
        <n v="627.20000000000005"/>
        <n v="383.88"/>
        <n v="1069.47"/>
        <n v="903.77"/>
        <n v="216.22"/>
        <n v="854.61"/>
        <n v="940.49"/>
        <n v="857.31"/>
        <n v="903.76"/>
        <n v="1041.99"/>
        <n v="825.6"/>
        <n v="645.07000000000005"/>
        <n v="800.01"/>
        <n v="590.73"/>
        <n v="649.57000000000005"/>
        <n v="1108.3"/>
        <n v="1016.29"/>
        <n v="792.52"/>
        <n v="1010.4"/>
        <n v="1046.48"/>
        <n v="932.35"/>
        <n v="273.70999999999998"/>
        <n v="764.25"/>
        <n v="1040.8"/>
        <n v="326.19"/>
        <n v="909.57"/>
        <n v="913.37"/>
        <n v="670.78"/>
        <n v="1187.19"/>
        <n v="833.49"/>
        <n v="680.66"/>
        <n v="1094.53"/>
        <n v="1111.23"/>
        <n v="688.12"/>
        <n v="869.84"/>
        <n v="656.21"/>
        <n v="307.77"/>
        <n v="204.34"/>
        <n v="857.52"/>
        <n v="894.31"/>
        <n v="274.47000000000003"/>
        <n v="282.35000000000002"/>
        <n v="624.21"/>
        <n v="916.87"/>
        <n v="420.79"/>
        <n v="819.52"/>
        <n v="531.55999999999995"/>
        <n v="683.5"/>
        <n v="991.46"/>
        <n v="739.29"/>
        <n v="754.91"/>
        <n v="638.97"/>
        <n v="874.02"/>
        <n v="936.93"/>
        <n v="1161.24"/>
        <n v="429.93"/>
        <n v="399.67"/>
        <n v="300.75"/>
        <n v="920.82"/>
        <n v="334.47"/>
        <n v="1128.57"/>
        <n v="325.04000000000002"/>
        <n v="200.09"/>
        <n v="937.12"/>
        <n v="927.11"/>
        <n v="450.08"/>
        <n v="971"/>
        <n v="297.12"/>
        <n v="221.7"/>
        <n v="567.08000000000004"/>
        <n v="931.58"/>
        <n v="680.92"/>
        <n v="976.77"/>
        <n v="573.82000000000005"/>
        <n v="868.26"/>
        <n v="1097.18"/>
        <n v="512.38"/>
        <n v="509"/>
        <n v="226.08"/>
        <n v="1127.0999999999999"/>
        <n v="598.04"/>
        <n v="846.1"/>
        <n v="323.54000000000002"/>
        <n v="580.61"/>
        <n v="1092.18"/>
        <n v="578.53"/>
        <n v="795.89"/>
        <n v="498.44"/>
        <n v="688.61"/>
        <n v="1016.02"/>
        <n v="270.86"/>
        <n v="1184.17"/>
        <n v="1126.3699999999999"/>
        <n v="619.22"/>
        <n v="754.6"/>
        <n v="410.08"/>
        <n v="410.18"/>
        <n v="675.14"/>
        <n v="1001.42"/>
        <n v="965.59"/>
        <n v="527.35"/>
        <n v="549.96"/>
        <n v="363.77"/>
        <n v="1030.57"/>
        <n v="628.38"/>
        <n v="525.01"/>
        <n v="391.06"/>
        <n v="274.08"/>
        <n v="407.79"/>
        <n v="830.02"/>
        <n v="317.47000000000003"/>
        <n v="996.14"/>
        <n v="533.51"/>
        <n v="558.24"/>
        <n v="978.02"/>
        <n v="522.11"/>
        <n v="857.83"/>
        <n v="972.85"/>
        <n v="651.91"/>
        <n v="1009.82"/>
        <n v="623.41"/>
        <n v="228.19"/>
        <n v="935.19"/>
        <n v="879.06"/>
        <n v="517.03"/>
        <n v="368.64"/>
        <n v="1148.55"/>
        <n v="296.68"/>
        <n v="337.04"/>
        <n v="873.81"/>
        <n v="641.04"/>
        <n v="718.68"/>
        <n v="432.22"/>
        <n v="340.61"/>
        <n v="728.17"/>
        <n v="860.2"/>
        <n v="244.24"/>
        <n v="1029.4100000000001"/>
        <n v="612.39"/>
        <n v="579.26"/>
        <n v="480.37"/>
        <n v="1174.32"/>
        <n v="495.38"/>
        <n v="587.79999999999995"/>
        <n v="399.8"/>
        <n v="448.23"/>
        <n v="1140.68"/>
        <n v="641.37"/>
        <n v="1067.05"/>
        <n v="597.72"/>
        <n v="302.43"/>
        <n v="364.12"/>
        <n v="340.01"/>
        <n v="1133.92"/>
        <n v="267.52999999999997"/>
        <n v="710.78"/>
        <n v="708.82"/>
        <n v="1113.95"/>
        <n v="1101.94"/>
        <n v="201.46"/>
        <n v="342.37"/>
        <n v="837.22"/>
        <n v="1007.6"/>
        <n v="458.82"/>
        <n v="981.92"/>
        <n v="419.02"/>
        <n v="1098.1199999999999"/>
        <n v="1100.46"/>
        <n v="756.36"/>
        <n v="656.45"/>
        <n v="688.79"/>
        <n v="394.54"/>
        <n v="956.85"/>
        <n v="840.32"/>
        <n v="580.25"/>
        <n v="469.98"/>
        <n v="809"/>
        <n v="301.29000000000002"/>
        <n v="560.21"/>
        <n v="612.34"/>
        <n v="692.42"/>
        <n v="399.9"/>
        <n v="652.59"/>
        <n v="1083.4000000000001"/>
        <n v="546.01"/>
        <n v="740.24"/>
        <n v="785.61"/>
        <n v="778.9"/>
        <n v="1047.98"/>
        <n v="792.35"/>
        <n v="575.03"/>
        <n v="646.59"/>
        <n v="1164.57"/>
        <n v="948.79"/>
        <n v="875.81"/>
        <n v="593.72"/>
        <n v="260.04000000000002"/>
        <n v="673.19"/>
        <n v="997.96"/>
        <n v="749.58"/>
        <n v="634.16"/>
        <n v="844.57"/>
        <n v="1121.04"/>
        <n v="992.9"/>
        <n v="832.19"/>
        <n v="671.19"/>
        <n v="1122.27"/>
        <n v="1039.52"/>
        <n v="445.72"/>
        <n v="206.57"/>
        <n v="232.43"/>
        <n v="888.65"/>
        <n v="1197.33"/>
        <n v="1128.9100000000001"/>
        <n v="672.97"/>
        <n v="984.07"/>
        <n v="711.42"/>
        <n v="754.41"/>
        <n v="747.87"/>
        <n v="474.6"/>
        <n v="906.42"/>
        <n v="635.49"/>
        <n v="293.05"/>
        <n v="750.39"/>
        <n v="212.27"/>
        <n v="669.91"/>
        <n v="803.71"/>
        <n v="751.27"/>
        <n v="987.72"/>
        <n v="975.54"/>
        <n v="495.14"/>
        <n v="1149.3800000000001"/>
        <n v="479.74"/>
        <n v="1031.77"/>
        <n v="642.04"/>
        <n v="508.42"/>
        <n v="605.03"/>
        <n v="723.96"/>
        <n v="908.83"/>
        <n v="481.77"/>
        <n v="754.54"/>
        <n v="338.79"/>
        <n v="488.1"/>
        <n v="216.44"/>
        <n v="868.21"/>
        <n v="586.88"/>
        <n v="1011.5"/>
        <n v="1180.03"/>
        <n v="404.02"/>
        <n v="1065.31"/>
        <n v="697.37"/>
        <n v="594.53"/>
        <n v="947.34"/>
        <n v="757.29"/>
        <n v="215.73"/>
        <n v="1109.77"/>
        <n v="499.28"/>
        <n v="306.55"/>
        <n v="712.44"/>
        <n v="395.55"/>
        <n v="1190.7"/>
        <n v="663.06"/>
        <n v="652.45000000000005"/>
        <n v="839.11"/>
        <n v="774.81"/>
        <n v="691.73"/>
        <n v="339.23"/>
        <n v="777.43"/>
        <n v="1094.1500000000001"/>
        <n v="888.59"/>
        <n v="254.57"/>
        <n v="282.43"/>
        <n v="255.03"/>
        <n v="975.89"/>
        <n v="993.81"/>
        <n v="679.03"/>
        <n v="1117.9000000000001"/>
        <n v="970.83"/>
        <n v="945.34"/>
        <n v="1084.55"/>
        <n v="301.26"/>
        <n v="225.74"/>
        <n v="349.64"/>
        <n v="1089.57"/>
        <n v="289.29000000000002"/>
        <n v="207.35"/>
        <n v="880.76"/>
        <n v="424.32"/>
        <n v="585.72"/>
        <n v="1069.42"/>
        <n v="435"/>
        <n v="1093.8699999999999"/>
        <n v="1111.49"/>
        <n v="1022.12"/>
        <n v="1146.98"/>
        <n v="273.14"/>
        <n v="277.08999999999997"/>
        <n v="920.26"/>
        <n v="763.6"/>
        <n v="1030.3599999999999"/>
        <n v="805.51"/>
        <n v="1002.3"/>
        <n v="1110.0899999999999"/>
        <n v="447.4"/>
        <n v="839.53"/>
        <n v="822.75"/>
        <n v="354.99"/>
        <n v="221.35"/>
        <n v="386.63"/>
        <n v="231.82"/>
        <n v="994.25"/>
        <n v="966.28"/>
        <n v="857.53"/>
        <n v="523.45000000000005"/>
        <n v="200.2"/>
        <n v="255.92"/>
        <n v="536.16999999999996"/>
        <n v="580.70000000000005"/>
        <n v="337.51"/>
        <n v="594.15"/>
        <n v="930.16"/>
        <n v="698.64"/>
        <n v="883.55"/>
        <n v="699.23"/>
        <n v="540.17999999999995"/>
        <n v="258.48"/>
        <n v="837.11"/>
        <n v="901.28"/>
        <n v="315.33999999999997"/>
        <n v="445.5"/>
        <n v="214.15"/>
        <n v="668.7"/>
        <n v="1057.73"/>
        <n v="1170.18"/>
        <n v="698.49"/>
        <n v="1059.3399999999999"/>
        <n v="946.77"/>
        <n v="1098.9100000000001"/>
        <n v="624.30999999999995"/>
        <n v="495.23"/>
        <n v="430.12"/>
        <n v="375.64"/>
        <n v="594.57000000000005"/>
        <n v="433.82"/>
        <n v="316.68"/>
        <n v="475.88"/>
        <n v="1164.03"/>
        <n v="805.43"/>
        <n v="610.80999999999995"/>
        <n v="319.98"/>
        <n v="1061.76"/>
        <n v="827.22"/>
        <n v="284.33"/>
        <n v="974.46"/>
        <n v="1051.57"/>
        <n v="715.38"/>
        <n v="999.34"/>
        <n v="927.08"/>
        <n v="802.62"/>
        <n v="313.45"/>
        <n v="1198.6300000000001"/>
        <n v="909.54"/>
        <n v="718.9"/>
        <n v="502.09"/>
        <n v="306.18"/>
        <n v="251.16"/>
        <n v="1190.6199999999999"/>
        <n v="875.87"/>
        <n v="904.9"/>
        <n v="209.27"/>
        <n v="767.78"/>
        <n v="772.88"/>
        <n v="838.71"/>
        <n v="749.23"/>
        <n v="919.09"/>
        <n v="972.54"/>
        <n v="712.82"/>
        <n v="920.31"/>
        <n v="279.02"/>
        <n v="1057.96"/>
        <n v="473.33"/>
        <n v="693.12"/>
        <n v="1023.54"/>
        <n v="894.96"/>
        <n v="269.16000000000003"/>
        <n v="630.46"/>
        <n v="790.17"/>
        <n v="657.32"/>
        <n v="1016.73"/>
        <n v="492.63"/>
        <n v="688.04"/>
        <n v="326.93"/>
        <n v="753.09"/>
        <n v="592.95000000000005"/>
        <n v="248.95"/>
        <n v="1142.28"/>
        <n v="788.95"/>
        <n v="465.21"/>
        <n v="249.64"/>
        <n v="744.13"/>
        <n v="464.14"/>
        <n v="888.85"/>
        <n v="713.28"/>
        <n v="909.37"/>
        <n v="1061.49"/>
        <n v="1086.8399999999999"/>
        <n v="204.71"/>
        <n v="583.54999999999995"/>
        <n v="886.78"/>
        <n v="841.4"/>
        <n v="314.02"/>
        <n v="652.85"/>
        <n v="1135.51"/>
        <n v="246.98"/>
        <n v="666.33"/>
        <n v="907.68"/>
        <n v="651.13"/>
        <n v="344.08"/>
        <n v="1158.6600000000001"/>
        <n v="340"/>
        <n v="1091.44"/>
        <n v="463.32"/>
        <n v="1107.24"/>
        <n v="796.53"/>
        <n v="623.55999999999995"/>
        <n v="237.76"/>
        <n v="1163.06"/>
        <n v="317.01"/>
        <n v="1184.3900000000001"/>
        <n v="698.77"/>
        <n v="611.76"/>
        <n v="873.19"/>
        <n v="805.38"/>
        <n v="667.19"/>
        <n v="942.93"/>
        <n v="991.42"/>
        <n v="741.61"/>
        <n v="438.79"/>
        <n v="840.9"/>
        <n v="855.41"/>
        <n v="854.76"/>
        <n v="1178.24"/>
        <n v="387.93"/>
        <n v="378.88"/>
        <n v="891.51"/>
        <n v="1097.53"/>
        <n v="613.76"/>
        <m/>
      </sharedItems>
    </cacheField>
    <cacheField name="Soil Type" numFmtId="0">
      <sharedItems containsBlank="1"/>
    </cacheField>
    <cacheField name="Temperature (Celsius)" numFmtId="0">
      <sharedItems containsString="0" containsBlank="1" containsNumber="1" minValue="20.010000000000002" maxValue="34.979999999999997" count="421">
        <n v="23.31"/>
        <n v="21.39"/>
        <n v="33"/>
        <n v="23.44"/>
        <n v="28.31"/>
        <n v="33.119999999999997"/>
        <n v="21.03"/>
        <n v="33.94"/>
        <n v="33.21"/>
        <n v="27.58"/>
        <n v="28.29"/>
        <n v="20.37"/>
        <n v="24.92"/>
        <n v="29.35"/>
        <n v="25.03"/>
        <n v="31.68"/>
        <n v="20.440000000000001"/>
        <n v="28.88"/>
        <n v="28.46"/>
        <n v="30.87"/>
        <n v="24.46"/>
        <n v="33.630000000000003"/>
        <n v="22.72"/>
        <n v="28.28"/>
        <n v="34.479999999999997"/>
        <n v="21.12"/>
        <n v="29.3"/>
        <n v="24.63"/>
        <n v="20.04"/>
        <n v="26.24"/>
        <n v="25.25"/>
        <n v="31.11"/>
        <n v="28.94"/>
        <n v="23.54"/>
        <n v="27.62"/>
        <n v="32.47"/>
        <n v="23.51"/>
        <n v="32.25"/>
        <n v="20.52"/>
        <n v="23.55"/>
        <n v="25.97"/>
        <n v="27.86"/>
        <n v="23.39"/>
        <n v="26.1"/>
        <n v="32.130000000000003"/>
        <n v="30.2"/>
        <n v="28.38"/>
        <n v="30.51"/>
        <n v="25.62"/>
        <n v="34.89"/>
        <n v="20.7"/>
        <n v="27.1"/>
        <n v="24.55"/>
        <n v="33.729999999999997"/>
        <n v="34.020000000000003"/>
        <n v="23.86"/>
        <n v="22.62"/>
        <n v="28.66"/>
        <n v="20.8"/>
        <n v="26.44"/>
        <n v="30.43"/>
        <n v="24.27"/>
        <n v="24.65"/>
        <n v="24.2"/>
        <n v="31.46"/>
        <n v="33.71"/>
        <n v="28.13"/>
        <n v="34.409999999999997"/>
        <n v="31.88"/>
        <n v="24.42"/>
        <n v="31.28"/>
        <n v="26.28"/>
        <n v="21.18"/>
        <n v="22.03"/>
        <n v="29.57"/>
        <n v="30.88"/>
        <n v="22.15"/>
        <n v="24.02"/>
        <n v="32.03"/>
        <n v="26.61"/>
        <n v="27.79"/>
        <n v="25.45"/>
        <n v="28.3"/>
        <n v="33.24"/>
        <n v="30.66"/>
        <n v="31.03"/>
        <n v="22.51"/>
        <n v="23.08"/>
        <n v="21.31"/>
        <n v="22.91"/>
        <n v="24.77"/>
        <n v="26.94"/>
        <n v="20.61"/>
        <n v="27.05"/>
        <n v="33.450000000000003"/>
        <n v="34.83"/>
        <n v="32.76"/>
        <n v="23.59"/>
        <n v="33.79"/>
        <n v="30.22"/>
        <n v="26.19"/>
        <n v="33.090000000000003"/>
        <n v="29.19"/>
        <n v="28.33"/>
        <n v="28.01"/>
        <n v="29.47"/>
        <n v="29.93"/>
        <n v="25.16"/>
        <n v="32.43"/>
        <n v="21.35"/>
        <n v="32.42"/>
        <n v="29.99"/>
        <n v="27.97"/>
        <n v="23.75"/>
        <n v="34.57"/>
        <n v="27.32"/>
        <n v="30.27"/>
        <n v="21.69"/>
        <n v="28.75"/>
        <n v="21.32"/>
        <n v="24.94"/>
        <n v="33.64"/>
        <n v="30.32"/>
        <n v="33.01"/>
        <n v="31.61"/>
        <n v="30.84"/>
        <n v="30.59"/>
        <n v="33.68"/>
        <n v="28.86"/>
        <n v="24.4"/>
        <n v="27.94"/>
        <n v="29.13"/>
        <n v="31.49"/>
        <n v="24.18"/>
        <n v="20.91"/>
        <n v="22.49"/>
        <n v="28.48"/>
        <n v="34.08"/>
        <n v="30"/>
        <n v="29.1"/>
        <n v="26.83"/>
        <n v="34.82"/>
        <n v="27.15"/>
        <n v="24.9"/>
        <n v="31.72"/>
        <n v="21.62"/>
        <n v="21.53"/>
        <n v="23.18"/>
        <n v="30.8"/>
        <n v="22.28"/>
        <n v="23.97"/>
        <n v="30.65"/>
        <n v="27.48"/>
        <n v="25.38"/>
        <n v="31.8"/>
        <n v="28.83"/>
        <n v="28.9"/>
        <n v="20.99"/>
        <n v="20.43"/>
        <n v="26.96"/>
        <n v="25.53"/>
        <n v="24.82"/>
        <n v="20.27"/>
        <n v="32.590000000000003"/>
        <n v="22"/>
        <n v="25.58"/>
        <n v="26.75"/>
        <n v="22.31"/>
        <n v="31.92"/>
        <n v="32.06"/>
        <n v="28.76"/>
        <n v="22.27"/>
        <n v="24.88"/>
        <n v="33.700000000000003"/>
        <n v="34.04"/>
        <n v="21.17"/>
        <n v="23.52"/>
        <n v="24.03"/>
        <n v="21.02"/>
        <n v="27.14"/>
        <n v="28.45"/>
        <n v="21.47"/>
        <n v="30.7"/>
        <n v="22.7"/>
        <n v="22.5"/>
        <n v="25.22"/>
        <n v="34.85"/>
        <n v="30.52"/>
        <n v="32.369999999999997"/>
        <n v="25.51"/>
        <n v="28.84"/>
        <n v="25.8"/>
        <n v="23.24"/>
        <n v="27.49"/>
        <n v="32.880000000000003"/>
        <n v="23.37"/>
        <n v="23.35"/>
        <n v="32.74"/>
        <n v="21.4"/>
        <n v="32.4"/>
        <n v="20.329999999999998"/>
        <n v="27.2"/>
        <n v="20.88"/>
        <n v="25.07"/>
        <n v="30.16"/>
        <n v="24.89"/>
        <n v="30.57"/>
        <n v="22.66"/>
        <n v="22.86"/>
        <n v="23.79"/>
        <n v="29.67"/>
        <n v="26.39"/>
        <n v="28.24"/>
        <n v="21.6"/>
        <n v="34.75"/>
        <n v="33.020000000000003"/>
        <n v="24.97"/>
        <n v="33.57"/>
        <n v="25.37"/>
        <n v="23.19"/>
        <n v="30.26"/>
        <n v="29.44"/>
        <n v="21.5"/>
        <n v="32.07"/>
        <n v="21.14"/>
        <n v="29.21"/>
        <n v="26.86"/>
        <n v="20.399999999999999"/>
        <n v="23.47"/>
        <n v="23.8"/>
        <n v="31.87"/>
        <n v="33.93"/>
        <n v="24.57"/>
        <n v="23.14"/>
        <n v="25"/>
        <n v="30.91"/>
        <n v="25.93"/>
        <n v="24.17"/>
        <n v="32.57"/>
        <n v="26.41"/>
        <n v="27.64"/>
        <n v="30.69"/>
        <n v="24.28"/>
        <n v="33.49"/>
        <n v="26.31"/>
        <n v="31.15"/>
        <n v="26.22"/>
        <n v="26.07"/>
        <n v="30.54"/>
        <n v="27.04"/>
        <n v="21.37"/>
        <n v="32.31"/>
        <n v="26.29"/>
        <n v="23.26"/>
        <n v="26.48"/>
        <n v="23.23"/>
        <n v="22.58"/>
        <n v="33.06"/>
        <n v="24.64"/>
        <n v="27.54"/>
        <n v="30.67"/>
        <n v="26.73"/>
        <n v="21.83"/>
        <n v="28.63"/>
        <n v="34.619999999999997"/>
        <n v="30.74"/>
        <n v="21.13"/>
        <n v="22.16"/>
        <n v="32.200000000000003"/>
        <n v="34.18"/>
        <n v="24.29"/>
        <n v="34.32"/>
        <n v="23.03"/>
        <n v="25.83"/>
        <n v="28.27"/>
        <n v="33.770000000000003"/>
        <n v="23.61"/>
        <n v="34.14"/>
        <n v="20.39"/>
        <n v="28.73"/>
        <n v="30.36"/>
        <n v="24.5"/>
        <n v="22.79"/>
        <n v="27.33"/>
        <n v="29.42"/>
        <n v="20.69"/>
        <n v="33.229999999999997"/>
        <n v="27.42"/>
        <n v="28.06"/>
        <n v="21.79"/>
        <n v="31.41"/>
        <n v="20.18"/>
        <n v="32.1"/>
        <n v="20.49"/>
        <n v="25.2"/>
        <n v="28.82"/>
        <n v="23.17"/>
        <n v="28.42"/>
        <n v="29.83"/>
        <n v="32"/>
        <n v="31.27"/>
        <n v="26.66"/>
        <n v="31.33"/>
        <n v="27.11"/>
        <n v="23.15"/>
        <n v="23.76"/>
        <n v="30.13"/>
        <n v="33.18"/>
        <n v="22.14"/>
        <n v="25.26"/>
        <n v="24.25"/>
        <n v="26.65"/>
        <n v="24.81"/>
        <n v="23.73"/>
        <n v="24.86"/>
        <n v="29.87"/>
        <n v="32.35"/>
        <n v="34.979999999999997"/>
        <n v="34.74"/>
        <n v="28.57"/>
        <n v="33.56"/>
        <n v="28.91"/>
        <n v="24.33"/>
        <n v="29.12"/>
        <n v="29.14"/>
        <n v="26.52"/>
        <n v="22.42"/>
        <n v="33.08"/>
        <n v="22.68"/>
        <n v="21.9"/>
        <n v="30.5"/>
        <n v="26.17"/>
        <n v="32.97"/>
        <n v="31.4"/>
        <n v="34.31"/>
        <n v="34.68"/>
        <n v="33.520000000000003"/>
        <n v="26.85"/>
        <n v="24.12"/>
        <n v="23.29"/>
        <n v="28.05"/>
        <n v="29.29"/>
        <n v="34.19"/>
        <n v="34.24"/>
        <n v="31.9"/>
        <n v="31.21"/>
        <n v="26.54"/>
        <n v="26.6"/>
        <n v="20.59"/>
        <n v="20.79"/>
        <n v="33.1"/>
        <n v="33.340000000000003"/>
        <n v="26.46"/>
        <n v="21.84"/>
        <n v="32.69"/>
        <n v="27"/>
        <n v="22.92"/>
        <n v="29.15"/>
        <n v="24.76"/>
        <n v="29.04"/>
        <n v="22.63"/>
        <n v="29.81"/>
        <n v="31.36"/>
        <n v="27.98"/>
        <n v="26.99"/>
        <n v="22.76"/>
        <n v="26.88"/>
        <n v="33.42"/>
        <n v="27.36"/>
        <n v="22.04"/>
        <n v="34.520000000000003"/>
        <n v="30.09"/>
        <n v="21.48"/>
        <n v="24.7"/>
        <n v="28.25"/>
        <n v="32.979999999999997"/>
        <n v="24.01"/>
        <n v="30.99"/>
        <n v="23.9"/>
        <n v="22.52"/>
        <n v="25.68"/>
        <n v="30.4"/>
        <n v="25.57"/>
        <n v="28.58"/>
        <n v="34.590000000000003"/>
        <n v="20.41"/>
        <n v="26.36"/>
        <n v="29.84"/>
        <n v="23.91"/>
        <n v="24.59"/>
        <n v="25.14"/>
        <n v="20.03"/>
        <n v="22.07"/>
        <n v="23.01"/>
        <n v="25.81"/>
        <n v="20.6"/>
        <n v="23.3"/>
        <n v="26.5"/>
        <n v="34.36"/>
        <n v="20.07"/>
        <n v="22.95"/>
        <n v="31"/>
        <n v="28.55"/>
        <n v="26.09"/>
        <n v="23.45"/>
        <n v="29.18"/>
        <n v="33.96"/>
        <n v="33.950000000000003"/>
        <n v="34.35"/>
        <n v="31.62"/>
        <n v="24.07"/>
        <n v="21.2"/>
        <n v="20.010000000000002"/>
        <n v="21.44"/>
        <n v="22.54"/>
        <n v="21"/>
        <n v="24.14"/>
        <n v="22.77"/>
        <n v="31.38"/>
        <n v="30.44"/>
        <m/>
      </sharedItems>
    </cacheField>
    <cacheField name="yield per Acre" numFmtId="0">
      <sharedItems containsString="0" containsBlank="1" containsNumber="1" minValue="11.983869197849225" maxValue="5601.2393162393164" count="501">
        <n v="22.7164413090339"/>
        <n v="43.375641756988017"/>
        <n v="18.020494699646644"/>
        <n v="56.024165953806673"/>
        <n v="41.182767044192758"/>
        <n v="211.2023034551828"/>
        <n v="120.44742024419062"/>
        <n v="80.800311526479746"/>
        <n v="14.451962654351972"/>
        <n v="47.231307154384076"/>
        <n v="740.5408163265306"/>
        <n v="403.63742331288341"/>
        <n v="166.28916339135318"/>
        <n v="5601.2393162393164"/>
        <n v="173.24548736462094"/>
        <n v="87.103819533452963"/>
        <n v="99.627855563743552"/>
        <n v="219.39677047289504"/>
        <n v="54.111861137897783"/>
        <n v="39.957050131197349"/>
        <n v="438.85781618224661"/>
        <n v="94.764228819695873"/>
        <n v="54.148202137998055"/>
        <n v="39.421763940334372"/>
        <n v="58.213050075872538"/>
        <n v="11.983869197849225"/>
        <n v="100.91390496230053"/>
        <n v="66.057807222655228"/>
        <n v="99.548179508890769"/>
        <n v="41.30618366405168"/>
        <n v="124.75593409662105"/>
        <n v="58.417622377622372"/>
        <n v="97.329236401673626"/>
        <n v="560.67172897196258"/>
        <n v="349.81809095452269"/>
        <n v="163.01252184041934"/>
        <n v="78.167155425219946"/>
        <n v="229.62656194216351"/>
        <n v="98.39935540580133"/>
        <n v="89.851551535942633"/>
        <n v="155.16977611940297"/>
        <n v="32.511345974510412"/>
        <n v="43.154934265268757"/>
        <n v="321.731322823852"/>
        <n v="22.261455151346848"/>
        <n v="119.74220374220376"/>
        <n v="200.8548310328415"/>
        <n v="29.574501108647446"/>
        <n v="38.873234058801067"/>
        <n v="70.696464989802848"/>
        <n v="72.470622539728822"/>
        <n v="44.414634146341463"/>
        <n v="107.46390168970815"/>
        <n v="283.75853285787065"/>
        <n v="73.73872431278356"/>
        <n v="92.402652519893891"/>
        <n v="116.55778648383937"/>
        <n v="77.710514198004603"/>
        <n v="143.22672233820461"/>
        <n v="132.3983286908078"/>
        <n v="70.394172327493749"/>
        <n v="40.744820065430751"/>
        <n v="37.265560165975103"/>
        <n v="190.66666666666666"/>
        <n v="42.990701278574193"/>
        <n v="57.64288454161872"/>
        <n v="1300.8367346938776"/>
        <n v="16.432046807637036"/>
        <n v="74.252056843679881"/>
        <n v="77.088908450704224"/>
        <n v="1425.7602523659307"/>
        <n v="255.50818181818184"/>
        <n v="56.503920080930705"/>
        <n v="140.02031769486516"/>
        <n v="43.006048635970863"/>
        <n v="21.09298652064027"/>
        <n v="68.233736327000585"/>
        <n v="60.835001352447939"/>
        <n v="71.355726092089725"/>
        <n v="21.840041279669766"/>
        <n v="72.117221234442482"/>
        <n v="254.07760663507111"/>
        <n v="58.349502050380792"/>
        <n v="94.49211356466877"/>
        <n v="59.740849756846679"/>
        <n v="71.62643109540636"/>
        <n v="98.887554585152827"/>
        <n v="266.21844225604298"/>
        <n v="98.009939498703531"/>
        <n v="29.384084040869194"/>
        <n v="19.479718004338395"/>
        <n v="28.665457184325113"/>
        <n v="56.487090872128483"/>
        <n v="671.39171122994651"/>
        <n v="17.50207671634498"/>
        <n v="67.380873593646598"/>
        <n v="138.27750275027503"/>
        <n v="136.72838388411046"/>
        <n v="357.1115261472786"/>
        <n v="33.453553367048173"/>
        <n v="20.65359650284806"/>
        <n v="78.070068271649305"/>
        <n v="64.168509447165846"/>
        <n v="51.689225289403382"/>
        <n v="93.73915461624027"/>
        <n v="45.312603476821195"/>
        <n v="624.44343302990899"/>
        <n v="29.198682153227605"/>
        <n v="15.469016322403583"/>
        <n v="97.072775098640946"/>
        <n v="369.00759013282732"/>
        <n v="143.67021956938819"/>
        <n v="36.069261828346619"/>
        <n v="110.33100381194409"/>
        <n v="41.012566511943845"/>
        <n v="27.685482212625949"/>
        <n v="473.46716232961586"/>
        <n v="273.54574008637616"/>
        <n v="17.553043894271021"/>
        <n v="4185.6787878787882"/>
        <n v="364.20329138431748"/>
        <n v="155.47392086330933"/>
        <n v="89.17058096415326"/>
        <n v="41.57546885969311"/>
        <n v="82.206606217616581"/>
        <n v="57.016868109974759"/>
        <n v="70.865883349211387"/>
        <n v="50.804697694649846"/>
        <n v="87.22300068352699"/>
        <n v="41.747812390619529"/>
        <n v="93.025372533225948"/>
        <n v="88.280781758957659"/>
        <n v="21.511831442463532"/>
        <n v="92.731289579735176"/>
        <n v="147.26806765761145"/>
        <n v="72.790412044374008"/>
        <n v="66.473736250154502"/>
        <n v="301.83432304038007"/>
        <n v="57.310944250154293"/>
        <n v="68.496855345911953"/>
        <n v="75.997497725204724"/>
        <n v="37.392091997479525"/>
        <n v="148.27386091127099"/>
        <n v="1164.008319467554"/>
        <n v="46.890787518573553"/>
        <n v="62.499880296863772"/>
        <n v="64.185888888888883"/>
        <n v="59.931112661318444"/>
        <n v="23.303896103896104"/>
        <n v="92.454351989785067"/>
        <n v="163.91340782122904"/>
        <n v="261.27442827442826"/>
        <n v="45.683002629691615"/>
        <n v="263.68427030096535"/>
        <n v="131.36553265458156"/>
        <n v="55.062006764374303"/>
        <n v="53.30413546076197"/>
        <n v="37.739420619142287"/>
        <n v="41.05744929383031"/>
        <n v="971.35775862068965"/>
        <n v="116.95965742618887"/>
        <n v="679.72043010752679"/>
        <n v="160.09158557527192"/>
        <n v="71.019370835270422"/>
        <n v="20.731542785758901"/>
        <n v="55.844551927986025"/>
        <n v="130.36334275333064"/>
        <n v="152.82898674647285"/>
        <n v="344.38375697458156"/>
        <n v="52.252728799328303"/>
        <n v="55.289918073900679"/>
        <n v="88.710276210276206"/>
        <n v="47.626627218934907"/>
        <n v="198.73864093285081"/>
        <n v="181.73134328358208"/>
        <n v="76.993389500972128"/>
        <n v="210.37714712471993"/>
        <n v="51.909844805117878"/>
        <n v="94.30006580390436"/>
        <n v="56.205804749340373"/>
        <n v="67.854045478582762"/>
        <n v="29.793296089385471"/>
        <n v="67.696841419732991"/>
        <n v="148.63993902439026"/>
        <n v="101.76329946204423"/>
        <n v="82.393159006867407"/>
        <n v="130.24938875305625"/>
        <n v="61.51588628762542"/>
        <n v="65.902491874322862"/>
        <n v="17.199714523611277"/>
        <n v="17.880212099301037"/>
        <n v="26.614728520907008"/>
        <n v="139.44794871794872"/>
        <n v="72.690437838629364"/>
        <n v="78.595347063310456"/>
        <n v="41.031528779176341"/>
        <n v="1467.7952586206898"/>
        <n v="215.64595041322315"/>
        <n v="38.802060606060607"/>
        <n v="59.330806769805832"/>
        <n v="81.18606108065778"/>
        <n v="49.154690412093601"/>
        <n v="18.702114803625378"/>
        <n v="89.31100478468899"/>
        <n v="788.58655043586566"/>
        <n v="81.276198804838941"/>
        <n v="48.764661369655691"/>
        <n v="82.073362558019596"/>
        <n v="48.843741968645595"/>
        <n v="53.512383713906011"/>
        <n v="127.89945990859991"/>
        <n v="35.786636835146957"/>
        <n v="118.28842422935976"/>
        <n v="82.171637055837564"/>
        <n v="126.33527080581241"/>
        <n v="271.30970003895595"/>
        <n v="79.860231425091342"/>
        <n v="182.32903587443946"/>
        <n v="30.607061266874354"/>
        <n v="30.477626226369946"/>
        <n v="298.68426294820722"/>
        <n v="27.276482553590988"/>
        <n v="51.877953209634668"/>
        <n v="156.15284474445517"/>
        <n v="131.48940734781442"/>
        <n v="15.390427309620435"/>
        <n v="44.269716088328074"/>
        <n v="133.02369668246445"/>
        <n v="134.14823717948718"/>
        <n v="188.25459558823528"/>
        <n v="213.19355837720659"/>
        <n v="98.947987851176919"/>
        <n v="284.68110918544193"/>
        <n v="28.277304513668152"/>
        <n v="100.1000474158369"/>
        <n v="90.981253905436375"/>
        <n v="37.079837618403239"/>
        <n v="3368.1708860759491"/>
        <n v="68.266009852216754"/>
        <n v="319.59738955823292"/>
        <n v="13.588982035928144"/>
        <n v="80.55792725740767"/>
        <n v="83.017199349945827"/>
        <n v="82.657226088363814"/>
        <n v="29.854299076627896"/>
        <n v="156.51393103448277"/>
        <n v="48.295519780356926"/>
        <n v="14.958250959413887"/>
        <n v="92.355022831050221"/>
        <n v="40.764116094986811"/>
        <n v="20.831145266303768"/>
        <n v="26.667398843930638"/>
        <n v="74.952657004830911"/>
        <n v="396.64505119453923"/>
        <n v="40.192186955005226"/>
        <n v="81.269928019194879"/>
        <n v="2187.6144067796613"/>
        <n v="328.69743837602704"/>
        <n v="133.95127967930929"/>
        <n v="316.53130287648054"/>
        <n v="71.952390852390849"/>
        <n v="313.75382653061223"/>
        <n v="42.605961616986534"/>
        <n v="166.88337652721216"/>
        <n v="228.87665198237889"/>
        <n v="47.279000213629566"/>
        <n v="58.550867052023115"/>
        <n v="162.36712095400341"/>
        <n v="109.11954459203037"/>
        <n v="77.758844411800709"/>
        <n v="199.15817223198596"/>
        <n v="212.1358574610245"/>
        <n v="590.80611353711788"/>
        <n v="109.51693330563059"/>
        <n v="87.47189132706373"/>
        <n v="51.103324158373923"/>
        <n v="120.52787663107948"/>
        <n v="138.29910714285714"/>
        <n v="92.451934488488007"/>
        <n v="202.4705467372134"/>
        <n v="24.799490316004078"/>
        <n v="224.96747352496217"/>
        <n v="20.418505177847816"/>
        <n v="364.45185185185181"/>
        <n v="256.25467022493331"/>
        <n v="38.875073833431777"/>
        <n v="174.61845730027548"/>
        <n v="90.998615198199744"/>
        <n v="36.969929911824558"/>
        <n v="31.183413251961635"/>
        <n v="178.5884553714591"/>
        <n v="15.018643486217544"/>
        <n v="1357.9081419624217"/>
        <n v="51.312813770021513"/>
        <n v="833.81301939058176"/>
        <n v="39.492322611928238"/>
        <n v="59.84103114930182"/>
        <n v="61.38805432039419"/>
        <n v="35.755308160220366"/>
        <n v="28.169437617464219"/>
        <n v="1110.2013311148087"/>
        <n v="81.230876216968014"/>
        <n v="36.261547022815805"/>
        <n v="150.58867412682264"/>
        <n v="15.423519564762504"/>
        <n v="80.332425405472335"/>
        <n v="124.03188405797101"/>
        <n v="50.33549222797928"/>
        <n v="93.259979702300399"/>
        <n v="24.496374507060171"/>
        <n v="150.44971671388103"/>
        <n v="181.3695238095238"/>
        <n v="79.918743392236834"/>
        <n v="76.131520437831369"/>
        <n v="79.020282728948985"/>
        <n v="82.093125304729398"/>
        <n v="58.362526920315858"/>
        <n v="83.012727940276591"/>
        <n v="89.082490609650392"/>
        <n v="67.078294386894726"/>
        <n v="32.322761870242843"/>
        <n v="22.467218617140301"/>
        <n v="77.633754305396096"/>
        <n v="78.304122990915445"/>
        <n v="378.08176100628936"/>
        <n v="60.392019154030329"/>
        <n v="33.294964028776974"/>
        <n v="109.38136596920648"/>
        <n v="96.248439450686632"/>
        <n v="91.493233082706752"/>
        <n v="25.255090937354268"/>
        <n v="2934.1769911504425"/>
        <n v="21.102651113467658"/>
        <n v="63.865681975536589"/>
        <n v="65.97590938098277"/>
        <n v="305.24475065616798"/>
        <n v="37.681437588561124"/>
        <n v="107.27076271186441"/>
        <n v="83.330554831987499"/>
        <n v="68.619333755007375"/>
        <n v="277.22086389568051"/>
        <n v="43.138074866310156"/>
        <n v="84.058800546981843"/>
        <n v="87.022786571577655"/>
        <n v="1100.0219298245615"/>
        <n v="44.04750204750205"/>
        <n v="863.0953307392997"/>
        <n v="77.315277289248442"/>
        <n v="3813.4606060606061"/>
        <n v="60.657791890571566"/>
        <n v="78.292435077154693"/>
        <n v="152.99428194413898"/>
        <n v="122.38938388625593"/>
        <n v="146.51699882766707"/>
        <n v="169.00656044985942"/>
        <n v="71.595626389918465"/>
        <n v="247.46411225040475"/>
        <n v="312.82984073763623"/>
        <n v="665.936170212766"/>
        <n v="70.066902744403691"/>
        <n v="62.47551342812006"/>
        <n v="25.291152263374482"/>
        <n v="148.67574190035393"/>
        <n v="116.40292530036567"/>
        <n v="118.92518560822387"/>
        <n v="41.045132325141779"/>
        <n v="258.88757170172084"/>
        <n v="18.956797770207494"/>
        <n v="119.12570682905611"/>
        <n v="12.875115526802219"/>
        <n v="45.373618687928385"/>
        <n v="130.56288945303484"/>
        <n v="281.78941742383751"/>
        <n v="40.215072648890306"/>
        <n v="183.13567251461987"/>
        <n v="304.13248058474187"/>
        <n v="61.641407504745217"/>
        <n v="26.744037714919575"/>
        <n v="15.215016243532668"/>
        <n v="67.766350820429849"/>
        <n v="52.675089133467679"/>
        <n v="126.63568694172692"/>
        <n v="33.29114227496104"/>
        <n v="57.509248773121939"/>
        <n v="72.587628865979383"/>
        <n v="330.09935205183587"/>
        <n v="50.715819613457413"/>
        <n v="36.72589838909542"/>
        <n v="310.0043956043956"/>
        <n v="54.102036441586286"/>
        <n v="73.228060900824701"/>
        <n v="181.02696078431373"/>
        <n v="60.022270981897961"/>
        <n v="460.94004282655249"/>
        <n v="94.630674002751022"/>
        <n v="121.93506493506494"/>
        <n v="818.61294765840228"/>
        <n v="171.53278030505754"/>
        <n v="88.390547945205483"/>
        <n v="45.95006993006993"/>
        <n v="971.14553314121031"/>
        <n v="59.24622053071149"/>
        <n v="183.02523128679562"/>
        <n v="107.00881534178781"/>
        <n v="568.4231111111111"/>
        <n v="51.872087339090761"/>
        <n v="489.40926640926642"/>
        <n v="79.610943015632884"/>
        <n v="14.902374059061957"/>
        <n v="79.511971268954511"/>
        <n v="265.90681003584228"/>
        <n v="77.318778462362715"/>
        <n v="32.353889674681753"/>
        <n v="33.874861326824941"/>
        <n v="159.56253794778385"/>
        <n v="1583.4949999999999"/>
        <n v="18.292332923329234"/>
        <n v="76.460421802245975"/>
        <n v="443.94946091644204"/>
        <n v="39.264235712046812"/>
        <n v="293.95786758383491"/>
        <n v="26.805087963548914"/>
        <n v="79.984510766905942"/>
        <n v="88.921052631578945"/>
        <n v="41.603994051412791"/>
        <n v="150.58709817549956"/>
        <n v="66.19342498505678"/>
        <n v="268.75020678246483"/>
        <n v="103.73897370653097"/>
        <n v="40.536614888037121"/>
        <n v="110.90530873493977"/>
        <n v="71.369776193305597"/>
        <n v="35.38385847377787"/>
        <n v="29.295715323166306"/>
        <n v="36.938585607940446"/>
        <n v="211.44704049844236"/>
        <n v="23.931001589825119"/>
        <n v="104.58050130708904"/>
        <n v="55.532758824223833"/>
        <n v="554.0235849056603"/>
        <n v="13.621504394475517"/>
        <n v="146.81269510926117"/>
        <n v="134.51100782778866"/>
        <n v="61.432588751495814"/>
        <n v="65.035277841826144"/>
        <n v="104.98977086743042"/>
        <n v="335.90178571428572"/>
        <n v="601.74579624134515"/>
        <n v="53.259312764420592"/>
        <n v="79.841378286053768"/>
        <n v="91.125206535707733"/>
        <n v="133.75178496430073"/>
        <n v="78.751745145323014"/>
        <n v="1968.1066666666666"/>
        <n v="171.77651083238314"/>
        <n v="77.833307727761564"/>
        <n v="200.86652267818579"/>
        <n v="118.20683760683761"/>
        <n v="318.26219512195121"/>
        <n v="203.94459180666078"/>
        <n v="267.60299145299149"/>
        <n v="62.663837941418016"/>
        <n v="37.45993083746805"/>
        <n v="59.759776536312849"/>
        <n v="34.53948744769874"/>
        <n v="50.755860762491125"/>
        <n v="42.877320134346832"/>
        <n v="31.736185383244209"/>
        <n v="33.229904107967322"/>
        <n v="744.00501882057722"/>
        <n v="76.324486730095146"/>
        <n v="27.485570710696337"/>
        <n v="252.16141304347829"/>
        <n v="118.37410976120654"/>
        <n v="607.0098039215685"/>
        <n v="91.547046285018268"/>
        <n v="196.58403824935635"/>
        <n v="104.49791570171377"/>
        <n v="265.01027749229189"/>
        <n v="191.19373942470386"/>
        <n v="85.12871674491393"/>
        <n v="63.315292233787027"/>
        <n v="243.98843512829777"/>
        <n v="118.33233532934133"/>
        <n v="31.370364695065888"/>
        <n v="82.26413478012563"/>
        <n v="701.12723214285711"/>
        <n v="226.02063106796115"/>
        <n v="182.0021978021978"/>
        <n v="246.8222506393862"/>
        <n v="53.369641443275647"/>
        <n v="85.730401910067656"/>
        <n v="71.974143955276034"/>
        <n v="317.1482014388489"/>
        <n v="45.560290909090909"/>
        <n v="147.18256798930003"/>
        <n v="60.962062080232343"/>
        <n v="48.947256385998102"/>
        <n v="33.143480632842341"/>
        <n v="360.87430167597768"/>
        <m/>
      </sharedItems>
    </cacheField>
    <cacheField name="crop category" numFmtId="0">
      <sharedItems containsBlank="1" count="3">
        <s v="food"/>
        <s v="cash"/>
        <m/>
      </sharedItems>
    </cacheField>
  </cacheFields>
  <extLst>
    <ext xmlns:x14="http://schemas.microsoft.com/office/spreadsheetml/2009/9/main" uri="{725AE2AE-9491-48be-B2B4-4EB974FC3084}">
      <x14:pivotCacheDefinition pivotCacheId="152990199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29.011049768516" createdVersion="8" refreshedVersion="8" minRefreshableVersion="3" recordCount="501" xr:uid="{5A1D9A61-529C-4CF4-BB88-79B408C9A1DC}">
  <cacheSource type="worksheet">
    <worksheetSource ref="A1:Q1048576" sheet="Agricultural_Crop_Yield_Data"/>
  </cacheSource>
  <cacheFields count="17">
    <cacheField name="Crop ID" numFmtId="0">
      <sharedItems containsBlank="1"/>
    </cacheField>
    <cacheField name="State" numFmtId="0">
      <sharedItems containsBlank="1"/>
    </cacheField>
    <cacheField name="District" numFmtId="0">
      <sharedItems containsBlank="1"/>
    </cacheField>
    <cacheField name="Year" numFmtId="0">
      <sharedItems containsString="0" containsBlank="1" containsNumber="1" containsInteger="1" minValue="2010" maxValue="2022"/>
    </cacheField>
    <cacheField name="Season" numFmtId="0">
      <sharedItems containsBlank="1"/>
    </cacheField>
    <cacheField name="Crop Name" numFmtId="0">
      <sharedItems containsBlank="1"/>
    </cacheField>
    <cacheField name="Area (Hectares)" numFmtId="0">
      <sharedItems containsString="0" containsBlank="1" containsNumber="1" minValue="1.1299999999999999" maxValue="99.89"/>
    </cacheField>
    <cacheField name="Production (Tonnes)" numFmtId="0">
      <sharedItems containsString="0" containsBlank="1" containsNumber="1" minValue="2.35" maxValue="655.04999999999995"/>
    </cacheField>
    <cacheField name="Yield (Kg/Ha)" numFmtId="0">
      <sharedItems containsString="0" containsBlank="1" containsNumber="1" minValue="1004.06" maxValue="6999.86"/>
    </cacheField>
    <cacheField name="Irrigation Type" numFmtId="0">
      <sharedItems containsBlank="1" count="5">
        <s v="Borewell"/>
        <s v="Canal"/>
        <s v="Drip"/>
        <s v="Rainfed"/>
        <m/>
      </sharedItems>
    </cacheField>
    <cacheField name="Fertilizer Used (Kg)" numFmtId="0">
      <sharedItems containsString="0" containsBlank="1" containsNumber="1" minValue="50.17" maxValue="299.98"/>
    </cacheField>
    <cacheField name="Rainfall (mm)" numFmtId="0">
      <sharedItems containsString="0" containsBlank="1" containsNumber="1" minValue="200.09" maxValue="1198.6300000000001"/>
    </cacheField>
    <cacheField name="Soil Type" numFmtId="0">
      <sharedItems containsBlank="1"/>
    </cacheField>
    <cacheField name="Temperature (Celsius)" numFmtId="0">
      <sharedItems containsString="0" containsBlank="1" containsNumber="1" minValue="20.010000000000002" maxValue="34.979999999999997"/>
    </cacheField>
    <cacheField name="yield per Acre" numFmtId="0">
      <sharedItems containsString="0" containsBlank="1" containsNumber="1" minValue="11.983869197849225" maxValue="5601.2393162393164"/>
    </cacheField>
    <cacheField name="crop category" numFmtId="0">
      <sharedItems containsBlank="1"/>
    </cacheField>
    <cacheField name="FERTILIZERS" numFmtId="0">
      <sharedItems containsBlank="1" count="6">
        <s v="NPK"/>
        <s v="DAP"/>
        <s v="UREA"/>
        <s v="VERMICOMPOST"/>
        <m/>
        <s v="P"/>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29.017539930559" createdVersion="8" refreshedVersion="8" minRefreshableVersion="3" recordCount="501" xr:uid="{704F56E8-E2FF-4F03-B97C-CFAFCA5C28D6}">
  <cacheSource type="worksheet">
    <worksheetSource ref="A1:R1048576" sheet="Agricultural_Crop_Yield_Data"/>
  </cacheSource>
  <cacheFields count="18">
    <cacheField name="Crop ID" numFmtId="0">
      <sharedItems containsBlank="1" count="501">
        <s v="CID2"/>
        <s v="CID3"/>
        <s v="CID5"/>
        <s v="CID7"/>
        <s v="CID16"/>
        <s v="CID20"/>
        <s v="CID24"/>
        <s v="CID26"/>
        <s v="CID27"/>
        <s v="CID29"/>
        <s v="CID31"/>
        <s v="CID33"/>
        <s v="CID35"/>
        <s v="CID38"/>
        <s v="CID41"/>
        <s v="CID43"/>
        <s v="CID49"/>
        <s v="CID50"/>
        <s v="CID53"/>
        <s v="CID63"/>
        <s v="CID67"/>
        <s v="CID70"/>
        <s v="CID73"/>
        <s v="CID81"/>
        <s v="CID83"/>
        <s v="CID84"/>
        <s v="CID88"/>
        <s v="CID93"/>
        <s v="CID103"/>
        <s v="CID109"/>
        <s v="CID112"/>
        <s v="CID114"/>
        <s v="CID115"/>
        <s v="CID122"/>
        <s v="CID132"/>
        <s v="CID133"/>
        <s v="CID134"/>
        <s v="CID137"/>
        <s v="CID151"/>
        <s v="CID156"/>
        <s v="CID157"/>
        <s v="CID159"/>
        <s v="CID174"/>
        <s v="CID181"/>
        <s v="CID182"/>
        <s v="CID185"/>
        <s v="CID192"/>
        <s v="CID193"/>
        <s v="CID194"/>
        <s v="CID195"/>
        <s v="CID196"/>
        <s v="CID201"/>
        <s v="CID202"/>
        <s v="CID205"/>
        <s v="CID206"/>
        <s v="CID208"/>
        <s v="CID209"/>
        <s v="CID237"/>
        <s v="CID238"/>
        <s v="CID239"/>
        <s v="CID243"/>
        <s v="CID256"/>
        <s v="CID257"/>
        <s v="CID261"/>
        <s v="CID266"/>
        <s v="CID279"/>
        <s v="CID285"/>
        <s v="CID289"/>
        <s v="CID290"/>
        <s v="CID291"/>
        <s v="CID293"/>
        <s v="CID294"/>
        <s v="CID300"/>
        <s v="CID306"/>
        <s v="CID307"/>
        <s v="CID309"/>
        <s v="CID316"/>
        <s v="CID325"/>
        <s v="CID326"/>
        <s v="CID329"/>
        <s v="CID331"/>
        <s v="CID340"/>
        <s v="CID343"/>
        <s v="CID345"/>
        <s v="CID346"/>
        <s v="CID347"/>
        <s v="CID352"/>
        <s v="CID355"/>
        <s v="CID356"/>
        <s v="CID357"/>
        <s v="CID360"/>
        <s v="CID366"/>
        <s v="CID372"/>
        <s v="CID373"/>
        <s v="CID374"/>
        <s v="CID380"/>
        <s v="CID382"/>
        <s v="CID384"/>
        <s v="CID389"/>
        <s v="CID390"/>
        <s v="CID400"/>
        <s v="CID405"/>
        <s v="CID409"/>
        <s v="CID410"/>
        <s v="CID411"/>
        <s v="CID414"/>
        <s v="CID415"/>
        <s v="CID417"/>
        <s v="CID421"/>
        <s v="CID423"/>
        <s v="CID424"/>
        <s v="CID428"/>
        <s v="CID430"/>
        <s v="CID435"/>
        <s v="CID437"/>
        <s v="CID440"/>
        <s v="CID442"/>
        <s v="CID443"/>
        <s v="CID456"/>
        <s v="CID461"/>
        <s v="CID462"/>
        <s v="CID466"/>
        <s v="CID468"/>
        <s v="CID469"/>
        <s v="CID471"/>
        <s v="CID473"/>
        <s v="CID478"/>
        <s v="CID479"/>
        <s v="CID480"/>
        <s v="CID483"/>
        <s v="CID485"/>
        <s v="CID488"/>
        <s v="CID489"/>
        <s v="CID491"/>
        <s v="CID492"/>
        <s v="CID1"/>
        <s v="CID4"/>
        <s v="CID10"/>
        <s v="CID12"/>
        <s v="CID13"/>
        <s v="CID14"/>
        <s v="CID17"/>
        <s v="CID19"/>
        <s v="CID21"/>
        <s v="CID25"/>
        <s v="CID28"/>
        <s v="CID32"/>
        <s v="CID40"/>
        <s v="CID42"/>
        <s v="CID44"/>
        <s v="CID48"/>
        <s v="CID51"/>
        <s v="CID52"/>
        <s v="CID54"/>
        <s v="CID55"/>
        <s v="CID56"/>
        <s v="CID59"/>
        <s v="CID60"/>
        <s v="CID66"/>
        <s v="CID68"/>
        <s v="CID77"/>
        <s v="CID78"/>
        <s v="CID87"/>
        <s v="CID102"/>
        <s v="CID104"/>
        <s v="CID105"/>
        <s v="CID107"/>
        <s v="CID113"/>
        <s v="CID123"/>
        <s v="CID125"/>
        <s v="CID126"/>
        <s v="CID131"/>
        <s v="CID138"/>
        <s v="CID144"/>
        <s v="CID152"/>
        <s v="CID158"/>
        <s v="CID161"/>
        <s v="CID162"/>
        <s v="CID170"/>
        <s v="CID171"/>
        <s v="CID173"/>
        <s v="CID175"/>
        <s v="CID176"/>
        <s v="CID183"/>
        <s v="CID187"/>
        <s v="CID191"/>
        <s v="CID198"/>
        <s v="CID199"/>
        <s v="CID204"/>
        <s v="CID211"/>
        <s v="CID215"/>
        <s v="CID217"/>
        <s v="CID219"/>
        <s v="CID221"/>
        <s v="CID224"/>
        <s v="CID229"/>
        <s v="CID232"/>
        <s v="CID235"/>
        <s v="CID246"/>
        <s v="CID250"/>
        <s v="CID253"/>
        <s v="CID258"/>
        <s v="CID259"/>
        <s v="CID260"/>
        <s v="CID263"/>
        <s v="CID264"/>
        <s v="CID269"/>
        <s v="CID270"/>
        <s v="CID271"/>
        <s v="CID272"/>
        <s v="CID275"/>
        <s v="CID276"/>
        <s v="CID277"/>
        <s v="CID280"/>
        <s v="CID283"/>
        <s v="CID287"/>
        <s v="CID288"/>
        <s v="CID301"/>
        <s v="CID308"/>
        <s v="CID310"/>
        <s v="CID317"/>
        <s v="CID318"/>
        <s v="CID328"/>
        <s v="CID332"/>
        <s v="CID336"/>
        <s v="CID337"/>
        <s v="CID338"/>
        <s v="CID339"/>
        <s v="CID341"/>
        <s v="CID342"/>
        <s v="CID351"/>
        <s v="CID354"/>
        <s v="CID362"/>
        <s v="CID363"/>
        <s v="CID369"/>
        <s v="CID370"/>
        <s v="CID371"/>
        <s v="CID376"/>
        <s v="CID386"/>
        <s v="CID388"/>
        <s v="CID395"/>
        <s v="CID403"/>
        <s v="CID406"/>
        <s v="CID407"/>
        <s v="CID416"/>
        <s v="CID418"/>
        <s v="CID420"/>
        <s v="CID425"/>
        <s v="CID431"/>
        <s v="CID436"/>
        <s v="CID444"/>
        <s v="CID445"/>
        <s v="CID447"/>
        <s v="CID454"/>
        <s v="CID463"/>
        <s v="CID465"/>
        <s v="CID472"/>
        <s v="CID476"/>
        <s v="CID481"/>
        <s v="CID487"/>
        <s v="CID495"/>
        <s v="CID496"/>
        <s v="CID500"/>
        <s v="CID9"/>
        <s v="CID15"/>
        <s v="CID18"/>
        <s v="CID22"/>
        <s v="CID37"/>
        <s v="CID39"/>
        <s v="CID45"/>
        <s v="CID46"/>
        <s v="CID47"/>
        <s v="CID57"/>
        <s v="CID61"/>
        <s v="CID62"/>
        <s v="CID65"/>
        <s v="CID69"/>
        <s v="CID72"/>
        <s v="CID79"/>
        <s v="CID80"/>
        <s v="CID82"/>
        <s v="CID95"/>
        <s v="CID99"/>
        <s v="CID100"/>
        <s v="CID110"/>
        <s v="CID116"/>
        <s v="CID117"/>
        <s v="CID120"/>
        <s v="CID121"/>
        <s v="CID130"/>
        <s v="CID135"/>
        <s v="CID136"/>
        <s v="CID139"/>
        <s v="CID140"/>
        <s v="CID141"/>
        <s v="CID142"/>
        <s v="CID143"/>
        <s v="CID145"/>
        <s v="CID150"/>
        <s v="CID164"/>
        <s v="CID166"/>
        <s v="CID167"/>
        <s v="CID168"/>
        <s v="CID179"/>
        <s v="CID180"/>
        <s v="CID203"/>
        <s v="CID212"/>
        <s v="CID213"/>
        <s v="CID218"/>
        <s v="CID222"/>
        <s v="CID223"/>
        <s v="CID226"/>
        <s v="CID231"/>
        <s v="CID234"/>
        <s v="CID236"/>
        <s v="CID240"/>
        <s v="CID242"/>
        <s v="CID244"/>
        <s v="CID248"/>
        <s v="CID251"/>
        <s v="CID254"/>
        <s v="CID255"/>
        <s v="CID262"/>
        <s v="CID265"/>
        <s v="CID267"/>
        <s v="CID274"/>
        <s v="CID282"/>
        <s v="CID286"/>
        <s v="CID292"/>
        <s v="CID296"/>
        <s v="CID297"/>
        <s v="CID299"/>
        <s v="CID302"/>
        <s v="CID304"/>
        <s v="CID311"/>
        <s v="CID313"/>
        <s v="CID315"/>
        <s v="CID322"/>
        <s v="CID324"/>
        <s v="CID335"/>
        <s v="CID344"/>
        <s v="CID349"/>
        <s v="CID350"/>
        <s v="CID361"/>
        <s v="CID365"/>
        <s v="CID377"/>
        <s v="CID379"/>
        <s v="CID381"/>
        <s v="CID393"/>
        <s v="CID394"/>
        <s v="CID396"/>
        <s v="CID397"/>
        <s v="CID399"/>
        <s v="CID401"/>
        <s v="CID402"/>
        <s v="CID432"/>
        <s v="CID434"/>
        <s v="CID439"/>
        <s v="CID446"/>
        <s v="CID448"/>
        <s v="CID449"/>
        <s v="CID453"/>
        <s v="CID455"/>
        <s v="CID457"/>
        <s v="CID458"/>
        <s v="CID459"/>
        <s v="CID460"/>
        <s v="CID464"/>
        <s v="CID467"/>
        <s v="CID475"/>
        <s v="CID484"/>
        <s v="CID486"/>
        <s v="CID493"/>
        <s v="CID494"/>
        <s v="CID6"/>
        <s v="CID8"/>
        <s v="CID11"/>
        <s v="CID23"/>
        <s v="CID30"/>
        <s v="CID34"/>
        <s v="CID36"/>
        <s v="CID58"/>
        <s v="CID64"/>
        <s v="CID71"/>
        <s v="CID74"/>
        <s v="CID75"/>
        <s v="CID76"/>
        <s v="CID85"/>
        <s v="CID86"/>
        <s v="CID89"/>
        <s v="CID90"/>
        <s v="CID91"/>
        <s v="CID92"/>
        <s v="CID94"/>
        <s v="CID96"/>
        <s v="CID97"/>
        <s v="CID98"/>
        <s v="CID101"/>
        <s v="CID106"/>
        <s v="CID108"/>
        <s v="CID111"/>
        <s v="CID118"/>
        <s v="CID119"/>
        <s v="CID124"/>
        <s v="CID127"/>
        <s v="CID128"/>
        <s v="CID129"/>
        <s v="CID146"/>
        <s v="CID147"/>
        <s v="CID148"/>
        <s v="CID149"/>
        <s v="CID153"/>
        <s v="CID154"/>
        <s v="CID155"/>
        <s v="CID160"/>
        <s v="CID163"/>
        <s v="CID165"/>
        <s v="CID169"/>
        <s v="CID172"/>
        <s v="CID177"/>
        <s v="CID178"/>
        <s v="CID184"/>
        <s v="CID186"/>
        <s v="CID188"/>
        <s v="CID189"/>
        <s v="CID190"/>
        <s v="CID197"/>
        <s v="CID200"/>
        <s v="CID207"/>
        <s v="CID210"/>
        <s v="CID214"/>
        <s v="CID216"/>
        <s v="CID220"/>
        <s v="CID225"/>
        <s v="CID227"/>
        <s v="CID228"/>
        <s v="CID230"/>
        <s v="CID233"/>
        <s v="CID241"/>
        <s v="CID245"/>
        <s v="CID247"/>
        <s v="CID249"/>
        <s v="CID252"/>
        <s v="CID268"/>
        <s v="CID273"/>
        <s v="CID278"/>
        <s v="CID281"/>
        <s v="CID284"/>
        <s v="CID295"/>
        <s v="CID298"/>
        <s v="CID303"/>
        <s v="CID305"/>
        <s v="CID312"/>
        <s v="CID314"/>
        <s v="CID319"/>
        <s v="CID320"/>
        <s v="CID321"/>
        <s v="CID323"/>
        <s v="CID327"/>
        <s v="CID330"/>
        <s v="CID333"/>
        <s v="CID334"/>
        <s v="CID348"/>
        <s v="CID353"/>
        <s v="CID358"/>
        <s v="CID359"/>
        <s v="CID364"/>
        <s v="CID367"/>
        <s v="CID368"/>
        <s v="CID375"/>
        <s v="CID378"/>
        <s v="CID383"/>
        <s v="CID385"/>
        <s v="CID387"/>
        <s v="CID391"/>
        <s v="CID392"/>
        <s v="CID398"/>
        <s v="CID404"/>
        <s v="CID408"/>
        <s v="CID412"/>
        <s v="CID413"/>
        <s v="CID419"/>
        <s v="CID422"/>
        <s v="CID426"/>
        <s v="CID427"/>
        <s v="CID429"/>
        <s v="CID433"/>
        <s v="CID438"/>
        <s v="CID441"/>
        <s v="CID450"/>
        <s v="CID451"/>
        <s v="CID452"/>
        <s v="CID470"/>
        <s v="CID474"/>
        <s v="CID477"/>
        <s v="CID482"/>
        <s v="CID490"/>
        <s v="CID497"/>
        <s v="CID498"/>
        <s v="CID499"/>
        <m/>
      </sharedItems>
    </cacheField>
    <cacheField name="State" numFmtId="0">
      <sharedItems containsBlank="1" count="8">
        <s v="Punjab"/>
        <s v="Bihar"/>
        <s v="Uttar Pradesh"/>
        <s v="Haryana"/>
        <s v="Karnataka"/>
        <s v="Maharashtra"/>
        <s v="West Bengal"/>
        <m/>
      </sharedItems>
    </cacheField>
    <cacheField name="District" numFmtId="0">
      <sharedItems containsBlank="1"/>
    </cacheField>
    <cacheField name="Year" numFmtId="0">
      <sharedItems containsString="0" containsBlank="1" containsNumber="1" containsInteger="1" minValue="2010" maxValue="2022"/>
    </cacheField>
    <cacheField name="Season" numFmtId="0">
      <sharedItems containsBlank="1"/>
    </cacheField>
    <cacheField name="Crop Name" numFmtId="0">
      <sharedItems containsBlank="1"/>
    </cacheField>
    <cacheField name="Area (Hectares)" numFmtId="0">
      <sharedItems containsString="0" containsBlank="1" containsNumber="1" minValue="1.1299999999999999" maxValue="99.89"/>
    </cacheField>
    <cacheField name="Production (Tonnes)" numFmtId="0">
      <sharedItems containsString="0" containsBlank="1" containsNumber="1" minValue="2.35" maxValue="655.04999999999995"/>
    </cacheField>
    <cacheField name="Yield (Kg/Ha)" numFmtId="0">
      <sharedItems containsString="0" containsBlank="1" containsNumber="1" minValue="1004.06" maxValue="6999.86" count="501">
        <n v="1159.22"/>
        <n v="3041.5"/>
        <n v="1274.95"/>
        <n v="2619.69"/>
        <n v="3708.92"/>
        <n v="4217.71"/>
        <n v="6116.32"/>
        <n v="2593.69"/>
        <n v="1439.56"/>
        <n v="2634.09"/>
        <n v="1451.46"/>
        <n v="6579.29"/>
        <n v="5923.22"/>
        <n v="6553.45"/>
        <n v="3839.12"/>
        <n v="3397.92"/>
        <n v="5407.8"/>
        <n v="3804.34"/>
        <n v="1122.28"/>
        <n v="2893.29"/>
        <n v="5586.66"/>
        <n v="6543.47"/>
        <n v="4457.4799999999996"/>
        <n v="3937.84"/>
        <n v="5754.36"/>
        <n v="1092.0899999999999"/>
        <n v="5755.12"/>
        <n v="5085.13"/>
        <n v="5878.32"/>
        <n v="3580.42"/>
        <n v="4467.51"/>
        <n v="2088.4299999999998"/>
        <n v="3721.87"/>
        <n v="4799.3500000000004"/>
        <n v="6999.86"/>
        <n v="5597.85"/>
        <n v="3465.15"/>
        <n v="6431.84"/>
        <n v="6716.74"/>
        <n v="5762.18"/>
        <n v="5821.97"/>
        <n v="2091.7800000000002"/>
        <n v="2593.1799999999998"/>
        <n v="4694.0600000000004"/>
        <n v="1603.27"/>
        <n v="6335.56"/>
        <n v="4219.96"/>
        <n v="1333.81"/>
        <n v="1018.09"/>
        <n v="2079.89"/>
        <n v="4970.76"/>
        <n v="1365.75"/>
        <n v="3497.95"/>
        <n v="5570.18"/>
        <n v="5525.98"/>
        <n v="3483.58"/>
        <n v="2380.11"/>
        <n v="5062.84"/>
        <n v="3430.28"/>
        <n v="5228.41"/>
        <n v="3937.85"/>
        <n v="1494.52"/>
        <n v="1796.2"/>
        <n v="4867.72"/>
        <n v="2219.1799999999998"/>
        <n v="4508.25"/>
        <n v="5099.28"/>
        <n v="1600.81"/>
        <n v="6949.25"/>
        <n v="4378.6499999999996"/>
        <n v="4519.66"/>
        <n v="2810.59"/>
        <n v="4468.33"/>
        <n v="3790.35"/>
        <n v="3483.92"/>
        <n v="2002.99"/>
        <n v="5926.1"/>
        <n v="4498.1400000000003"/>
        <n v="6043.83"/>
        <n v="1904.67"/>
        <n v="5678.51"/>
        <n v="4288.83"/>
        <n v="4980.13"/>
        <n v="6889.42"/>
        <n v="4668.1499999999996"/>
        <n v="5067.57"/>
        <n v="6340.67"/>
        <n v="5947.32"/>
        <n v="4535.8999999999996"/>
        <n v="2041.9"/>
        <n v="1796.03"/>
        <n v="2765.07"/>
        <n v="2778.6"/>
        <n v="5022.01"/>
        <n v="1432.72"/>
        <n v="6108.75"/>
        <n v="5027.7700000000004"/>
        <n v="6040.66"/>
        <n v="6692.27"/>
        <n v="1256.8499999999999"/>
        <n v="1559.14"/>
        <n v="4345.38"/>
        <n v="4584.84"/>
        <n v="4063.29"/>
        <n v="3370.86"/>
        <n v="4379.01"/>
        <n v="4801.97"/>
        <n v="2614.4499999999998"/>
        <n v="1070.92"/>
        <n v="4428.46"/>
        <n v="5834.01"/>
        <n v="6739.57"/>
        <n v="3483.93"/>
        <n v="3473.22"/>
        <n v="3622.64"/>
        <n v="2692.69"/>
        <n v="3820.88"/>
        <n v="6967.21"/>
        <n v="1467.61"/>
        <n v="6906.37"/>
        <n v="3762.22"/>
        <n v="5186.6099999999997"/>
        <n v="3606.95"/>
        <n v="4145.49"/>
        <n v="1269.27"/>
        <n v="4292.8"/>
        <n v="6694.7"/>
        <n v="3504"/>
        <n v="5104.29"/>
        <n v="2385.4699999999998"/>
        <n v="6929.46"/>
        <n v="6775.55"/>
        <n v="1327.28"/>
        <n v="6442.97"/>
        <n v="5746.4"/>
        <n v="1837.23"/>
        <n v="5378.39"/>
        <n v="5082.8900000000003"/>
        <n v="5571.77"/>
        <n v="6534.6"/>
        <n v="6681.7"/>
        <n v="2373.65"/>
        <n v="6183.02"/>
        <n v="6995.69"/>
        <n v="4418.05"/>
        <n v="5221.24"/>
        <n v="5776.73"/>
        <n v="3436.45"/>
        <n v="1884.12"/>
        <n v="4344.43"/>
        <n v="3520.86"/>
        <n v="3770.19"/>
        <n v="3821.84"/>
        <n v="4643.4799999999996"/>
        <n v="5290.09"/>
        <n v="4395.6000000000004"/>
        <n v="3273.94"/>
        <n v="2657.61"/>
        <n v="3866.38"/>
        <n v="6760.65"/>
        <n v="5189.5"/>
        <n v="6953.54"/>
        <n v="2796.8"/>
        <n v="4582.88"/>
        <n v="1659.56"/>
        <n v="4156.51"/>
        <n v="6458.2"/>
        <n v="3574.67"/>
        <n v="5554.91"/>
        <n v="3111.65"/>
        <n v="3306.89"/>
        <n v="5973.75"/>
        <n v="2414.67"/>
        <n v="4942.63"/>
        <n v="6696.8"/>
        <n v="5940.04"/>
        <n v="2816.95"/>
        <n v="4381.71"/>
        <n v="4299.1400000000003"/>
        <n v="3408.32"/>
        <n v="3849.36"/>
        <n v="2453.1799999999998"/>
        <n v="6236.91"/>
        <n v="4875.3900000000003"/>
        <n v="3405"/>
        <n v="6238.81"/>
        <n v="2130.88"/>
        <n v="3678.65"/>
        <n v="6082.8"/>
        <n v="1445.98"/>
        <n v="1483.7"/>
        <n v="1279.3699999999999"/>
        <n v="5438.47"/>
        <n v="4964.03"/>
        <n v="6182.31"/>
        <n v="3357.61"/>
        <n v="6810.57"/>
        <n v="6523.29"/>
        <n v="3201.17"/>
        <n v="5714.15"/>
        <n v="5183.7299999999996"/>
        <n v="2373.6799999999998"/>
        <n v="1857.12"/>
        <n v="6159.78"/>
        <n v="6332.35"/>
        <n v="5576.36"/>
        <n v="2577.6999999999998"/>
        <n v="6365.61"/>
        <n v="1900.51"/>
        <n v="4429.22"/>
        <n v="3078.54"/>
        <n v="3518.9"/>
        <n v="5487.4"/>
        <n v="2590.0500000000002"/>
        <n v="4781.79"/>
        <n v="6964.52"/>
        <n v="2622.61"/>
        <n v="3252.75"/>
        <n v="1473.73"/>
        <n v="2547.3200000000002"/>
        <n v="5997.58"/>
        <n v="1743.24"/>
        <n v="4501.45"/>
        <n v="3238.61"/>
        <n v="4903.24"/>
        <n v="1289.4100000000001"/>
        <n v="2806.7"/>
        <n v="1684.08"/>
        <n v="6696.68"/>
        <n v="2048.21"/>
        <n v="6884.02"/>
        <n v="5212.58"/>
        <n v="3285.22"/>
        <n v="2224.0100000000002"/>
        <n v="4222.22"/>
        <n v="4368.01"/>
        <n v="3288.24"/>
        <n v="5321.71"/>
        <n v="6097.52"/>
        <n v="3183.19"/>
        <n v="1134.68"/>
        <n v="5736.53"/>
        <n v="6129.99"/>
        <n v="5107.3900000000003"/>
        <n v="2489.5500000000002"/>
        <n v="5673.63"/>
        <n v="3869.92"/>
        <n v="1286.26"/>
        <n v="1618.06"/>
        <n v="3862.4"/>
        <n v="1951.67"/>
        <n v="2306.73"/>
        <n v="6981.84"/>
        <n v="2324.34"/>
        <n v="2304.62"/>
        <n v="6096.87"/>
        <n v="5162.7700000000004"/>
        <n v="6800.75"/>
        <n v="4344.04"/>
        <n v="3741.4"/>
        <n v="3460.91"/>
        <n v="4919.66"/>
        <n v="4173.68"/>
        <n v="4507.5200000000004"/>
        <n v="6234.6"/>
        <n v="4426.26"/>
        <n v="1012.93"/>
        <n v="5718.57"/>
        <n v="3450.36"/>
        <n v="6352.12"/>
        <n v="5666.05"/>
        <n v="1904.98"/>
        <n v="6764.73"/>
        <n v="5271.05"/>
        <n v="4185.53"/>
        <n v="4827.22"/>
        <n v="1016.05"/>
        <n v="1239.1600000000001"/>
        <n v="3895"/>
        <n v="5740.04"/>
        <n v="2432.83"/>
        <n v="5948.14"/>
        <n v="1813.98"/>
        <n v="3936.08"/>
        <n v="6721.56"/>
        <n v="2632.62"/>
        <n v="5070.92"/>
        <n v="5256.99"/>
        <n v="1635.18"/>
        <n v="2861.39"/>
        <n v="6682.78"/>
        <n v="1313.08"/>
        <n v="6504.38"/>
        <n v="4292.83"/>
        <n v="6020.13"/>
        <n v="2443.39"/>
        <n v="3342.72"/>
        <n v="5108.1000000000004"/>
        <n v="3115.36"/>
        <n v="1948.48"/>
        <n v="6672.31"/>
        <n v="4088.35"/>
        <n v="1303.24"/>
        <n v="4440.8599999999997"/>
        <n v="1474.18"/>
        <n v="6488.45"/>
        <n v="4707.01"/>
        <n v="2720.13"/>
        <n v="5513.53"/>
        <n v="1925.66"/>
        <n v="2124.35"/>
        <n v="6665.33"/>
        <n v="5291.42"/>
        <n v="4451.41"/>
        <n v="3856.98"/>
        <n v="1683.73"/>
        <n v="4064.95"/>
        <n v="6782.97"/>
        <n v="6166.29"/>
        <n v="5568.84"/>
        <n v="1783.57"/>
        <n v="1004.06"/>
        <n v="4057.14"/>
        <n v="5602.66"/>
        <n v="3606.9"/>
        <n v="3783.56"/>
        <n v="2499.12"/>
        <n v="2770.63"/>
        <n v="2312.85"/>
        <n v="6692.73"/>
        <n v="1624.66"/>
        <n v="3315.62"/>
        <n v="1989.98"/>
        <n v="2767.3"/>
        <n v="4135.37"/>
        <n v="4651.93"/>
        <n v="2925.21"/>
        <n v="5063.18"/>
        <n v="6398.12"/>
        <n v="6509.23"/>
        <n v="3401.5"/>
        <n v="4033.41"/>
        <n v="4302.97"/>
        <n v="5002.9399999999996"/>
        <n v="2508.0500000000002"/>
        <n v="2689.1"/>
        <n v="4436.3100000000004"/>
        <n v="6594.22"/>
        <n v="6292.21"/>
        <n v="4966.66"/>
        <n v="2080.23"/>
        <n v="6956.65"/>
        <n v="6456.04"/>
        <n v="6248.95"/>
        <n v="1803.3"/>
        <n v="1931.65"/>
        <n v="4585.51"/>
        <n v="3732.06"/>
        <n v="1251.96"/>
        <n v="5540.19"/>
        <n v="2768.29"/>
        <n v="2212.4699999999998"/>
        <n v="5460.86"/>
        <n v="6685.02"/>
        <n v="2082.38"/>
        <n v="3474.06"/>
        <n v="6769.91"/>
        <n v="1224.23"/>
        <n v="2738.7"/>
        <n v="1114.47"/>
        <n v="3243.76"/>
        <n v="5657.29"/>
        <n v="5272.28"/>
        <n v="2518.67"/>
        <n v="3131.62"/>
        <n v="6657.46"/>
        <n v="4221.82"/>
        <n v="1928.78"/>
        <n v="1264.52"/>
        <n v="5864.5"/>
        <n v="3398.07"/>
        <n v="5954.41"/>
        <n v="2777.48"/>
        <n v="4570.26"/>
        <n v="3450.09"/>
        <n v="1528.36"/>
        <n v="2125.5"/>
        <n v="1481.89"/>
        <n v="1410.52"/>
        <n v="2523.86"/>
        <n v="6925.91"/>
        <n v="4431.54"/>
        <n v="5471.03"/>
        <n v="6457.77"/>
        <n v="6879.65"/>
        <n v="3286.15"/>
        <n v="5943.13"/>
        <n v="6410.18"/>
        <n v="6452.51"/>
        <n v="3285.43"/>
        <n v="6739.75"/>
        <n v="5604.1"/>
        <n v="4352.34"/>
        <n v="6919.19"/>
        <n v="6394.76"/>
        <n v="3183.39"/>
        <n v="5070.28"/>
        <n v="6314.74"/>
        <n v="1286.82"/>
        <n v="3985.14"/>
        <n v="2967.52"/>
        <n v="2886.31"/>
        <n v="2287.42"/>
        <n v="1526.74"/>
        <n v="5255.99"/>
        <n v="6333.98"/>
        <n v="1784.6"/>
        <n v="5583.14"/>
        <n v="6588.21"/>
        <n v="3757.98"/>
        <n v="6837.46"/>
        <n v="2117.87"/>
        <n v="2117.19"/>
        <n v="6724.21"/>
        <n v="1958.3"/>
        <n v="6933.03"/>
        <n v="5537.08"/>
        <n v="6498.38"/>
        <n v="4892.33"/>
        <n v="2009.4"/>
        <n v="5891.29"/>
        <n v="3603.46"/>
        <n v="3380.22"/>
        <n v="2017.01"/>
        <n v="2977.25"/>
        <n v="6787.45"/>
        <n v="2257.89"/>
        <n v="6800.87"/>
        <n v="4704.18"/>
        <n v="2349.06"/>
        <n v="1193.3800000000001"/>
        <n v="4232.6099999999997"/>
        <n v="5498.81"/>
        <n v="3080.23"/>
        <n v="5641.16"/>
        <n v="2565.9499999999998"/>
        <n v="5266.94"/>
        <n v="6083.65"/>
        <n v="5161.3599999999997"/>
        <n v="5375.72"/>
        <n v="4963.59"/>
        <n v="6369.26"/>
        <n v="6204.85"/>
        <n v="5904.32"/>
        <n v="6025.92"/>
        <n v="5066.17"/>
        <n v="4650.0600000000004"/>
        <n v="1383.02"/>
        <n v="3131.7"/>
        <n v="6919.84"/>
        <n v="6261.91"/>
        <n v="4578.22"/>
        <n v="2491.46"/>
        <n v="4599.71"/>
        <n v="2641.58"/>
        <n v="4286.84"/>
        <n v="2425.5700000000002"/>
        <n v="1780.4"/>
        <n v="2806.93"/>
        <n v="5929.72"/>
        <n v="6096.8"/>
        <n v="1914.37"/>
        <n v="4639.7700000000004"/>
        <n v="5651.18"/>
        <n v="6810.65"/>
        <n v="6012.81"/>
        <n v="5345.12"/>
        <n v="4512.22"/>
        <n v="2578.5500000000002"/>
        <n v="6779.73"/>
        <n v="4351.78"/>
        <n v="3954.04"/>
        <n v="6751.16"/>
        <n v="3161.84"/>
        <n v="2047.23"/>
        <n v="2880.89"/>
        <n v="3141.05"/>
        <n v="5587.23"/>
        <n v="5796.77"/>
        <n v="1930.15"/>
        <n v="4718.41"/>
        <n v="4308.8100000000004"/>
        <n v="3089.85"/>
        <n v="2204.1799999999998"/>
        <n v="3132.27"/>
        <n v="6602.61"/>
        <n v="3358.4"/>
        <n v="2069.4899999999998"/>
        <n v="1215.04"/>
        <n v="5167.72"/>
        <m/>
      </sharedItems>
    </cacheField>
    <cacheField name="Irrigation Type" numFmtId="0">
      <sharedItems containsBlank="1"/>
    </cacheField>
    <cacheField name="Fertilizer Used (Kg)" numFmtId="0">
      <sharedItems containsString="0" containsBlank="1" containsNumber="1" minValue="50.17" maxValue="299.98"/>
    </cacheField>
    <cacheField name="Rainfall (mm)" numFmtId="0">
      <sharedItems containsString="0" containsBlank="1" containsNumber="1" minValue="200.09" maxValue="1198.6300000000001"/>
    </cacheField>
    <cacheField name="Soil Type" numFmtId="0">
      <sharedItems containsBlank="1"/>
    </cacheField>
    <cacheField name="Temperature (Celsius)" numFmtId="0">
      <sharedItems containsString="0" containsBlank="1" containsNumber="1" minValue="20.010000000000002" maxValue="34.979999999999997"/>
    </cacheField>
    <cacheField name="yield per Acre" numFmtId="0">
      <sharedItems containsString="0" containsBlank="1" containsNumber="1" minValue="11.983869197849225" maxValue="5601.2393162393164"/>
    </cacheField>
    <cacheField name="crop category" numFmtId="0">
      <sharedItems containsBlank="1"/>
    </cacheField>
    <cacheField name="FERTILIZERS" numFmtId="0">
      <sharedItems containsBlank="1"/>
    </cacheField>
    <cacheField name="FAILURE RATE" numFmtId="0">
      <sharedItems containsBlank="1" count="3">
        <s v="FAIL"/>
        <s v="PASS"/>
        <m/>
      </sharedItems>
    </cacheField>
  </cacheFields>
  <extLst>
    <ext xmlns:x14="http://schemas.microsoft.com/office/spreadsheetml/2009/9/main" uri="{725AE2AE-9491-48be-B2B4-4EB974FC3084}">
      <x14:pivotCacheDefinition pivotCacheId="8814597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x v="0"/>
    <x v="0"/>
    <x v="0"/>
    <x v="0"/>
    <x v="0"/>
    <x v="0"/>
    <x v="0"/>
    <x v="0"/>
    <x v="0"/>
    <x v="0"/>
    <x v="0"/>
    <x v="0"/>
    <s v="Laterite"/>
    <x v="0"/>
    <x v="0"/>
  </r>
  <r>
    <x v="1"/>
    <x v="1"/>
    <x v="1"/>
    <x v="1"/>
    <x v="0"/>
    <x v="0"/>
    <x v="1"/>
    <x v="1"/>
    <x v="1"/>
    <x v="0"/>
    <x v="1"/>
    <x v="1"/>
    <s v="Black"/>
    <x v="1"/>
    <x v="1"/>
  </r>
  <r>
    <x v="2"/>
    <x v="2"/>
    <x v="2"/>
    <x v="2"/>
    <x v="1"/>
    <x v="0"/>
    <x v="2"/>
    <x v="2"/>
    <x v="2"/>
    <x v="0"/>
    <x v="2"/>
    <x v="2"/>
    <s v="Red"/>
    <x v="2"/>
    <x v="2"/>
  </r>
  <r>
    <x v="3"/>
    <x v="3"/>
    <x v="3"/>
    <x v="3"/>
    <x v="0"/>
    <x v="0"/>
    <x v="3"/>
    <x v="3"/>
    <x v="3"/>
    <x v="0"/>
    <x v="3"/>
    <x v="3"/>
    <s v="Black"/>
    <x v="3"/>
    <x v="3"/>
  </r>
  <r>
    <x v="4"/>
    <x v="4"/>
    <x v="4"/>
    <x v="4"/>
    <x v="2"/>
    <x v="1"/>
    <x v="4"/>
    <x v="4"/>
    <x v="4"/>
    <x v="0"/>
    <x v="4"/>
    <x v="4"/>
    <s v="Sandy"/>
    <x v="4"/>
    <x v="4"/>
  </r>
  <r>
    <x v="5"/>
    <x v="2"/>
    <x v="5"/>
    <x v="1"/>
    <x v="0"/>
    <x v="0"/>
    <x v="5"/>
    <x v="5"/>
    <x v="5"/>
    <x v="0"/>
    <x v="5"/>
    <x v="5"/>
    <s v="Red"/>
    <x v="5"/>
    <x v="5"/>
  </r>
  <r>
    <x v="6"/>
    <x v="5"/>
    <x v="6"/>
    <x v="5"/>
    <x v="1"/>
    <x v="1"/>
    <x v="6"/>
    <x v="6"/>
    <x v="6"/>
    <x v="0"/>
    <x v="6"/>
    <x v="6"/>
    <s v="Red"/>
    <x v="6"/>
    <x v="6"/>
  </r>
  <r>
    <x v="7"/>
    <x v="5"/>
    <x v="7"/>
    <x v="6"/>
    <x v="1"/>
    <x v="2"/>
    <x v="7"/>
    <x v="7"/>
    <x v="7"/>
    <x v="0"/>
    <x v="7"/>
    <x v="7"/>
    <s v="Alluvial"/>
    <x v="7"/>
    <x v="7"/>
  </r>
  <r>
    <x v="8"/>
    <x v="0"/>
    <x v="0"/>
    <x v="7"/>
    <x v="1"/>
    <x v="3"/>
    <x v="8"/>
    <x v="8"/>
    <x v="8"/>
    <x v="0"/>
    <x v="8"/>
    <x v="8"/>
    <s v="Alluvial"/>
    <x v="8"/>
    <x v="8"/>
  </r>
  <r>
    <x v="9"/>
    <x v="3"/>
    <x v="8"/>
    <x v="0"/>
    <x v="0"/>
    <x v="2"/>
    <x v="9"/>
    <x v="9"/>
    <x v="9"/>
    <x v="0"/>
    <x v="9"/>
    <x v="9"/>
    <s v="Alluvial"/>
    <x v="9"/>
    <x v="9"/>
  </r>
  <r>
    <x v="10"/>
    <x v="4"/>
    <x v="4"/>
    <x v="3"/>
    <x v="2"/>
    <x v="3"/>
    <x v="10"/>
    <x v="10"/>
    <x v="10"/>
    <x v="0"/>
    <x v="10"/>
    <x v="10"/>
    <s v="Sandy"/>
    <x v="10"/>
    <x v="10"/>
  </r>
  <r>
    <x v="11"/>
    <x v="5"/>
    <x v="9"/>
    <x v="8"/>
    <x v="1"/>
    <x v="2"/>
    <x v="11"/>
    <x v="11"/>
    <x v="11"/>
    <x v="0"/>
    <x v="11"/>
    <x v="11"/>
    <s v="Laterite"/>
    <x v="11"/>
    <x v="11"/>
  </r>
  <r>
    <x v="12"/>
    <x v="6"/>
    <x v="10"/>
    <x v="6"/>
    <x v="0"/>
    <x v="1"/>
    <x v="12"/>
    <x v="12"/>
    <x v="12"/>
    <x v="0"/>
    <x v="12"/>
    <x v="12"/>
    <s v="Laterite"/>
    <x v="12"/>
    <x v="12"/>
  </r>
  <r>
    <x v="13"/>
    <x v="3"/>
    <x v="8"/>
    <x v="5"/>
    <x v="1"/>
    <x v="1"/>
    <x v="13"/>
    <x v="13"/>
    <x v="13"/>
    <x v="0"/>
    <x v="13"/>
    <x v="13"/>
    <s v="Alluvial"/>
    <x v="13"/>
    <x v="13"/>
  </r>
  <r>
    <x v="14"/>
    <x v="5"/>
    <x v="7"/>
    <x v="7"/>
    <x v="2"/>
    <x v="2"/>
    <x v="14"/>
    <x v="14"/>
    <x v="14"/>
    <x v="0"/>
    <x v="14"/>
    <x v="14"/>
    <s v="Sandy"/>
    <x v="14"/>
    <x v="14"/>
  </r>
  <r>
    <x v="15"/>
    <x v="2"/>
    <x v="2"/>
    <x v="6"/>
    <x v="1"/>
    <x v="2"/>
    <x v="15"/>
    <x v="15"/>
    <x v="15"/>
    <x v="0"/>
    <x v="15"/>
    <x v="15"/>
    <s v="Black"/>
    <x v="15"/>
    <x v="15"/>
  </r>
  <r>
    <x v="16"/>
    <x v="5"/>
    <x v="7"/>
    <x v="1"/>
    <x v="2"/>
    <x v="1"/>
    <x v="16"/>
    <x v="16"/>
    <x v="16"/>
    <x v="0"/>
    <x v="16"/>
    <x v="16"/>
    <s v="Laterite"/>
    <x v="16"/>
    <x v="16"/>
  </r>
  <r>
    <x v="17"/>
    <x v="5"/>
    <x v="9"/>
    <x v="4"/>
    <x v="2"/>
    <x v="2"/>
    <x v="17"/>
    <x v="17"/>
    <x v="17"/>
    <x v="0"/>
    <x v="17"/>
    <x v="17"/>
    <s v="Laterite"/>
    <x v="17"/>
    <x v="17"/>
  </r>
  <r>
    <x v="18"/>
    <x v="2"/>
    <x v="11"/>
    <x v="1"/>
    <x v="0"/>
    <x v="0"/>
    <x v="18"/>
    <x v="18"/>
    <x v="18"/>
    <x v="0"/>
    <x v="18"/>
    <x v="18"/>
    <s v="Black"/>
    <x v="18"/>
    <x v="18"/>
  </r>
  <r>
    <x v="19"/>
    <x v="5"/>
    <x v="7"/>
    <x v="9"/>
    <x v="0"/>
    <x v="4"/>
    <x v="19"/>
    <x v="19"/>
    <x v="19"/>
    <x v="0"/>
    <x v="19"/>
    <x v="19"/>
    <s v="Alluvial"/>
    <x v="19"/>
    <x v="19"/>
  </r>
  <r>
    <x v="20"/>
    <x v="6"/>
    <x v="12"/>
    <x v="9"/>
    <x v="0"/>
    <x v="0"/>
    <x v="20"/>
    <x v="20"/>
    <x v="20"/>
    <x v="0"/>
    <x v="20"/>
    <x v="20"/>
    <s v="Laterite"/>
    <x v="20"/>
    <x v="20"/>
  </r>
  <r>
    <x v="21"/>
    <x v="2"/>
    <x v="5"/>
    <x v="3"/>
    <x v="2"/>
    <x v="4"/>
    <x v="21"/>
    <x v="21"/>
    <x v="21"/>
    <x v="0"/>
    <x v="21"/>
    <x v="21"/>
    <s v="Red"/>
    <x v="21"/>
    <x v="21"/>
  </r>
  <r>
    <x v="22"/>
    <x v="2"/>
    <x v="2"/>
    <x v="10"/>
    <x v="0"/>
    <x v="2"/>
    <x v="22"/>
    <x v="22"/>
    <x v="22"/>
    <x v="0"/>
    <x v="22"/>
    <x v="22"/>
    <s v="Alluvial"/>
    <x v="22"/>
    <x v="22"/>
  </r>
  <r>
    <x v="23"/>
    <x v="5"/>
    <x v="9"/>
    <x v="9"/>
    <x v="1"/>
    <x v="3"/>
    <x v="23"/>
    <x v="23"/>
    <x v="23"/>
    <x v="0"/>
    <x v="23"/>
    <x v="23"/>
    <s v="Alluvial"/>
    <x v="23"/>
    <x v="23"/>
  </r>
  <r>
    <x v="24"/>
    <x v="4"/>
    <x v="4"/>
    <x v="1"/>
    <x v="2"/>
    <x v="1"/>
    <x v="24"/>
    <x v="24"/>
    <x v="24"/>
    <x v="0"/>
    <x v="24"/>
    <x v="24"/>
    <s v="Sandy"/>
    <x v="24"/>
    <x v="24"/>
  </r>
  <r>
    <x v="25"/>
    <x v="5"/>
    <x v="6"/>
    <x v="7"/>
    <x v="0"/>
    <x v="3"/>
    <x v="25"/>
    <x v="25"/>
    <x v="25"/>
    <x v="0"/>
    <x v="25"/>
    <x v="25"/>
    <s v="Red"/>
    <x v="25"/>
    <x v="25"/>
  </r>
  <r>
    <x v="26"/>
    <x v="4"/>
    <x v="13"/>
    <x v="6"/>
    <x v="1"/>
    <x v="1"/>
    <x v="26"/>
    <x v="26"/>
    <x v="26"/>
    <x v="0"/>
    <x v="26"/>
    <x v="26"/>
    <s v="Laterite"/>
    <x v="26"/>
    <x v="26"/>
  </r>
  <r>
    <x v="27"/>
    <x v="3"/>
    <x v="3"/>
    <x v="9"/>
    <x v="1"/>
    <x v="2"/>
    <x v="27"/>
    <x v="27"/>
    <x v="27"/>
    <x v="0"/>
    <x v="27"/>
    <x v="27"/>
    <s v="Black"/>
    <x v="27"/>
    <x v="27"/>
  </r>
  <r>
    <x v="28"/>
    <x v="3"/>
    <x v="14"/>
    <x v="1"/>
    <x v="1"/>
    <x v="0"/>
    <x v="28"/>
    <x v="28"/>
    <x v="28"/>
    <x v="0"/>
    <x v="28"/>
    <x v="28"/>
    <s v="Sandy"/>
    <x v="28"/>
    <x v="28"/>
  </r>
  <r>
    <x v="29"/>
    <x v="0"/>
    <x v="15"/>
    <x v="4"/>
    <x v="1"/>
    <x v="2"/>
    <x v="29"/>
    <x v="29"/>
    <x v="29"/>
    <x v="0"/>
    <x v="29"/>
    <x v="29"/>
    <s v="Laterite"/>
    <x v="29"/>
    <x v="29"/>
  </r>
  <r>
    <x v="30"/>
    <x v="2"/>
    <x v="11"/>
    <x v="9"/>
    <x v="1"/>
    <x v="5"/>
    <x v="30"/>
    <x v="30"/>
    <x v="30"/>
    <x v="0"/>
    <x v="30"/>
    <x v="30"/>
    <s v="Black"/>
    <x v="30"/>
    <x v="30"/>
  </r>
  <r>
    <x v="31"/>
    <x v="5"/>
    <x v="9"/>
    <x v="1"/>
    <x v="2"/>
    <x v="5"/>
    <x v="31"/>
    <x v="31"/>
    <x v="31"/>
    <x v="0"/>
    <x v="31"/>
    <x v="31"/>
    <s v="Red"/>
    <x v="31"/>
    <x v="31"/>
  </r>
  <r>
    <x v="32"/>
    <x v="0"/>
    <x v="0"/>
    <x v="3"/>
    <x v="1"/>
    <x v="0"/>
    <x v="32"/>
    <x v="32"/>
    <x v="32"/>
    <x v="0"/>
    <x v="32"/>
    <x v="32"/>
    <s v="Sandy"/>
    <x v="32"/>
    <x v="32"/>
  </r>
  <r>
    <x v="33"/>
    <x v="2"/>
    <x v="5"/>
    <x v="6"/>
    <x v="2"/>
    <x v="0"/>
    <x v="33"/>
    <x v="33"/>
    <x v="33"/>
    <x v="0"/>
    <x v="33"/>
    <x v="33"/>
    <s v="Red"/>
    <x v="33"/>
    <x v="33"/>
  </r>
  <r>
    <x v="34"/>
    <x v="5"/>
    <x v="6"/>
    <x v="6"/>
    <x v="2"/>
    <x v="1"/>
    <x v="34"/>
    <x v="34"/>
    <x v="34"/>
    <x v="0"/>
    <x v="34"/>
    <x v="34"/>
    <s v="Black"/>
    <x v="34"/>
    <x v="34"/>
  </r>
  <r>
    <x v="35"/>
    <x v="1"/>
    <x v="16"/>
    <x v="11"/>
    <x v="0"/>
    <x v="2"/>
    <x v="35"/>
    <x v="35"/>
    <x v="35"/>
    <x v="0"/>
    <x v="35"/>
    <x v="35"/>
    <s v="Red"/>
    <x v="35"/>
    <x v="35"/>
  </r>
  <r>
    <x v="36"/>
    <x v="6"/>
    <x v="12"/>
    <x v="1"/>
    <x v="0"/>
    <x v="2"/>
    <x v="36"/>
    <x v="36"/>
    <x v="36"/>
    <x v="0"/>
    <x v="36"/>
    <x v="36"/>
    <s v="Laterite"/>
    <x v="36"/>
    <x v="36"/>
  </r>
  <r>
    <x v="37"/>
    <x v="1"/>
    <x v="17"/>
    <x v="9"/>
    <x v="0"/>
    <x v="0"/>
    <x v="37"/>
    <x v="37"/>
    <x v="37"/>
    <x v="0"/>
    <x v="37"/>
    <x v="37"/>
    <s v="Red"/>
    <x v="37"/>
    <x v="37"/>
  </r>
  <r>
    <x v="38"/>
    <x v="2"/>
    <x v="5"/>
    <x v="2"/>
    <x v="1"/>
    <x v="2"/>
    <x v="38"/>
    <x v="38"/>
    <x v="38"/>
    <x v="0"/>
    <x v="38"/>
    <x v="38"/>
    <s v="Laterite"/>
    <x v="38"/>
    <x v="38"/>
  </r>
  <r>
    <x v="39"/>
    <x v="5"/>
    <x v="6"/>
    <x v="3"/>
    <x v="1"/>
    <x v="2"/>
    <x v="39"/>
    <x v="39"/>
    <x v="39"/>
    <x v="0"/>
    <x v="39"/>
    <x v="39"/>
    <s v="Red"/>
    <x v="39"/>
    <x v="39"/>
  </r>
  <r>
    <x v="40"/>
    <x v="4"/>
    <x v="13"/>
    <x v="2"/>
    <x v="1"/>
    <x v="3"/>
    <x v="40"/>
    <x v="40"/>
    <x v="40"/>
    <x v="0"/>
    <x v="40"/>
    <x v="40"/>
    <s v="Alluvial"/>
    <x v="40"/>
    <x v="40"/>
  </r>
  <r>
    <x v="41"/>
    <x v="2"/>
    <x v="2"/>
    <x v="2"/>
    <x v="0"/>
    <x v="3"/>
    <x v="41"/>
    <x v="41"/>
    <x v="41"/>
    <x v="0"/>
    <x v="41"/>
    <x v="41"/>
    <s v="Black"/>
    <x v="35"/>
    <x v="41"/>
  </r>
  <r>
    <x v="42"/>
    <x v="6"/>
    <x v="12"/>
    <x v="3"/>
    <x v="1"/>
    <x v="4"/>
    <x v="42"/>
    <x v="42"/>
    <x v="42"/>
    <x v="0"/>
    <x v="42"/>
    <x v="42"/>
    <s v="Red"/>
    <x v="41"/>
    <x v="42"/>
  </r>
  <r>
    <x v="43"/>
    <x v="1"/>
    <x v="1"/>
    <x v="11"/>
    <x v="1"/>
    <x v="5"/>
    <x v="43"/>
    <x v="43"/>
    <x v="43"/>
    <x v="0"/>
    <x v="43"/>
    <x v="43"/>
    <s v="Sandy"/>
    <x v="42"/>
    <x v="43"/>
  </r>
  <r>
    <x v="44"/>
    <x v="3"/>
    <x v="14"/>
    <x v="0"/>
    <x v="2"/>
    <x v="5"/>
    <x v="44"/>
    <x v="44"/>
    <x v="44"/>
    <x v="0"/>
    <x v="44"/>
    <x v="44"/>
    <s v="Red"/>
    <x v="43"/>
    <x v="44"/>
  </r>
  <r>
    <x v="45"/>
    <x v="5"/>
    <x v="7"/>
    <x v="7"/>
    <x v="1"/>
    <x v="3"/>
    <x v="45"/>
    <x v="45"/>
    <x v="45"/>
    <x v="0"/>
    <x v="45"/>
    <x v="45"/>
    <s v="Red"/>
    <x v="44"/>
    <x v="45"/>
  </r>
  <r>
    <x v="46"/>
    <x v="1"/>
    <x v="17"/>
    <x v="5"/>
    <x v="1"/>
    <x v="3"/>
    <x v="46"/>
    <x v="46"/>
    <x v="46"/>
    <x v="0"/>
    <x v="46"/>
    <x v="46"/>
    <s v="Black"/>
    <x v="45"/>
    <x v="46"/>
  </r>
  <r>
    <x v="47"/>
    <x v="2"/>
    <x v="2"/>
    <x v="7"/>
    <x v="0"/>
    <x v="3"/>
    <x v="47"/>
    <x v="47"/>
    <x v="47"/>
    <x v="0"/>
    <x v="47"/>
    <x v="47"/>
    <s v="Black"/>
    <x v="46"/>
    <x v="47"/>
  </r>
  <r>
    <x v="48"/>
    <x v="2"/>
    <x v="5"/>
    <x v="3"/>
    <x v="0"/>
    <x v="1"/>
    <x v="48"/>
    <x v="48"/>
    <x v="48"/>
    <x v="0"/>
    <x v="48"/>
    <x v="48"/>
    <s v="Alluvial"/>
    <x v="47"/>
    <x v="48"/>
  </r>
  <r>
    <x v="49"/>
    <x v="1"/>
    <x v="17"/>
    <x v="0"/>
    <x v="2"/>
    <x v="4"/>
    <x v="49"/>
    <x v="49"/>
    <x v="49"/>
    <x v="0"/>
    <x v="49"/>
    <x v="49"/>
    <s v="Laterite"/>
    <x v="48"/>
    <x v="49"/>
  </r>
  <r>
    <x v="50"/>
    <x v="4"/>
    <x v="18"/>
    <x v="8"/>
    <x v="2"/>
    <x v="4"/>
    <x v="50"/>
    <x v="50"/>
    <x v="50"/>
    <x v="0"/>
    <x v="50"/>
    <x v="50"/>
    <s v="Red"/>
    <x v="49"/>
    <x v="50"/>
  </r>
  <r>
    <x v="51"/>
    <x v="3"/>
    <x v="3"/>
    <x v="11"/>
    <x v="0"/>
    <x v="1"/>
    <x v="51"/>
    <x v="51"/>
    <x v="51"/>
    <x v="0"/>
    <x v="51"/>
    <x v="51"/>
    <s v="Laterite"/>
    <x v="50"/>
    <x v="51"/>
  </r>
  <r>
    <x v="52"/>
    <x v="5"/>
    <x v="9"/>
    <x v="4"/>
    <x v="2"/>
    <x v="3"/>
    <x v="52"/>
    <x v="52"/>
    <x v="52"/>
    <x v="0"/>
    <x v="52"/>
    <x v="52"/>
    <s v="Sandy"/>
    <x v="51"/>
    <x v="52"/>
  </r>
  <r>
    <x v="53"/>
    <x v="2"/>
    <x v="2"/>
    <x v="10"/>
    <x v="0"/>
    <x v="4"/>
    <x v="53"/>
    <x v="53"/>
    <x v="53"/>
    <x v="0"/>
    <x v="53"/>
    <x v="53"/>
    <s v="Alluvial"/>
    <x v="52"/>
    <x v="53"/>
  </r>
  <r>
    <x v="54"/>
    <x v="0"/>
    <x v="0"/>
    <x v="6"/>
    <x v="1"/>
    <x v="4"/>
    <x v="54"/>
    <x v="54"/>
    <x v="54"/>
    <x v="0"/>
    <x v="54"/>
    <x v="54"/>
    <s v="Laterite"/>
    <x v="53"/>
    <x v="54"/>
  </r>
  <r>
    <x v="55"/>
    <x v="6"/>
    <x v="12"/>
    <x v="7"/>
    <x v="2"/>
    <x v="0"/>
    <x v="55"/>
    <x v="55"/>
    <x v="55"/>
    <x v="0"/>
    <x v="55"/>
    <x v="55"/>
    <s v="Sandy"/>
    <x v="54"/>
    <x v="55"/>
  </r>
  <r>
    <x v="56"/>
    <x v="1"/>
    <x v="16"/>
    <x v="8"/>
    <x v="2"/>
    <x v="0"/>
    <x v="56"/>
    <x v="56"/>
    <x v="56"/>
    <x v="0"/>
    <x v="56"/>
    <x v="56"/>
    <s v="Alluvial"/>
    <x v="55"/>
    <x v="56"/>
  </r>
  <r>
    <x v="57"/>
    <x v="6"/>
    <x v="12"/>
    <x v="0"/>
    <x v="0"/>
    <x v="5"/>
    <x v="57"/>
    <x v="57"/>
    <x v="57"/>
    <x v="0"/>
    <x v="57"/>
    <x v="57"/>
    <s v="Sandy"/>
    <x v="56"/>
    <x v="57"/>
  </r>
  <r>
    <x v="58"/>
    <x v="3"/>
    <x v="8"/>
    <x v="11"/>
    <x v="2"/>
    <x v="1"/>
    <x v="58"/>
    <x v="58"/>
    <x v="58"/>
    <x v="0"/>
    <x v="58"/>
    <x v="58"/>
    <s v="Laterite"/>
    <x v="16"/>
    <x v="58"/>
  </r>
  <r>
    <x v="59"/>
    <x v="1"/>
    <x v="17"/>
    <x v="7"/>
    <x v="1"/>
    <x v="1"/>
    <x v="59"/>
    <x v="59"/>
    <x v="59"/>
    <x v="0"/>
    <x v="59"/>
    <x v="59"/>
    <s v="Black"/>
    <x v="57"/>
    <x v="59"/>
  </r>
  <r>
    <x v="60"/>
    <x v="2"/>
    <x v="2"/>
    <x v="3"/>
    <x v="1"/>
    <x v="0"/>
    <x v="60"/>
    <x v="60"/>
    <x v="60"/>
    <x v="0"/>
    <x v="60"/>
    <x v="60"/>
    <s v="Sandy"/>
    <x v="58"/>
    <x v="60"/>
  </r>
  <r>
    <x v="61"/>
    <x v="5"/>
    <x v="6"/>
    <x v="9"/>
    <x v="0"/>
    <x v="2"/>
    <x v="61"/>
    <x v="61"/>
    <x v="61"/>
    <x v="0"/>
    <x v="61"/>
    <x v="61"/>
    <s v="Red"/>
    <x v="59"/>
    <x v="61"/>
  </r>
  <r>
    <x v="62"/>
    <x v="0"/>
    <x v="15"/>
    <x v="0"/>
    <x v="0"/>
    <x v="0"/>
    <x v="62"/>
    <x v="62"/>
    <x v="62"/>
    <x v="0"/>
    <x v="62"/>
    <x v="62"/>
    <s v="Black"/>
    <x v="60"/>
    <x v="62"/>
  </r>
  <r>
    <x v="63"/>
    <x v="4"/>
    <x v="18"/>
    <x v="8"/>
    <x v="2"/>
    <x v="0"/>
    <x v="63"/>
    <x v="63"/>
    <x v="63"/>
    <x v="0"/>
    <x v="63"/>
    <x v="63"/>
    <s v="Sandy"/>
    <x v="61"/>
    <x v="63"/>
  </r>
  <r>
    <x v="64"/>
    <x v="3"/>
    <x v="8"/>
    <x v="0"/>
    <x v="2"/>
    <x v="4"/>
    <x v="64"/>
    <x v="64"/>
    <x v="64"/>
    <x v="0"/>
    <x v="64"/>
    <x v="64"/>
    <s v="Black"/>
    <x v="62"/>
    <x v="64"/>
  </r>
  <r>
    <x v="65"/>
    <x v="5"/>
    <x v="6"/>
    <x v="0"/>
    <x v="0"/>
    <x v="0"/>
    <x v="65"/>
    <x v="65"/>
    <x v="65"/>
    <x v="0"/>
    <x v="65"/>
    <x v="65"/>
    <s v="Alluvial"/>
    <x v="43"/>
    <x v="65"/>
  </r>
  <r>
    <x v="66"/>
    <x v="1"/>
    <x v="1"/>
    <x v="3"/>
    <x v="2"/>
    <x v="1"/>
    <x v="66"/>
    <x v="66"/>
    <x v="66"/>
    <x v="0"/>
    <x v="66"/>
    <x v="66"/>
    <s v="Alluvial"/>
    <x v="63"/>
    <x v="66"/>
  </r>
  <r>
    <x v="67"/>
    <x v="4"/>
    <x v="4"/>
    <x v="2"/>
    <x v="1"/>
    <x v="0"/>
    <x v="67"/>
    <x v="67"/>
    <x v="67"/>
    <x v="0"/>
    <x v="67"/>
    <x v="67"/>
    <s v="Black"/>
    <x v="64"/>
    <x v="67"/>
  </r>
  <r>
    <x v="68"/>
    <x v="3"/>
    <x v="3"/>
    <x v="1"/>
    <x v="2"/>
    <x v="5"/>
    <x v="68"/>
    <x v="68"/>
    <x v="68"/>
    <x v="0"/>
    <x v="68"/>
    <x v="68"/>
    <s v="Alluvial"/>
    <x v="65"/>
    <x v="68"/>
  </r>
  <r>
    <x v="69"/>
    <x v="0"/>
    <x v="15"/>
    <x v="3"/>
    <x v="2"/>
    <x v="3"/>
    <x v="69"/>
    <x v="69"/>
    <x v="69"/>
    <x v="0"/>
    <x v="69"/>
    <x v="69"/>
    <s v="Laterite"/>
    <x v="66"/>
    <x v="69"/>
  </r>
  <r>
    <x v="70"/>
    <x v="5"/>
    <x v="9"/>
    <x v="12"/>
    <x v="2"/>
    <x v="4"/>
    <x v="70"/>
    <x v="70"/>
    <x v="70"/>
    <x v="0"/>
    <x v="70"/>
    <x v="70"/>
    <s v="Alluvial"/>
    <x v="67"/>
    <x v="70"/>
  </r>
  <r>
    <x v="71"/>
    <x v="5"/>
    <x v="9"/>
    <x v="4"/>
    <x v="2"/>
    <x v="3"/>
    <x v="71"/>
    <x v="71"/>
    <x v="71"/>
    <x v="0"/>
    <x v="71"/>
    <x v="71"/>
    <s v="Laterite"/>
    <x v="68"/>
    <x v="71"/>
  </r>
  <r>
    <x v="72"/>
    <x v="5"/>
    <x v="9"/>
    <x v="8"/>
    <x v="0"/>
    <x v="1"/>
    <x v="72"/>
    <x v="72"/>
    <x v="72"/>
    <x v="0"/>
    <x v="72"/>
    <x v="72"/>
    <s v="Black"/>
    <x v="69"/>
    <x v="72"/>
  </r>
  <r>
    <x v="73"/>
    <x v="4"/>
    <x v="18"/>
    <x v="12"/>
    <x v="2"/>
    <x v="4"/>
    <x v="73"/>
    <x v="73"/>
    <x v="73"/>
    <x v="0"/>
    <x v="73"/>
    <x v="73"/>
    <s v="Red"/>
    <x v="70"/>
    <x v="73"/>
  </r>
  <r>
    <x v="74"/>
    <x v="2"/>
    <x v="11"/>
    <x v="0"/>
    <x v="1"/>
    <x v="5"/>
    <x v="74"/>
    <x v="74"/>
    <x v="74"/>
    <x v="0"/>
    <x v="74"/>
    <x v="74"/>
    <s v="Sandy"/>
    <x v="71"/>
    <x v="74"/>
  </r>
  <r>
    <x v="75"/>
    <x v="1"/>
    <x v="17"/>
    <x v="0"/>
    <x v="2"/>
    <x v="0"/>
    <x v="75"/>
    <x v="75"/>
    <x v="75"/>
    <x v="0"/>
    <x v="75"/>
    <x v="75"/>
    <s v="Laterite"/>
    <x v="72"/>
    <x v="75"/>
  </r>
  <r>
    <x v="76"/>
    <x v="6"/>
    <x v="10"/>
    <x v="3"/>
    <x v="2"/>
    <x v="3"/>
    <x v="76"/>
    <x v="76"/>
    <x v="76"/>
    <x v="0"/>
    <x v="76"/>
    <x v="76"/>
    <s v="Laterite"/>
    <x v="73"/>
    <x v="76"/>
  </r>
  <r>
    <x v="77"/>
    <x v="5"/>
    <x v="7"/>
    <x v="8"/>
    <x v="2"/>
    <x v="1"/>
    <x v="77"/>
    <x v="77"/>
    <x v="77"/>
    <x v="0"/>
    <x v="77"/>
    <x v="77"/>
    <s v="Sandy"/>
    <x v="74"/>
    <x v="77"/>
  </r>
  <r>
    <x v="78"/>
    <x v="4"/>
    <x v="4"/>
    <x v="2"/>
    <x v="1"/>
    <x v="5"/>
    <x v="78"/>
    <x v="78"/>
    <x v="78"/>
    <x v="0"/>
    <x v="78"/>
    <x v="78"/>
    <s v="Alluvial"/>
    <x v="75"/>
    <x v="78"/>
  </r>
  <r>
    <x v="79"/>
    <x v="4"/>
    <x v="4"/>
    <x v="9"/>
    <x v="2"/>
    <x v="4"/>
    <x v="79"/>
    <x v="79"/>
    <x v="79"/>
    <x v="0"/>
    <x v="79"/>
    <x v="79"/>
    <s v="Laterite"/>
    <x v="76"/>
    <x v="79"/>
  </r>
  <r>
    <x v="80"/>
    <x v="6"/>
    <x v="19"/>
    <x v="10"/>
    <x v="0"/>
    <x v="1"/>
    <x v="80"/>
    <x v="80"/>
    <x v="80"/>
    <x v="0"/>
    <x v="80"/>
    <x v="80"/>
    <s v="Laterite"/>
    <x v="59"/>
    <x v="80"/>
  </r>
  <r>
    <x v="81"/>
    <x v="3"/>
    <x v="8"/>
    <x v="3"/>
    <x v="2"/>
    <x v="5"/>
    <x v="81"/>
    <x v="81"/>
    <x v="81"/>
    <x v="0"/>
    <x v="81"/>
    <x v="81"/>
    <s v="Red"/>
    <x v="28"/>
    <x v="81"/>
  </r>
  <r>
    <x v="82"/>
    <x v="0"/>
    <x v="0"/>
    <x v="1"/>
    <x v="0"/>
    <x v="4"/>
    <x v="82"/>
    <x v="82"/>
    <x v="82"/>
    <x v="0"/>
    <x v="82"/>
    <x v="82"/>
    <s v="Sandy"/>
    <x v="77"/>
    <x v="82"/>
  </r>
  <r>
    <x v="83"/>
    <x v="2"/>
    <x v="11"/>
    <x v="0"/>
    <x v="0"/>
    <x v="2"/>
    <x v="83"/>
    <x v="83"/>
    <x v="83"/>
    <x v="0"/>
    <x v="83"/>
    <x v="83"/>
    <s v="Laterite"/>
    <x v="78"/>
    <x v="83"/>
  </r>
  <r>
    <x v="84"/>
    <x v="2"/>
    <x v="5"/>
    <x v="12"/>
    <x v="1"/>
    <x v="1"/>
    <x v="84"/>
    <x v="84"/>
    <x v="84"/>
    <x v="0"/>
    <x v="84"/>
    <x v="84"/>
    <s v="Laterite"/>
    <x v="79"/>
    <x v="84"/>
  </r>
  <r>
    <x v="85"/>
    <x v="0"/>
    <x v="20"/>
    <x v="4"/>
    <x v="2"/>
    <x v="4"/>
    <x v="2"/>
    <x v="85"/>
    <x v="85"/>
    <x v="0"/>
    <x v="85"/>
    <x v="85"/>
    <s v="Alluvial"/>
    <x v="80"/>
    <x v="85"/>
  </r>
  <r>
    <x v="86"/>
    <x v="6"/>
    <x v="19"/>
    <x v="1"/>
    <x v="1"/>
    <x v="3"/>
    <x v="85"/>
    <x v="86"/>
    <x v="86"/>
    <x v="0"/>
    <x v="86"/>
    <x v="86"/>
    <s v="Alluvial"/>
    <x v="81"/>
    <x v="86"/>
  </r>
  <r>
    <x v="87"/>
    <x v="1"/>
    <x v="17"/>
    <x v="6"/>
    <x v="0"/>
    <x v="1"/>
    <x v="86"/>
    <x v="87"/>
    <x v="87"/>
    <x v="0"/>
    <x v="87"/>
    <x v="87"/>
    <s v="Laterite"/>
    <x v="50"/>
    <x v="87"/>
  </r>
  <r>
    <x v="88"/>
    <x v="2"/>
    <x v="2"/>
    <x v="10"/>
    <x v="0"/>
    <x v="1"/>
    <x v="87"/>
    <x v="88"/>
    <x v="88"/>
    <x v="0"/>
    <x v="88"/>
    <x v="88"/>
    <s v="Black"/>
    <x v="82"/>
    <x v="88"/>
  </r>
  <r>
    <x v="89"/>
    <x v="4"/>
    <x v="4"/>
    <x v="7"/>
    <x v="1"/>
    <x v="0"/>
    <x v="88"/>
    <x v="89"/>
    <x v="89"/>
    <x v="0"/>
    <x v="89"/>
    <x v="89"/>
    <s v="Sandy"/>
    <x v="83"/>
    <x v="89"/>
  </r>
  <r>
    <x v="90"/>
    <x v="1"/>
    <x v="16"/>
    <x v="9"/>
    <x v="1"/>
    <x v="5"/>
    <x v="89"/>
    <x v="90"/>
    <x v="90"/>
    <x v="0"/>
    <x v="90"/>
    <x v="90"/>
    <s v="Alluvial"/>
    <x v="84"/>
    <x v="90"/>
  </r>
  <r>
    <x v="91"/>
    <x v="1"/>
    <x v="16"/>
    <x v="10"/>
    <x v="0"/>
    <x v="2"/>
    <x v="90"/>
    <x v="91"/>
    <x v="91"/>
    <x v="0"/>
    <x v="91"/>
    <x v="91"/>
    <s v="Red"/>
    <x v="85"/>
    <x v="91"/>
  </r>
  <r>
    <x v="92"/>
    <x v="1"/>
    <x v="1"/>
    <x v="11"/>
    <x v="1"/>
    <x v="1"/>
    <x v="91"/>
    <x v="92"/>
    <x v="92"/>
    <x v="0"/>
    <x v="92"/>
    <x v="92"/>
    <s v="Black"/>
    <x v="86"/>
    <x v="92"/>
  </r>
  <r>
    <x v="93"/>
    <x v="6"/>
    <x v="12"/>
    <x v="11"/>
    <x v="0"/>
    <x v="2"/>
    <x v="92"/>
    <x v="93"/>
    <x v="93"/>
    <x v="0"/>
    <x v="93"/>
    <x v="93"/>
    <s v="Black"/>
    <x v="87"/>
    <x v="93"/>
  </r>
  <r>
    <x v="94"/>
    <x v="6"/>
    <x v="12"/>
    <x v="3"/>
    <x v="2"/>
    <x v="2"/>
    <x v="93"/>
    <x v="94"/>
    <x v="94"/>
    <x v="0"/>
    <x v="94"/>
    <x v="94"/>
    <s v="Black"/>
    <x v="88"/>
    <x v="94"/>
  </r>
  <r>
    <x v="95"/>
    <x v="2"/>
    <x v="2"/>
    <x v="2"/>
    <x v="0"/>
    <x v="1"/>
    <x v="94"/>
    <x v="95"/>
    <x v="95"/>
    <x v="0"/>
    <x v="95"/>
    <x v="95"/>
    <s v="Alluvial"/>
    <x v="89"/>
    <x v="95"/>
  </r>
  <r>
    <x v="96"/>
    <x v="3"/>
    <x v="3"/>
    <x v="10"/>
    <x v="2"/>
    <x v="5"/>
    <x v="95"/>
    <x v="96"/>
    <x v="96"/>
    <x v="0"/>
    <x v="96"/>
    <x v="96"/>
    <s v="Red"/>
    <x v="90"/>
    <x v="96"/>
  </r>
  <r>
    <x v="97"/>
    <x v="3"/>
    <x v="14"/>
    <x v="3"/>
    <x v="1"/>
    <x v="2"/>
    <x v="96"/>
    <x v="97"/>
    <x v="97"/>
    <x v="0"/>
    <x v="97"/>
    <x v="97"/>
    <s v="Laterite"/>
    <x v="91"/>
    <x v="97"/>
  </r>
  <r>
    <x v="98"/>
    <x v="6"/>
    <x v="12"/>
    <x v="12"/>
    <x v="2"/>
    <x v="0"/>
    <x v="97"/>
    <x v="98"/>
    <x v="98"/>
    <x v="0"/>
    <x v="98"/>
    <x v="98"/>
    <s v="Alluvial"/>
    <x v="92"/>
    <x v="98"/>
  </r>
  <r>
    <x v="99"/>
    <x v="6"/>
    <x v="10"/>
    <x v="6"/>
    <x v="0"/>
    <x v="5"/>
    <x v="98"/>
    <x v="99"/>
    <x v="99"/>
    <x v="0"/>
    <x v="99"/>
    <x v="99"/>
    <s v="Laterite"/>
    <x v="93"/>
    <x v="99"/>
  </r>
  <r>
    <x v="100"/>
    <x v="1"/>
    <x v="16"/>
    <x v="5"/>
    <x v="1"/>
    <x v="3"/>
    <x v="99"/>
    <x v="100"/>
    <x v="100"/>
    <x v="0"/>
    <x v="100"/>
    <x v="100"/>
    <s v="Black"/>
    <x v="94"/>
    <x v="100"/>
  </r>
  <r>
    <x v="101"/>
    <x v="2"/>
    <x v="5"/>
    <x v="1"/>
    <x v="0"/>
    <x v="1"/>
    <x v="100"/>
    <x v="101"/>
    <x v="101"/>
    <x v="0"/>
    <x v="101"/>
    <x v="101"/>
    <s v="Alluvial"/>
    <x v="95"/>
    <x v="101"/>
  </r>
  <r>
    <x v="102"/>
    <x v="4"/>
    <x v="4"/>
    <x v="4"/>
    <x v="1"/>
    <x v="5"/>
    <x v="101"/>
    <x v="102"/>
    <x v="102"/>
    <x v="0"/>
    <x v="102"/>
    <x v="102"/>
    <s v="Red"/>
    <x v="96"/>
    <x v="102"/>
  </r>
  <r>
    <x v="103"/>
    <x v="6"/>
    <x v="12"/>
    <x v="9"/>
    <x v="0"/>
    <x v="4"/>
    <x v="102"/>
    <x v="103"/>
    <x v="103"/>
    <x v="0"/>
    <x v="103"/>
    <x v="103"/>
    <s v="Alluvial"/>
    <x v="97"/>
    <x v="103"/>
  </r>
  <r>
    <x v="104"/>
    <x v="0"/>
    <x v="0"/>
    <x v="0"/>
    <x v="2"/>
    <x v="1"/>
    <x v="103"/>
    <x v="104"/>
    <x v="104"/>
    <x v="0"/>
    <x v="104"/>
    <x v="104"/>
    <s v="Black"/>
    <x v="98"/>
    <x v="104"/>
  </r>
  <r>
    <x v="105"/>
    <x v="1"/>
    <x v="16"/>
    <x v="9"/>
    <x v="1"/>
    <x v="1"/>
    <x v="104"/>
    <x v="105"/>
    <x v="105"/>
    <x v="0"/>
    <x v="105"/>
    <x v="105"/>
    <s v="Laterite"/>
    <x v="99"/>
    <x v="105"/>
  </r>
  <r>
    <x v="106"/>
    <x v="1"/>
    <x v="17"/>
    <x v="7"/>
    <x v="0"/>
    <x v="5"/>
    <x v="105"/>
    <x v="106"/>
    <x v="106"/>
    <x v="0"/>
    <x v="106"/>
    <x v="106"/>
    <s v="Alluvial"/>
    <x v="100"/>
    <x v="106"/>
  </r>
  <r>
    <x v="107"/>
    <x v="3"/>
    <x v="8"/>
    <x v="2"/>
    <x v="2"/>
    <x v="0"/>
    <x v="106"/>
    <x v="107"/>
    <x v="107"/>
    <x v="0"/>
    <x v="107"/>
    <x v="107"/>
    <s v="Red"/>
    <x v="101"/>
    <x v="107"/>
  </r>
  <r>
    <x v="108"/>
    <x v="0"/>
    <x v="15"/>
    <x v="11"/>
    <x v="2"/>
    <x v="5"/>
    <x v="107"/>
    <x v="108"/>
    <x v="108"/>
    <x v="0"/>
    <x v="108"/>
    <x v="108"/>
    <s v="Alluvial"/>
    <x v="102"/>
    <x v="108"/>
  </r>
  <r>
    <x v="109"/>
    <x v="6"/>
    <x v="10"/>
    <x v="2"/>
    <x v="2"/>
    <x v="5"/>
    <x v="108"/>
    <x v="109"/>
    <x v="109"/>
    <x v="0"/>
    <x v="109"/>
    <x v="109"/>
    <s v="Red"/>
    <x v="103"/>
    <x v="109"/>
  </r>
  <r>
    <x v="110"/>
    <x v="6"/>
    <x v="10"/>
    <x v="6"/>
    <x v="0"/>
    <x v="2"/>
    <x v="109"/>
    <x v="110"/>
    <x v="110"/>
    <x v="0"/>
    <x v="110"/>
    <x v="110"/>
    <s v="Sandy"/>
    <x v="104"/>
    <x v="110"/>
  </r>
  <r>
    <x v="111"/>
    <x v="4"/>
    <x v="13"/>
    <x v="8"/>
    <x v="1"/>
    <x v="5"/>
    <x v="110"/>
    <x v="111"/>
    <x v="111"/>
    <x v="0"/>
    <x v="111"/>
    <x v="111"/>
    <s v="Laterite"/>
    <x v="105"/>
    <x v="111"/>
  </r>
  <r>
    <x v="112"/>
    <x v="4"/>
    <x v="18"/>
    <x v="3"/>
    <x v="1"/>
    <x v="3"/>
    <x v="111"/>
    <x v="112"/>
    <x v="112"/>
    <x v="0"/>
    <x v="112"/>
    <x v="112"/>
    <s v="Red"/>
    <x v="106"/>
    <x v="112"/>
  </r>
  <r>
    <x v="113"/>
    <x v="4"/>
    <x v="4"/>
    <x v="6"/>
    <x v="0"/>
    <x v="1"/>
    <x v="112"/>
    <x v="53"/>
    <x v="113"/>
    <x v="0"/>
    <x v="113"/>
    <x v="113"/>
    <s v="Red"/>
    <x v="107"/>
    <x v="113"/>
  </r>
  <r>
    <x v="114"/>
    <x v="0"/>
    <x v="15"/>
    <x v="2"/>
    <x v="0"/>
    <x v="1"/>
    <x v="113"/>
    <x v="113"/>
    <x v="114"/>
    <x v="0"/>
    <x v="114"/>
    <x v="114"/>
    <s v="Laterite"/>
    <x v="108"/>
    <x v="114"/>
  </r>
  <r>
    <x v="115"/>
    <x v="3"/>
    <x v="14"/>
    <x v="11"/>
    <x v="0"/>
    <x v="0"/>
    <x v="114"/>
    <x v="114"/>
    <x v="115"/>
    <x v="0"/>
    <x v="115"/>
    <x v="115"/>
    <s v="Red"/>
    <x v="109"/>
    <x v="115"/>
  </r>
  <r>
    <x v="116"/>
    <x v="6"/>
    <x v="19"/>
    <x v="5"/>
    <x v="2"/>
    <x v="1"/>
    <x v="115"/>
    <x v="115"/>
    <x v="116"/>
    <x v="0"/>
    <x v="116"/>
    <x v="116"/>
    <s v="Laterite"/>
    <x v="110"/>
    <x v="116"/>
  </r>
  <r>
    <x v="117"/>
    <x v="0"/>
    <x v="15"/>
    <x v="6"/>
    <x v="2"/>
    <x v="1"/>
    <x v="116"/>
    <x v="116"/>
    <x v="117"/>
    <x v="0"/>
    <x v="117"/>
    <x v="117"/>
    <s v="Sandy"/>
    <x v="111"/>
    <x v="117"/>
  </r>
  <r>
    <x v="118"/>
    <x v="5"/>
    <x v="9"/>
    <x v="5"/>
    <x v="1"/>
    <x v="4"/>
    <x v="117"/>
    <x v="117"/>
    <x v="118"/>
    <x v="0"/>
    <x v="118"/>
    <x v="118"/>
    <s v="Red"/>
    <x v="112"/>
    <x v="118"/>
  </r>
  <r>
    <x v="119"/>
    <x v="1"/>
    <x v="17"/>
    <x v="11"/>
    <x v="0"/>
    <x v="5"/>
    <x v="118"/>
    <x v="118"/>
    <x v="119"/>
    <x v="0"/>
    <x v="119"/>
    <x v="119"/>
    <s v="Alluvial"/>
    <x v="98"/>
    <x v="119"/>
  </r>
  <r>
    <x v="120"/>
    <x v="1"/>
    <x v="16"/>
    <x v="10"/>
    <x v="1"/>
    <x v="0"/>
    <x v="119"/>
    <x v="119"/>
    <x v="120"/>
    <x v="0"/>
    <x v="120"/>
    <x v="120"/>
    <s v="Sandy"/>
    <x v="113"/>
    <x v="120"/>
  </r>
  <r>
    <x v="121"/>
    <x v="0"/>
    <x v="20"/>
    <x v="11"/>
    <x v="1"/>
    <x v="0"/>
    <x v="120"/>
    <x v="120"/>
    <x v="121"/>
    <x v="0"/>
    <x v="121"/>
    <x v="121"/>
    <s v="Laterite"/>
    <x v="114"/>
    <x v="121"/>
  </r>
  <r>
    <x v="122"/>
    <x v="0"/>
    <x v="15"/>
    <x v="8"/>
    <x v="2"/>
    <x v="4"/>
    <x v="121"/>
    <x v="121"/>
    <x v="122"/>
    <x v="0"/>
    <x v="122"/>
    <x v="122"/>
    <s v="Red"/>
    <x v="115"/>
    <x v="122"/>
  </r>
  <r>
    <x v="123"/>
    <x v="2"/>
    <x v="2"/>
    <x v="6"/>
    <x v="1"/>
    <x v="3"/>
    <x v="122"/>
    <x v="122"/>
    <x v="123"/>
    <x v="0"/>
    <x v="123"/>
    <x v="123"/>
    <s v="Alluvial"/>
    <x v="116"/>
    <x v="123"/>
  </r>
  <r>
    <x v="124"/>
    <x v="5"/>
    <x v="9"/>
    <x v="1"/>
    <x v="2"/>
    <x v="3"/>
    <x v="123"/>
    <x v="123"/>
    <x v="124"/>
    <x v="0"/>
    <x v="124"/>
    <x v="124"/>
    <s v="Black"/>
    <x v="117"/>
    <x v="124"/>
  </r>
  <r>
    <x v="125"/>
    <x v="1"/>
    <x v="17"/>
    <x v="6"/>
    <x v="1"/>
    <x v="3"/>
    <x v="124"/>
    <x v="124"/>
    <x v="125"/>
    <x v="0"/>
    <x v="125"/>
    <x v="125"/>
    <s v="Laterite"/>
    <x v="118"/>
    <x v="125"/>
  </r>
  <r>
    <x v="126"/>
    <x v="0"/>
    <x v="15"/>
    <x v="9"/>
    <x v="2"/>
    <x v="4"/>
    <x v="125"/>
    <x v="125"/>
    <x v="126"/>
    <x v="0"/>
    <x v="126"/>
    <x v="126"/>
    <s v="Red"/>
    <x v="119"/>
    <x v="126"/>
  </r>
  <r>
    <x v="127"/>
    <x v="4"/>
    <x v="4"/>
    <x v="4"/>
    <x v="1"/>
    <x v="2"/>
    <x v="126"/>
    <x v="126"/>
    <x v="127"/>
    <x v="0"/>
    <x v="127"/>
    <x v="127"/>
    <s v="Sandy"/>
    <x v="120"/>
    <x v="127"/>
  </r>
  <r>
    <x v="128"/>
    <x v="1"/>
    <x v="17"/>
    <x v="6"/>
    <x v="1"/>
    <x v="0"/>
    <x v="127"/>
    <x v="127"/>
    <x v="128"/>
    <x v="0"/>
    <x v="128"/>
    <x v="128"/>
    <s v="Sandy"/>
    <x v="121"/>
    <x v="128"/>
  </r>
  <r>
    <x v="129"/>
    <x v="6"/>
    <x v="12"/>
    <x v="10"/>
    <x v="2"/>
    <x v="3"/>
    <x v="128"/>
    <x v="128"/>
    <x v="129"/>
    <x v="0"/>
    <x v="129"/>
    <x v="129"/>
    <s v="Black"/>
    <x v="122"/>
    <x v="129"/>
  </r>
  <r>
    <x v="130"/>
    <x v="4"/>
    <x v="13"/>
    <x v="9"/>
    <x v="2"/>
    <x v="0"/>
    <x v="129"/>
    <x v="129"/>
    <x v="130"/>
    <x v="0"/>
    <x v="130"/>
    <x v="130"/>
    <s v="Laterite"/>
    <x v="123"/>
    <x v="130"/>
  </r>
  <r>
    <x v="131"/>
    <x v="2"/>
    <x v="11"/>
    <x v="11"/>
    <x v="2"/>
    <x v="3"/>
    <x v="130"/>
    <x v="130"/>
    <x v="131"/>
    <x v="0"/>
    <x v="131"/>
    <x v="131"/>
    <s v="Alluvial"/>
    <x v="124"/>
    <x v="131"/>
  </r>
  <r>
    <x v="132"/>
    <x v="5"/>
    <x v="7"/>
    <x v="12"/>
    <x v="2"/>
    <x v="5"/>
    <x v="131"/>
    <x v="131"/>
    <x v="132"/>
    <x v="0"/>
    <x v="132"/>
    <x v="132"/>
    <s v="Black"/>
    <x v="125"/>
    <x v="132"/>
  </r>
  <r>
    <x v="133"/>
    <x v="3"/>
    <x v="8"/>
    <x v="0"/>
    <x v="2"/>
    <x v="5"/>
    <x v="132"/>
    <x v="132"/>
    <x v="133"/>
    <x v="0"/>
    <x v="133"/>
    <x v="133"/>
    <s v="Black"/>
    <x v="126"/>
    <x v="133"/>
  </r>
  <r>
    <x v="134"/>
    <x v="2"/>
    <x v="5"/>
    <x v="0"/>
    <x v="1"/>
    <x v="2"/>
    <x v="133"/>
    <x v="133"/>
    <x v="134"/>
    <x v="0"/>
    <x v="134"/>
    <x v="134"/>
    <s v="Red"/>
    <x v="127"/>
    <x v="134"/>
  </r>
  <r>
    <x v="135"/>
    <x v="2"/>
    <x v="11"/>
    <x v="5"/>
    <x v="1"/>
    <x v="5"/>
    <x v="134"/>
    <x v="134"/>
    <x v="135"/>
    <x v="1"/>
    <x v="135"/>
    <x v="135"/>
    <s v="Black"/>
    <x v="128"/>
    <x v="135"/>
  </r>
  <r>
    <x v="136"/>
    <x v="0"/>
    <x v="20"/>
    <x v="2"/>
    <x v="1"/>
    <x v="5"/>
    <x v="135"/>
    <x v="135"/>
    <x v="136"/>
    <x v="1"/>
    <x v="136"/>
    <x v="136"/>
    <s v="Sandy"/>
    <x v="129"/>
    <x v="136"/>
  </r>
  <r>
    <x v="137"/>
    <x v="0"/>
    <x v="0"/>
    <x v="0"/>
    <x v="0"/>
    <x v="2"/>
    <x v="136"/>
    <x v="136"/>
    <x v="137"/>
    <x v="1"/>
    <x v="137"/>
    <x v="137"/>
    <s v="Laterite"/>
    <x v="130"/>
    <x v="137"/>
  </r>
  <r>
    <x v="138"/>
    <x v="4"/>
    <x v="13"/>
    <x v="3"/>
    <x v="1"/>
    <x v="5"/>
    <x v="137"/>
    <x v="137"/>
    <x v="138"/>
    <x v="1"/>
    <x v="138"/>
    <x v="138"/>
    <s v="Sandy"/>
    <x v="131"/>
    <x v="138"/>
  </r>
  <r>
    <x v="139"/>
    <x v="3"/>
    <x v="8"/>
    <x v="1"/>
    <x v="0"/>
    <x v="3"/>
    <x v="138"/>
    <x v="138"/>
    <x v="139"/>
    <x v="1"/>
    <x v="139"/>
    <x v="139"/>
    <s v="Black"/>
    <x v="7"/>
    <x v="139"/>
  </r>
  <r>
    <x v="140"/>
    <x v="6"/>
    <x v="10"/>
    <x v="6"/>
    <x v="0"/>
    <x v="0"/>
    <x v="139"/>
    <x v="139"/>
    <x v="140"/>
    <x v="1"/>
    <x v="140"/>
    <x v="140"/>
    <s v="Sandy"/>
    <x v="132"/>
    <x v="140"/>
  </r>
  <r>
    <x v="141"/>
    <x v="1"/>
    <x v="17"/>
    <x v="5"/>
    <x v="0"/>
    <x v="2"/>
    <x v="140"/>
    <x v="140"/>
    <x v="141"/>
    <x v="1"/>
    <x v="141"/>
    <x v="141"/>
    <s v="Red"/>
    <x v="133"/>
    <x v="141"/>
  </r>
  <r>
    <x v="142"/>
    <x v="0"/>
    <x v="15"/>
    <x v="8"/>
    <x v="2"/>
    <x v="1"/>
    <x v="141"/>
    <x v="141"/>
    <x v="142"/>
    <x v="1"/>
    <x v="142"/>
    <x v="142"/>
    <s v="Black"/>
    <x v="134"/>
    <x v="142"/>
  </r>
  <r>
    <x v="143"/>
    <x v="0"/>
    <x v="20"/>
    <x v="1"/>
    <x v="1"/>
    <x v="4"/>
    <x v="142"/>
    <x v="142"/>
    <x v="143"/>
    <x v="1"/>
    <x v="143"/>
    <x v="143"/>
    <s v="Red"/>
    <x v="135"/>
    <x v="143"/>
  </r>
  <r>
    <x v="144"/>
    <x v="0"/>
    <x v="15"/>
    <x v="6"/>
    <x v="2"/>
    <x v="4"/>
    <x v="143"/>
    <x v="143"/>
    <x v="144"/>
    <x v="1"/>
    <x v="144"/>
    <x v="144"/>
    <s v="Sandy"/>
    <x v="136"/>
    <x v="144"/>
  </r>
  <r>
    <x v="145"/>
    <x v="3"/>
    <x v="8"/>
    <x v="9"/>
    <x v="0"/>
    <x v="1"/>
    <x v="144"/>
    <x v="144"/>
    <x v="145"/>
    <x v="1"/>
    <x v="145"/>
    <x v="145"/>
    <s v="Black"/>
    <x v="137"/>
    <x v="145"/>
  </r>
  <r>
    <x v="146"/>
    <x v="4"/>
    <x v="13"/>
    <x v="5"/>
    <x v="2"/>
    <x v="5"/>
    <x v="145"/>
    <x v="145"/>
    <x v="146"/>
    <x v="1"/>
    <x v="146"/>
    <x v="146"/>
    <s v="Red"/>
    <x v="138"/>
    <x v="146"/>
  </r>
  <r>
    <x v="147"/>
    <x v="4"/>
    <x v="4"/>
    <x v="3"/>
    <x v="0"/>
    <x v="3"/>
    <x v="146"/>
    <x v="146"/>
    <x v="147"/>
    <x v="1"/>
    <x v="147"/>
    <x v="147"/>
    <s v="Sandy"/>
    <x v="139"/>
    <x v="147"/>
  </r>
  <r>
    <x v="148"/>
    <x v="6"/>
    <x v="19"/>
    <x v="4"/>
    <x v="2"/>
    <x v="0"/>
    <x v="147"/>
    <x v="147"/>
    <x v="148"/>
    <x v="1"/>
    <x v="148"/>
    <x v="148"/>
    <s v="Black"/>
    <x v="140"/>
    <x v="148"/>
  </r>
  <r>
    <x v="149"/>
    <x v="3"/>
    <x v="14"/>
    <x v="1"/>
    <x v="1"/>
    <x v="3"/>
    <x v="148"/>
    <x v="148"/>
    <x v="149"/>
    <x v="1"/>
    <x v="149"/>
    <x v="149"/>
    <s v="Sandy"/>
    <x v="141"/>
    <x v="149"/>
  </r>
  <r>
    <x v="150"/>
    <x v="5"/>
    <x v="9"/>
    <x v="7"/>
    <x v="2"/>
    <x v="4"/>
    <x v="149"/>
    <x v="149"/>
    <x v="150"/>
    <x v="1"/>
    <x v="150"/>
    <x v="150"/>
    <s v="Laterite"/>
    <x v="142"/>
    <x v="150"/>
  </r>
  <r>
    <x v="151"/>
    <x v="2"/>
    <x v="11"/>
    <x v="0"/>
    <x v="1"/>
    <x v="1"/>
    <x v="150"/>
    <x v="150"/>
    <x v="151"/>
    <x v="1"/>
    <x v="151"/>
    <x v="151"/>
    <s v="Laterite"/>
    <x v="143"/>
    <x v="151"/>
  </r>
  <r>
    <x v="152"/>
    <x v="6"/>
    <x v="10"/>
    <x v="9"/>
    <x v="2"/>
    <x v="5"/>
    <x v="151"/>
    <x v="151"/>
    <x v="152"/>
    <x v="1"/>
    <x v="152"/>
    <x v="152"/>
    <s v="Black"/>
    <x v="144"/>
    <x v="152"/>
  </r>
  <r>
    <x v="153"/>
    <x v="3"/>
    <x v="8"/>
    <x v="3"/>
    <x v="2"/>
    <x v="5"/>
    <x v="152"/>
    <x v="152"/>
    <x v="153"/>
    <x v="1"/>
    <x v="153"/>
    <x v="153"/>
    <s v="Alluvial"/>
    <x v="145"/>
    <x v="153"/>
  </r>
  <r>
    <x v="154"/>
    <x v="0"/>
    <x v="20"/>
    <x v="10"/>
    <x v="1"/>
    <x v="1"/>
    <x v="153"/>
    <x v="153"/>
    <x v="154"/>
    <x v="1"/>
    <x v="154"/>
    <x v="154"/>
    <s v="Red"/>
    <x v="146"/>
    <x v="154"/>
  </r>
  <r>
    <x v="155"/>
    <x v="6"/>
    <x v="10"/>
    <x v="4"/>
    <x v="1"/>
    <x v="4"/>
    <x v="154"/>
    <x v="154"/>
    <x v="155"/>
    <x v="1"/>
    <x v="155"/>
    <x v="155"/>
    <s v="Alluvial"/>
    <x v="6"/>
    <x v="155"/>
  </r>
  <r>
    <x v="156"/>
    <x v="4"/>
    <x v="13"/>
    <x v="1"/>
    <x v="2"/>
    <x v="3"/>
    <x v="155"/>
    <x v="155"/>
    <x v="156"/>
    <x v="1"/>
    <x v="156"/>
    <x v="156"/>
    <s v="Laterite"/>
    <x v="147"/>
    <x v="156"/>
  </r>
  <r>
    <x v="157"/>
    <x v="6"/>
    <x v="10"/>
    <x v="2"/>
    <x v="2"/>
    <x v="3"/>
    <x v="156"/>
    <x v="156"/>
    <x v="157"/>
    <x v="1"/>
    <x v="157"/>
    <x v="157"/>
    <s v="Red"/>
    <x v="148"/>
    <x v="157"/>
  </r>
  <r>
    <x v="158"/>
    <x v="4"/>
    <x v="18"/>
    <x v="12"/>
    <x v="0"/>
    <x v="5"/>
    <x v="157"/>
    <x v="157"/>
    <x v="158"/>
    <x v="1"/>
    <x v="158"/>
    <x v="158"/>
    <s v="Black"/>
    <x v="149"/>
    <x v="158"/>
  </r>
  <r>
    <x v="159"/>
    <x v="1"/>
    <x v="1"/>
    <x v="9"/>
    <x v="1"/>
    <x v="3"/>
    <x v="158"/>
    <x v="158"/>
    <x v="159"/>
    <x v="1"/>
    <x v="159"/>
    <x v="159"/>
    <s v="Red"/>
    <x v="150"/>
    <x v="159"/>
  </r>
  <r>
    <x v="160"/>
    <x v="3"/>
    <x v="8"/>
    <x v="11"/>
    <x v="0"/>
    <x v="5"/>
    <x v="159"/>
    <x v="159"/>
    <x v="160"/>
    <x v="1"/>
    <x v="160"/>
    <x v="160"/>
    <s v="Red"/>
    <x v="151"/>
    <x v="160"/>
  </r>
  <r>
    <x v="161"/>
    <x v="5"/>
    <x v="9"/>
    <x v="5"/>
    <x v="1"/>
    <x v="1"/>
    <x v="160"/>
    <x v="160"/>
    <x v="161"/>
    <x v="1"/>
    <x v="161"/>
    <x v="161"/>
    <s v="Red"/>
    <x v="152"/>
    <x v="161"/>
  </r>
  <r>
    <x v="162"/>
    <x v="6"/>
    <x v="12"/>
    <x v="3"/>
    <x v="0"/>
    <x v="1"/>
    <x v="161"/>
    <x v="161"/>
    <x v="162"/>
    <x v="1"/>
    <x v="162"/>
    <x v="162"/>
    <s v="Alluvial"/>
    <x v="153"/>
    <x v="162"/>
  </r>
  <r>
    <x v="163"/>
    <x v="6"/>
    <x v="10"/>
    <x v="0"/>
    <x v="1"/>
    <x v="0"/>
    <x v="162"/>
    <x v="162"/>
    <x v="163"/>
    <x v="1"/>
    <x v="163"/>
    <x v="163"/>
    <s v="Red"/>
    <x v="154"/>
    <x v="163"/>
  </r>
  <r>
    <x v="164"/>
    <x v="6"/>
    <x v="19"/>
    <x v="12"/>
    <x v="1"/>
    <x v="5"/>
    <x v="163"/>
    <x v="163"/>
    <x v="164"/>
    <x v="1"/>
    <x v="164"/>
    <x v="164"/>
    <s v="Red"/>
    <x v="155"/>
    <x v="164"/>
  </r>
  <r>
    <x v="165"/>
    <x v="0"/>
    <x v="0"/>
    <x v="9"/>
    <x v="0"/>
    <x v="0"/>
    <x v="164"/>
    <x v="164"/>
    <x v="165"/>
    <x v="1"/>
    <x v="165"/>
    <x v="165"/>
    <s v="Sandy"/>
    <x v="156"/>
    <x v="165"/>
  </r>
  <r>
    <x v="166"/>
    <x v="6"/>
    <x v="10"/>
    <x v="8"/>
    <x v="1"/>
    <x v="4"/>
    <x v="165"/>
    <x v="165"/>
    <x v="166"/>
    <x v="1"/>
    <x v="166"/>
    <x v="166"/>
    <s v="Red"/>
    <x v="157"/>
    <x v="166"/>
  </r>
  <r>
    <x v="167"/>
    <x v="1"/>
    <x v="1"/>
    <x v="0"/>
    <x v="2"/>
    <x v="3"/>
    <x v="166"/>
    <x v="166"/>
    <x v="167"/>
    <x v="1"/>
    <x v="167"/>
    <x v="167"/>
    <s v="Alluvial"/>
    <x v="158"/>
    <x v="167"/>
  </r>
  <r>
    <x v="168"/>
    <x v="3"/>
    <x v="8"/>
    <x v="6"/>
    <x v="0"/>
    <x v="3"/>
    <x v="167"/>
    <x v="167"/>
    <x v="168"/>
    <x v="1"/>
    <x v="168"/>
    <x v="168"/>
    <s v="Laterite"/>
    <x v="159"/>
    <x v="168"/>
  </r>
  <r>
    <x v="169"/>
    <x v="4"/>
    <x v="18"/>
    <x v="4"/>
    <x v="2"/>
    <x v="5"/>
    <x v="168"/>
    <x v="168"/>
    <x v="169"/>
    <x v="1"/>
    <x v="169"/>
    <x v="169"/>
    <s v="Black"/>
    <x v="160"/>
    <x v="169"/>
  </r>
  <r>
    <x v="170"/>
    <x v="5"/>
    <x v="6"/>
    <x v="4"/>
    <x v="0"/>
    <x v="3"/>
    <x v="169"/>
    <x v="169"/>
    <x v="170"/>
    <x v="1"/>
    <x v="170"/>
    <x v="170"/>
    <s v="Red"/>
    <x v="161"/>
    <x v="170"/>
  </r>
  <r>
    <x v="171"/>
    <x v="4"/>
    <x v="4"/>
    <x v="1"/>
    <x v="2"/>
    <x v="0"/>
    <x v="170"/>
    <x v="170"/>
    <x v="171"/>
    <x v="1"/>
    <x v="171"/>
    <x v="171"/>
    <s v="Alluvial"/>
    <x v="162"/>
    <x v="171"/>
  </r>
  <r>
    <x v="172"/>
    <x v="5"/>
    <x v="6"/>
    <x v="8"/>
    <x v="0"/>
    <x v="1"/>
    <x v="171"/>
    <x v="171"/>
    <x v="172"/>
    <x v="1"/>
    <x v="172"/>
    <x v="172"/>
    <s v="Black"/>
    <x v="163"/>
    <x v="172"/>
  </r>
  <r>
    <x v="173"/>
    <x v="0"/>
    <x v="20"/>
    <x v="1"/>
    <x v="0"/>
    <x v="5"/>
    <x v="172"/>
    <x v="172"/>
    <x v="173"/>
    <x v="1"/>
    <x v="173"/>
    <x v="173"/>
    <s v="Alluvial"/>
    <x v="164"/>
    <x v="173"/>
  </r>
  <r>
    <x v="174"/>
    <x v="0"/>
    <x v="0"/>
    <x v="1"/>
    <x v="1"/>
    <x v="5"/>
    <x v="173"/>
    <x v="173"/>
    <x v="174"/>
    <x v="1"/>
    <x v="174"/>
    <x v="174"/>
    <s v="Alluvial"/>
    <x v="165"/>
    <x v="174"/>
  </r>
  <r>
    <x v="175"/>
    <x v="2"/>
    <x v="2"/>
    <x v="7"/>
    <x v="1"/>
    <x v="1"/>
    <x v="174"/>
    <x v="174"/>
    <x v="175"/>
    <x v="1"/>
    <x v="175"/>
    <x v="175"/>
    <s v="Black"/>
    <x v="166"/>
    <x v="175"/>
  </r>
  <r>
    <x v="176"/>
    <x v="5"/>
    <x v="6"/>
    <x v="4"/>
    <x v="1"/>
    <x v="5"/>
    <x v="175"/>
    <x v="175"/>
    <x v="176"/>
    <x v="1"/>
    <x v="176"/>
    <x v="176"/>
    <s v="Sandy"/>
    <x v="167"/>
    <x v="176"/>
  </r>
  <r>
    <x v="177"/>
    <x v="2"/>
    <x v="2"/>
    <x v="3"/>
    <x v="1"/>
    <x v="5"/>
    <x v="176"/>
    <x v="176"/>
    <x v="177"/>
    <x v="1"/>
    <x v="177"/>
    <x v="177"/>
    <s v="Sandy"/>
    <x v="150"/>
    <x v="177"/>
  </r>
  <r>
    <x v="178"/>
    <x v="1"/>
    <x v="1"/>
    <x v="0"/>
    <x v="2"/>
    <x v="3"/>
    <x v="177"/>
    <x v="177"/>
    <x v="178"/>
    <x v="1"/>
    <x v="178"/>
    <x v="178"/>
    <s v="Alluvial"/>
    <x v="168"/>
    <x v="178"/>
  </r>
  <r>
    <x v="179"/>
    <x v="5"/>
    <x v="9"/>
    <x v="2"/>
    <x v="0"/>
    <x v="0"/>
    <x v="178"/>
    <x v="178"/>
    <x v="179"/>
    <x v="1"/>
    <x v="179"/>
    <x v="179"/>
    <s v="Alluvial"/>
    <x v="169"/>
    <x v="179"/>
  </r>
  <r>
    <x v="180"/>
    <x v="1"/>
    <x v="16"/>
    <x v="11"/>
    <x v="2"/>
    <x v="2"/>
    <x v="179"/>
    <x v="179"/>
    <x v="180"/>
    <x v="1"/>
    <x v="180"/>
    <x v="180"/>
    <s v="Laterite"/>
    <x v="170"/>
    <x v="180"/>
  </r>
  <r>
    <x v="181"/>
    <x v="2"/>
    <x v="2"/>
    <x v="1"/>
    <x v="2"/>
    <x v="0"/>
    <x v="180"/>
    <x v="180"/>
    <x v="181"/>
    <x v="1"/>
    <x v="181"/>
    <x v="181"/>
    <s v="Laterite"/>
    <x v="171"/>
    <x v="181"/>
  </r>
  <r>
    <x v="182"/>
    <x v="2"/>
    <x v="11"/>
    <x v="8"/>
    <x v="1"/>
    <x v="3"/>
    <x v="181"/>
    <x v="181"/>
    <x v="182"/>
    <x v="1"/>
    <x v="182"/>
    <x v="182"/>
    <s v="Sandy"/>
    <x v="172"/>
    <x v="182"/>
  </r>
  <r>
    <x v="183"/>
    <x v="4"/>
    <x v="18"/>
    <x v="4"/>
    <x v="0"/>
    <x v="5"/>
    <x v="182"/>
    <x v="182"/>
    <x v="183"/>
    <x v="1"/>
    <x v="183"/>
    <x v="183"/>
    <s v="Black"/>
    <x v="173"/>
    <x v="183"/>
  </r>
  <r>
    <x v="184"/>
    <x v="6"/>
    <x v="12"/>
    <x v="8"/>
    <x v="2"/>
    <x v="3"/>
    <x v="183"/>
    <x v="183"/>
    <x v="184"/>
    <x v="1"/>
    <x v="184"/>
    <x v="184"/>
    <s v="Alluvial"/>
    <x v="174"/>
    <x v="184"/>
  </r>
  <r>
    <x v="185"/>
    <x v="6"/>
    <x v="12"/>
    <x v="6"/>
    <x v="0"/>
    <x v="2"/>
    <x v="184"/>
    <x v="184"/>
    <x v="185"/>
    <x v="1"/>
    <x v="185"/>
    <x v="185"/>
    <s v="Alluvial"/>
    <x v="175"/>
    <x v="185"/>
  </r>
  <r>
    <x v="186"/>
    <x v="6"/>
    <x v="19"/>
    <x v="6"/>
    <x v="2"/>
    <x v="5"/>
    <x v="185"/>
    <x v="185"/>
    <x v="186"/>
    <x v="1"/>
    <x v="186"/>
    <x v="186"/>
    <s v="Sandy"/>
    <x v="132"/>
    <x v="186"/>
  </r>
  <r>
    <x v="187"/>
    <x v="0"/>
    <x v="0"/>
    <x v="6"/>
    <x v="0"/>
    <x v="4"/>
    <x v="186"/>
    <x v="186"/>
    <x v="187"/>
    <x v="1"/>
    <x v="187"/>
    <x v="187"/>
    <s v="Laterite"/>
    <x v="176"/>
    <x v="187"/>
  </r>
  <r>
    <x v="188"/>
    <x v="5"/>
    <x v="6"/>
    <x v="2"/>
    <x v="1"/>
    <x v="4"/>
    <x v="187"/>
    <x v="187"/>
    <x v="188"/>
    <x v="1"/>
    <x v="188"/>
    <x v="188"/>
    <s v="Black"/>
    <x v="177"/>
    <x v="188"/>
  </r>
  <r>
    <x v="189"/>
    <x v="1"/>
    <x v="16"/>
    <x v="5"/>
    <x v="1"/>
    <x v="4"/>
    <x v="188"/>
    <x v="188"/>
    <x v="189"/>
    <x v="1"/>
    <x v="189"/>
    <x v="189"/>
    <s v="Red"/>
    <x v="178"/>
    <x v="189"/>
  </r>
  <r>
    <x v="190"/>
    <x v="3"/>
    <x v="3"/>
    <x v="6"/>
    <x v="2"/>
    <x v="2"/>
    <x v="189"/>
    <x v="189"/>
    <x v="190"/>
    <x v="1"/>
    <x v="190"/>
    <x v="190"/>
    <s v="Sandy"/>
    <x v="179"/>
    <x v="190"/>
  </r>
  <r>
    <x v="191"/>
    <x v="0"/>
    <x v="0"/>
    <x v="6"/>
    <x v="1"/>
    <x v="3"/>
    <x v="190"/>
    <x v="190"/>
    <x v="191"/>
    <x v="1"/>
    <x v="191"/>
    <x v="191"/>
    <s v="Sandy"/>
    <x v="180"/>
    <x v="191"/>
  </r>
  <r>
    <x v="192"/>
    <x v="6"/>
    <x v="10"/>
    <x v="4"/>
    <x v="1"/>
    <x v="5"/>
    <x v="191"/>
    <x v="191"/>
    <x v="192"/>
    <x v="1"/>
    <x v="192"/>
    <x v="192"/>
    <s v="Black"/>
    <x v="181"/>
    <x v="192"/>
  </r>
  <r>
    <x v="193"/>
    <x v="5"/>
    <x v="9"/>
    <x v="8"/>
    <x v="2"/>
    <x v="0"/>
    <x v="192"/>
    <x v="192"/>
    <x v="193"/>
    <x v="1"/>
    <x v="193"/>
    <x v="193"/>
    <s v="Red"/>
    <x v="182"/>
    <x v="193"/>
  </r>
  <r>
    <x v="194"/>
    <x v="5"/>
    <x v="9"/>
    <x v="0"/>
    <x v="1"/>
    <x v="3"/>
    <x v="193"/>
    <x v="193"/>
    <x v="194"/>
    <x v="1"/>
    <x v="194"/>
    <x v="194"/>
    <s v="Black"/>
    <x v="19"/>
    <x v="194"/>
  </r>
  <r>
    <x v="195"/>
    <x v="6"/>
    <x v="19"/>
    <x v="2"/>
    <x v="2"/>
    <x v="5"/>
    <x v="194"/>
    <x v="194"/>
    <x v="195"/>
    <x v="1"/>
    <x v="195"/>
    <x v="195"/>
    <s v="Sandy"/>
    <x v="183"/>
    <x v="195"/>
  </r>
  <r>
    <x v="196"/>
    <x v="1"/>
    <x v="16"/>
    <x v="3"/>
    <x v="2"/>
    <x v="3"/>
    <x v="195"/>
    <x v="195"/>
    <x v="196"/>
    <x v="1"/>
    <x v="196"/>
    <x v="196"/>
    <s v="Alluvial"/>
    <x v="184"/>
    <x v="196"/>
  </r>
  <r>
    <x v="197"/>
    <x v="3"/>
    <x v="8"/>
    <x v="5"/>
    <x v="2"/>
    <x v="4"/>
    <x v="196"/>
    <x v="196"/>
    <x v="197"/>
    <x v="1"/>
    <x v="197"/>
    <x v="197"/>
    <s v="Red"/>
    <x v="185"/>
    <x v="197"/>
  </r>
  <r>
    <x v="198"/>
    <x v="0"/>
    <x v="15"/>
    <x v="0"/>
    <x v="2"/>
    <x v="3"/>
    <x v="197"/>
    <x v="197"/>
    <x v="198"/>
    <x v="1"/>
    <x v="198"/>
    <x v="198"/>
    <s v="Red"/>
    <x v="186"/>
    <x v="198"/>
  </r>
  <r>
    <x v="199"/>
    <x v="6"/>
    <x v="12"/>
    <x v="4"/>
    <x v="0"/>
    <x v="0"/>
    <x v="198"/>
    <x v="198"/>
    <x v="199"/>
    <x v="1"/>
    <x v="199"/>
    <x v="199"/>
    <s v="Red"/>
    <x v="187"/>
    <x v="199"/>
  </r>
  <r>
    <x v="200"/>
    <x v="6"/>
    <x v="12"/>
    <x v="0"/>
    <x v="1"/>
    <x v="1"/>
    <x v="199"/>
    <x v="199"/>
    <x v="200"/>
    <x v="1"/>
    <x v="200"/>
    <x v="200"/>
    <s v="Laterite"/>
    <x v="188"/>
    <x v="200"/>
  </r>
  <r>
    <x v="201"/>
    <x v="6"/>
    <x v="19"/>
    <x v="8"/>
    <x v="1"/>
    <x v="0"/>
    <x v="200"/>
    <x v="200"/>
    <x v="201"/>
    <x v="1"/>
    <x v="201"/>
    <x v="201"/>
    <s v="Alluvial"/>
    <x v="189"/>
    <x v="201"/>
  </r>
  <r>
    <x v="202"/>
    <x v="5"/>
    <x v="6"/>
    <x v="8"/>
    <x v="0"/>
    <x v="2"/>
    <x v="201"/>
    <x v="201"/>
    <x v="202"/>
    <x v="1"/>
    <x v="202"/>
    <x v="202"/>
    <s v="Alluvial"/>
    <x v="125"/>
    <x v="202"/>
  </r>
  <r>
    <x v="203"/>
    <x v="2"/>
    <x v="2"/>
    <x v="12"/>
    <x v="2"/>
    <x v="3"/>
    <x v="126"/>
    <x v="202"/>
    <x v="203"/>
    <x v="1"/>
    <x v="203"/>
    <x v="203"/>
    <s v="Black"/>
    <x v="190"/>
    <x v="203"/>
  </r>
  <r>
    <x v="204"/>
    <x v="0"/>
    <x v="0"/>
    <x v="7"/>
    <x v="1"/>
    <x v="3"/>
    <x v="202"/>
    <x v="203"/>
    <x v="204"/>
    <x v="1"/>
    <x v="204"/>
    <x v="204"/>
    <s v="Red"/>
    <x v="191"/>
    <x v="204"/>
  </r>
  <r>
    <x v="205"/>
    <x v="6"/>
    <x v="12"/>
    <x v="8"/>
    <x v="2"/>
    <x v="3"/>
    <x v="203"/>
    <x v="204"/>
    <x v="205"/>
    <x v="1"/>
    <x v="205"/>
    <x v="205"/>
    <s v="Alluvial"/>
    <x v="192"/>
    <x v="205"/>
  </r>
  <r>
    <x v="206"/>
    <x v="0"/>
    <x v="0"/>
    <x v="2"/>
    <x v="2"/>
    <x v="5"/>
    <x v="204"/>
    <x v="205"/>
    <x v="206"/>
    <x v="1"/>
    <x v="206"/>
    <x v="206"/>
    <s v="Black"/>
    <x v="193"/>
    <x v="206"/>
  </r>
  <r>
    <x v="207"/>
    <x v="1"/>
    <x v="17"/>
    <x v="2"/>
    <x v="0"/>
    <x v="5"/>
    <x v="205"/>
    <x v="206"/>
    <x v="207"/>
    <x v="1"/>
    <x v="207"/>
    <x v="207"/>
    <s v="Black"/>
    <x v="194"/>
    <x v="207"/>
  </r>
  <r>
    <x v="208"/>
    <x v="0"/>
    <x v="0"/>
    <x v="5"/>
    <x v="2"/>
    <x v="5"/>
    <x v="206"/>
    <x v="207"/>
    <x v="208"/>
    <x v="1"/>
    <x v="208"/>
    <x v="208"/>
    <s v="Laterite"/>
    <x v="195"/>
    <x v="208"/>
  </r>
  <r>
    <x v="209"/>
    <x v="3"/>
    <x v="8"/>
    <x v="3"/>
    <x v="2"/>
    <x v="5"/>
    <x v="207"/>
    <x v="208"/>
    <x v="209"/>
    <x v="1"/>
    <x v="209"/>
    <x v="209"/>
    <s v="Red"/>
    <x v="196"/>
    <x v="209"/>
  </r>
  <r>
    <x v="210"/>
    <x v="3"/>
    <x v="14"/>
    <x v="5"/>
    <x v="2"/>
    <x v="4"/>
    <x v="208"/>
    <x v="209"/>
    <x v="210"/>
    <x v="1"/>
    <x v="210"/>
    <x v="210"/>
    <s v="Laterite"/>
    <x v="197"/>
    <x v="210"/>
  </r>
  <r>
    <x v="211"/>
    <x v="2"/>
    <x v="5"/>
    <x v="0"/>
    <x v="0"/>
    <x v="3"/>
    <x v="209"/>
    <x v="210"/>
    <x v="211"/>
    <x v="1"/>
    <x v="211"/>
    <x v="211"/>
    <s v="Alluvial"/>
    <x v="198"/>
    <x v="211"/>
  </r>
  <r>
    <x v="212"/>
    <x v="3"/>
    <x v="3"/>
    <x v="8"/>
    <x v="1"/>
    <x v="5"/>
    <x v="210"/>
    <x v="211"/>
    <x v="212"/>
    <x v="1"/>
    <x v="212"/>
    <x v="212"/>
    <s v="Laterite"/>
    <x v="25"/>
    <x v="212"/>
  </r>
  <r>
    <x v="213"/>
    <x v="1"/>
    <x v="1"/>
    <x v="1"/>
    <x v="0"/>
    <x v="1"/>
    <x v="211"/>
    <x v="212"/>
    <x v="213"/>
    <x v="1"/>
    <x v="213"/>
    <x v="213"/>
    <s v="Alluvial"/>
    <x v="199"/>
    <x v="213"/>
  </r>
  <r>
    <x v="214"/>
    <x v="6"/>
    <x v="19"/>
    <x v="12"/>
    <x v="0"/>
    <x v="1"/>
    <x v="212"/>
    <x v="213"/>
    <x v="214"/>
    <x v="1"/>
    <x v="214"/>
    <x v="214"/>
    <s v="Black"/>
    <x v="200"/>
    <x v="214"/>
  </r>
  <r>
    <x v="215"/>
    <x v="3"/>
    <x v="8"/>
    <x v="6"/>
    <x v="1"/>
    <x v="3"/>
    <x v="213"/>
    <x v="214"/>
    <x v="215"/>
    <x v="1"/>
    <x v="215"/>
    <x v="215"/>
    <s v="Alluvial"/>
    <x v="201"/>
    <x v="215"/>
  </r>
  <r>
    <x v="216"/>
    <x v="6"/>
    <x v="10"/>
    <x v="2"/>
    <x v="1"/>
    <x v="3"/>
    <x v="214"/>
    <x v="215"/>
    <x v="216"/>
    <x v="1"/>
    <x v="216"/>
    <x v="216"/>
    <s v="Alluvial"/>
    <x v="202"/>
    <x v="216"/>
  </r>
  <r>
    <x v="217"/>
    <x v="5"/>
    <x v="7"/>
    <x v="0"/>
    <x v="0"/>
    <x v="5"/>
    <x v="215"/>
    <x v="216"/>
    <x v="217"/>
    <x v="1"/>
    <x v="217"/>
    <x v="217"/>
    <s v="Black"/>
    <x v="203"/>
    <x v="217"/>
  </r>
  <r>
    <x v="218"/>
    <x v="1"/>
    <x v="16"/>
    <x v="7"/>
    <x v="1"/>
    <x v="0"/>
    <x v="216"/>
    <x v="217"/>
    <x v="218"/>
    <x v="1"/>
    <x v="218"/>
    <x v="218"/>
    <s v="Sandy"/>
    <x v="204"/>
    <x v="218"/>
  </r>
  <r>
    <x v="219"/>
    <x v="2"/>
    <x v="5"/>
    <x v="6"/>
    <x v="1"/>
    <x v="0"/>
    <x v="217"/>
    <x v="218"/>
    <x v="219"/>
    <x v="1"/>
    <x v="219"/>
    <x v="219"/>
    <s v="Sandy"/>
    <x v="205"/>
    <x v="219"/>
  </r>
  <r>
    <x v="220"/>
    <x v="6"/>
    <x v="12"/>
    <x v="10"/>
    <x v="0"/>
    <x v="0"/>
    <x v="218"/>
    <x v="219"/>
    <x v="220"/>
    <x v="1"/>
    <x v="220"/>
    <x v="220"/>
    <s v="Alluvial"/>
    <x v="206"/>
    <x v="220"/>
  </r>
  <r>
    <x v="221"/>
    <x v="5"/>
    <x v="7"/>
    <x v="7"/>
    <x v="1"/>
    <x v="1"/>
    <x v="219"/>
    <x v="220"/>
    <x v="221"/>
    <x v="1"/>
    <x v="221"/>
    <x v="221"/>
    <s v="Laterite"/>
    <x v="207"/>
    <x v="221"/>
  </r>
  <r>
    <x v="222"/>
    <x v="5"/>
    <x v="7"/>
    <x v="0"/>
    <x v="2"/>
    <x v="4"/>
    <x v="220"/>
    <x v="221"/>
    <x v="222"/>
    <x v="1"/>
    <x v="222"/>
    <x v="222"/>
    <s v="Black"/>
    <x v="123"/>
    <x v="222"/>
  </r>
  <r>
    <x v="223"/>
    <x v="4"/>
    <x v="18"/>
    <x v="5"/>
    <x v="0"/>
    <x v="3"/>
    <x v="18"/>
    <x v="222"/>
    <x v="223"/>
    <x v="1"/>
    <x v="223"/>
    <x v="223"/>
    <s v="Sandy"/>
    <x v="208"/>
    <x v="223"/>
  </r>
  <r>
    <x v="224"/>
    <x v="0"/>
    <x v="15"/>
    <x v="11"/>
    <x v="0"/>
    <x v="4"/>
    <x v="221"/>
    <x v="223"/>
    <x v="224"/>
    <x v="1"/>
    <x v="224"/>
    <x v="224"/>
    <s v="Sandy"/>
    <x v="13"/>
    <x v="224"/>
  </r>
  <r>
    <x v="225"/>
    <x v="1"/>
    <x v="17"/>
    <x v="4"/>
    <x v="0"/>
    <x v="2"/>
    <x v="222"/>
    <x v="224"/>
    <x v="225"/>
    <x v="1"/>
    <x v="225"/>
    <x v="225"/>
    <s v="Sandy"/>
    <x v="209"/>
    <x v="225"/>
  </r>
  <r>
    <x v="226"/>
    <x v="2"/>
    <x v="11"/>
    <x v="6"/>
    <x v="1"/>
    <x v="2"/>
    <x v="223"/>
    <x v="225"/>
    <x v="226"/>
    <x v="1"/>
    <x v="226"/>
    <x v="226"/>
    <s v="Sandy"/>
    <x v="47"/>
    <x v="226"/>
  </r>
  <r>
    <x v="227"/>
    <x v="4"/>
    <x v="13"/>
    <x v="11"/>
    <x v="1"/>
    <x v="3"/>
    <x v="224"/>
    <x v="226"/>
    <x v="227"/>
    <x v="1"/>
    <x v="227"/>
    <x v="227"/>
    <s v="Alluvial"/>
    <x v="35"/>
    <x v="227"/>
  </r>
  <r>
    <x v="228"/>
    <x v="2"/>
    <x v="11"/>
    <x v="0"/>
    <x v="1"/>
    <x v="2"/>
    <x v="225"/>
    <x v="227"/>
    <x v="228"/>
    <x v="1"/>
    <x v="228"/>
    <x v="228"/>
    <s v="Alluvial"/>
    <x v="210"/>
    <x v="228"/>
  </r>
  <r>
    <x v="229"/>
    <x v="4"/>
    <x v="18"/>
    <x v="9"/>
    <x v="2"/>
    <x v="4"/>
    <x v="226"/>
    <x v="228"/>
    <x v="229"/>
    <x v="1"/>
    <x v="229"/>
    <x v="229"/>
    <s v="Alluvial"/>
    <x v="211"/>
    <x v="229"/>
  </r>
  <r>
    <x v="230"/>
    <x v="1"/>
    <x v="1"/>
    <x v="0"/>
    <x v="2"/>
    <x v="1"/>
    <x v="227"/>
    <x v="229"/>
    <x v="230"/>
    <x v="1"/>
    <x v="230"/>
    <x v="230"/>
    <s v="Sandy"/>
    <x v="212"/>
    <x v="230"/>
  </r>
  <r>
    <x v="231"/>
    <x v="5"/>
    <x v="9"/>
    <x v="1"/>
    <x v="2"/>
    <x v="3"/>
    <x v="228"/>
    <x v="230"/>
    <x v="231"/>
    <x v="1"/>
    <x v="231"/>
    <x v="231"/>
    <s v="Laterite"/>
    <x v="213"/>
    <x v="231"/>
  </r>
  <r>
    <x v="232"/>
    <x v="6"/>
    <x v="10"/>
    <x v="1"/>
    <x v="0"/>
    <x v="3"/>
    <x v="229"/>
    <x v="231"/>
    <x v="232"/>
    <x v="1"/>
    <x v="232"/>
    <x v="232"/>
    <s v="Red"/>
    <x v="214"/>
    <x v="232"/>
  </r>
  <r>
    <x v="233"/>
    <x v="2"/>
    <x v="5"/>
    <x v="12"/>
    <x v="0"/>
    <x v="2"/>
    <x v="230"/>
    <x v="232"/>
    <x v="233"/>
    <x v="1"/>
    <x v="233"/>
    <x v="233"/>
    <s v="Sandy"/>
    <x v="215"/>
    <x v="233"/>
  </r>
  <r>
    <x v="234"/>
    <x v="3"/>
    <x v="3"/>
    <x v="0"/>
    <x v="1"/>
    <x v="0"/>
    <x v="231"/>
    <x v="233"/>
    <x v="234"/>
    <x v="1"/>
    <x v="234"/>
    <x v="234"/>
    <s v="Alluvial"/>
    <x v="216"/>
    <x v="234"/>
  </r>
  <r>
    <x v="235"/>
    <x v="5"/>
    <x v="6"/>
    <x v="1"/>
    <x v="1"/>
    <x v="3"/>
    <x v="232"/>
    <x v="234"/>
    <x v="235"/>
    <x v="1"/>
    <x v="235"/>
    <x v="235"/>
    <s v="Red"/>
    <x v="217"/>
    <x v="235"/>
  </r>
  <r>
    <x v="236"/>
    <x v="1"/>
    <x v="16"/>
    <x v="6"/>
    <x v="0"/>
    <x v="2"/>
    <x v="233"/>
    <x v="235"/>
    <x v="236"/>
    <x v="1"/>
    <x v="236"/>
    <x v="236"/>
    <s v="Alluvial"/>
    <x v="11"/>
    <x v="236"/>
  </r>
  <r>
    <x v="237"/>
    <x v="0"/>
    <x v="20"/>
    <x v="4"/>
    <x v="0"/>
    <x v="3"/>
    <x v="234"/>
    <x v="236"/>
    <x v="237"/>
    <x v="1"/>
    <x v="237"/>
    <x v="237"/>
    <s v="Black"/>
    <x v="218"/>
    <x v="237"/>
  </r>
  <r>
    <x v="238"/>
    <x v="2"/>
    <x v="2"/>
    <x v="0"/>
    <x v="1"/>
    <x v="4"/>
    <x v="235"/>
    <x v="237"/>
    <x v="238"/>
    <x v="1"/>
    <x v="238"/>
    <x v="238"/>
    <s v="Sandy"/>
    <x v="219"/>
    <x v="238"/>
  </r>
  <r>
    <x v="239"/>
    <x v="5"/>
    <x v="6"/>
    <x v="7"/>
    <x v="1"/>
    <x v="3"/>
    <x v="236"/>
    <x v="238"/>
    <x v="239"/>
    <x v="1"/>
    <x v="239"/>
    <x v="239"/>
    <s v="Sandy"/>
    <x v="220"/>
    <x v="239"/>
  </r>
  <r>
    <x v="240"/>
    <x v="4"/>
    <x v="13"/>
    <x v="10"/>
    <x v="0"/>
    <x v="2"/>
    <x v="237"/>
    <x v="239"/>
    <x v="240"/>
    <x v="1"/>
    <x v="240"/>
    <x v="240"/>
    <s v="Red"/>
    <x v="221"/>
    <x v="240"/>
  </r>
  <r>
    <x v="241"/>
    <x v="1"/>
    <x v="1"/>
    <x v="9"/>
    <x v="0"/>
    <x v="4"/>
    <x v="238"/>
    <x v="240"/>
    <x v="241"/>
    <x v="1"/>
    <x v="241"/>
    <x v="241"/>
    <s v="Red"/>
    <x v="122"/>
    <x v="241"/>
  </r>
  <r>
    <x v="242"/>
    <x v="1"/>
    <x v="1"/>
    <x v="1"/>
    <x v="1"/>
    <x v="1"/>
    <x v="239"/>
    <x v="241"/>
    <x v="242"/>
    <x v="1"/>
    <x v="242"/>
    <x v="242"/>
    <s v="Red"/>
    <x v="222"/>
    <x v="242"/>
  </r>
  <r>
    <x v="243"/>
    <x v="1"/>
    <x v="1"/>
    <x v="1"/>
    <x v="2"/>
    <x v="3"/>
    <x v="240"/>
    <x v="242"/>
    <x v="243"/>
    <x v="1"/>
    <x v="243"/>
    <x v="243"/>
    <s v="Black"/>
    <x v="223"/>
    <x v="243"/>
  </r>
  <r>
    <x v="244"/>
    <x v="5"/>
    <x v="9"/>
    <x v="11"/>
    <x v="0"/>
    <x v="2"/>
    <x v="241"/>
    <x v="243"/>
    <x v="244"/>
    <x v="1"/>
    <x v="244"/>
    <x v="244"/>
    <s v="Alluvial"/>
    <x v="224"/>
    <x v="244"/>
  </r>
  <r>
    <x v="245"/>
    <x v="3"/>
    <x v="14"/>
    <x v="6"/>
    <x v="0"/>
    <x v="3"/>
    <x v="242"/>
    <x v="244"/>
    <x v="245"/>
    <x v="1"/>
    <x v="245"/>
    <x v="245"/>
    <s v="Laterite"/>
    <x v="225"/>
    <x v="245"/>
  </r>
  <r>
    <x v="246"/>
    <x v="3"/>
    <x v="3"/>
    <x v="12"/>
    <x v="0"/>
    <x v="3"/>
    <x v="243"/>
    <x v="245"/>
    <x v="246"/>
    <x v="1"/>
    <x v="246"/>
    <x v="246"/>
    <s v="Red"/>
    <x v="226"/>
    <x v="246"/>
  </r>
  <r>
    <x v="247"/>
    <x v="5"/>
    <x v="7"/>
    <x v="9"/>
    <x v="2"/>
    <x v="3"/>
    <x v="244"/>
    <x v="246"/>
    <x v="247"/>
    <x v="1"/>
    <x v="247"/>
    <x v="247"/>
    <s v="Alluvial"/>
    <x v="142"/>
    <x v="247"/>
  </r>
  <r>
    <x v="248"/>
    <x v="2"/>
    <x v="2"/>
    <x v="3"/>
    <x v="0"/>
    <x v="0"/>
    <x v="245"/>
    <x v="247"/>
    <x v="248"/>
    <x v="1"/>
    <x v="248"/>
    <x v="248"/>
    <s v="Black"/>
    <x v="227"/>
    <x v="248"/>
  </r>
  <r>
    <x v="249"/>
    <x v="4"/>
    <x v="4"/>
    <x v="5"/>
    <x v="1"/>
    <x v="1"/>
    <x v="246"/>
    <x v="248"/>
    <x v="249"/>
    <x v="1"/>
    <x v="249"/>
    <x v="249"/>
    <s v="Sandy"/>
    <x v="228"/>
    <x v="249"/>
  </r>
  <r>
    <x v="250"/>
    <x v="3"/>
    <x v="8"/>
    <x v="8"/>
    <x v="1"/>
    <x v="5"/>
    <x v="247"/>
    <x v="249"/>
    <x v="250"/>
    <x v="1"/>
    <x v="250"/>
    <x v="250"/>
    <s v="Black"/>
    <x v="229"/>
    <x v="250"/>
  </r>
  <r>
    <x v="251"/>
    <x v="2"/>
    <x v="5"/>
    <x v="6"/>
    <x v="2"/>
    <x v="4"/>
    <x v="248"/>
    <x v="250"/>
    <x v="251"/>
    <x v="1"/>
    <x v="251"/>
    <x v="251"/>
    <s v="Black"/>
    <x v="86"/>
    <x v="251"/>
  </r>
  <r>
    <x v="252"/>
    <x v="4"/>
    <x v="13"/>
    <x v="4"/>
    <x v="1"/>
    <x v="5"/>
    <x v="249"/>
    <x v="251"/>
    <x v="252"/>
    <x v="1"/>
    <x v="252"/>
    <x v="252"/>
    <s v="Sandy"/>
    <x v="230"/>
    <x v="252"/>
  </r>
  <r>
    <x v="253"/>
    <x v="1"/>
    <x v="16"/>
    <x v="3"/>
    <x v="1"/>
    <x v="5"/>
    <x v="250"/>
    <x v="252"/>
    <x v="253"/>
    <x v="1"/>
    <x v="253"/>
    <x v="253"/>
    <s v="Laterite"/>
    <x v="231"/>
    <x v="253"/>
  </r>
  <r>
    <x v="254"/>
    <x v="5"/>
    <x v="7"/>
    <x v="0"/>
    <x v="1"/>
    <x v="1"/>
    <x v="146"/>
    <x v="253"/>
    <x v="254"/>
    <x v="1"/>
    <x v="254"/>
    <x v="254"/>
    <s v="Red"/>
    <x v="115"/>
    <x v="254"/>
  </r>
  <r>
    <x v="255"/>
    <x v="6"/>
    <x v="10"/>
    <x v="8"/>
    <x v="0"/>
    <x v="0"/>
    <x v="251"/>
    <x v="254"/>
    <x v="255"/>
    <x v="1"/>
    <x v="255"/>
    <x v="255"/>
    <s v="Black"/>
    <x v="232"/>
    <x v="255"/>
  </r>
  <r>
    <x v="256"/>
    <x v="0"/>
    <x v="0"/>
    <x v="10"/>
    <x v="0"/>
    <x v="5"/>
    <x v="252"/>
    <x v="255"/>
    <x v="256"/>
    <x v="1"/>
    <x v="256"/>
    <x v="256"/>
    <s v="Alluvial"/>
    <x v="233"/>
    <x v="256"/>
  </r>
  <r>
    <x v="257"/>
    <x v="4"/>
    <x v="4"/>
    <x v="11"/>
    <x v="0"/>
    <x v="0"/>
    <x v="253"/>
    <x v="256"/>
    <x v="257"/>
    <x v="1"/>
    <x v="257"/>
    <x v="257"/>
    <s v="Alluvial"/>
    <x v="234"/>
    <x v="257"/>
  </r>
  <r>
    <x v="258"/>
    <x v="4"/>
    <x v="13"/>
    <x v="4"/>
    <x v="1"/>
    <x v="0"/>
    <x v="254"/>
    <x v="257"/>
    <x v="258"/>
    <x v="1"/>
    <x v="258"/>
    <x v="258"/>
    <s v="Red"/>
    <x v="235"/>
    <x v="258"/>
  </r>
  <r>
    <x v="259"/>
    <x v="1"/>
    <x v="16"/>
    <x v="3"/>
    <x v="0"/>
    <x v="3"/>
    <x v="255"/>
    <x v="258"/>
    <x v="259"/>
    <x v="1"/>
    <x v="259"/>
    <x v="259"/>
    <s v="Sandy"/>
    <x v="236"/>
    <x v="259"/>
  </r>
  <r>
    <x v="260"/>
    <x v="4"/>
    <x v="13"/>
    <x v="6"/>
    <x v="1"/>
    <x v="2"/>
    <x v="256"/>
    <x v="259"/>
    <x v="260"/>
    <x v="1"/>
    <x v="260"/>
    <x v="260"/>
    <s v="Sandy"/>
    <x v="237"/>
    <x v="260"/>
  </r>
  <r>
    <x v="261"/>
    <x v="2"/>
    <x v="2"/>
    <x v="6"/>
    <x v="0"/>
    <x v="0"/>
    <x v="257"/>
    <x v="260"/>
    <x v="261"/>
    <x v="1"/>
    <x v="261"/>
    <x v="261"/>
    <s v="Sandy"/>
    <x v="238"/>
    <x v="261"/>
  </r>
  <r>
    <x v="262"/>
    <x v="1"/>
    <x v="17"/>
    <x v="0"/>
    <x v="1"/>
    <x v="2"/>
    <x v="258"/>
    <x v="261"/>
    <x v="262"/>
    <x v="1"/>
    <x v="262"/>
    <x v="262"/>
    <s v="Alluvial"/>
    <x v="239"/>
    <x v="262"/>
  </r>
  <r>
    <x v="263"/>
    <x v="3"/>
    <x v="14"/>
    <x v="3"/>
    <x v="1"/>
    <x v="3"/>
    <x v="259"/>
    <x v="262"/>
    <x v="263"/>
    <x v="2"/>
    <x v="263"/>
    <x v="263"/>
    <s v="Red"/>
    <x v="240"/>
    <x v="263"/>
  </r>
  <r>
    <x v="264"/>
    <x v="3"/>
    <x v="3"/>
    <x v="7"/>
    <x v="1"/>
    <x v="0"/>
    <x v="260"/>
    <x v="263"/>
    <x v="264"/>
    <x v="2"/>
    <x v="264"/>
    <x v="264"/>
    <s v="Red"/>
    <x v="241"/>
    <x v="264"/>
  </r>
  <r>
    <x v="265"/>
    <x v="4"/>
    <x v="13"/>
    <x v="11"/>
    <x v="0"/>
    <x v="2"/>
    <x v="261"/>
    <x v="264"/>
    <x v="265"/>
    <x v="2"/>
    <x v="265"/>
    <x v="265"/>
    <s v="Laterite"/>
    <x v="208"/>
    <x v="265"/>
  </r>
  <r>
    <x v="266"/>
    <x v="4"/>
    <x v="18"/>
    <x v="6"/>
    <x v="2"/>
    <x v="4"/>
    <x v="262"/>
    <x v="265"/>
    <x v="266"/>
    <x v="2"/>
    <x v="266"/>
    <x v="266"/>
    <s v="Laterite"/>
    <x v="242"/>
    <x v="266"/>
  </r>
  <r>
    <x v="267"/>
    <x v="5"/>
    <x v="6"/>
    <x v="0"/>
    <x v="1"/>
    <x v="1"/>
    <x v="263"/>
    <x v="266"/>
    <x v="267"/>
    <x v="2"/>
    <x v="267"/>
    <x v="267"/>
    <s v="Laterite"/>
    <x v="243"/>
    <x v="267"/>
  </r>
  <r>
    <x v="268"/>
    <x v="2"/>
    <x v="11"/>
    <x v="3"/>
    <x v="2"/>
    <x v="3"/>
    <x v="264"/>
    <x v="267"/>
    <x v="268"/>
    <x v="2"/>
    <x v="268"/>
    <x v="268"/>
    <s v="Red"/>
    <x v="244"/>
    <x v="268"/>
  </r>
  <r>
    <x v="269"/>
    <x v="1"/>
    <x v="1"/>
    <x v="1"/>
    <x v="2"/>
    <x v="3"/>
    <x v="265"/>
    <x v="268"/>
    <x v="269"/>
    <x v="2"/>
    <x v="269"/>
    <x v="269"/>
    <s v="Red"/>
    <x v="245"/>
    <x v="269"/>
  </r>
  <r>
    <x v="270"/>
    <x v="4"/>
    <x v="18"/>
    <x v="9"/>
    <x v="0"/>
    <x v="2"/>
    <x v="266"/>
    <x v="269"/>
    <x v="270"/>
    <x v="2"/>
    <x v="270"/>
    <x v="270"/>
    <s v="Black"/>
    <x v="182"/>
    <x v="270"/>
  </r>
  <r>
    <x v="271"/>
    <x v="3"/>
    <x v="8"/>
    <x v="2"/>
    <x v="2"/>
    <x v="3"/>
    <x v="267"/>
    <x v="270"/>
    <x v="271"/>
    <x v="2"/>
    <x v="271"/>
    <x v="271"/>
    <s v="Black"/>
    <x v="246"/>
    <x v="271"/>
  </r>
  <r>
    <x v="272"/>
    <x v="2"/>
    <x v="5"/>
    <x v="5"/>
    <x v="2"/>
    <x v="1"/>
    <x v="268"/>
    <x v="271"/>
    <x v="272"/>
    <x v="2"/>
    <x v="272"/>
    <x v="272"/>
    <s v="Sandy"/>
    <x v="24"/>
    <x v="272"/>
  </r>
  <r>
    <x v="273"/>
    <x v="4"/>
    <x v="4"/>
    <x v="1"/>
    <x v="0"/>
    <x v="2"/>
    <x v="269"/>
    <x v="272"/>
    <x v="273"/>
    <x v="2"/>
    <x v="273"/>
    <x v="273"/>
    <s v="Red"/>
    <x v="247"/>
    <x v="273"/>
  </r>
  <r>
    <x v="274"/>
    <x v="3"/>
    <x v="8"/>
    <x v="4"/>
    <x v="1"/>
    <x v="5"/>
    <x v="270"/>
    <x v="273"/>
    <x v="274"/>
    <x v="2"/>
    <x v="274"/>
    <x v="274"/>
    <s v="Alluvial"/>
    <x v="248"/>
    <x v="274"/>
  </r>
  <r>
    <x v="275"/>
    <x v="0"/>
    <x v="0"/>
    <x v="11"/>
    <x v="2"/>
    <x v="2"/>
    <x v="271"/>
    <x v="274"/>
    <x v="275"/>
    <x v="2"/>
    <x v="275"/>
    <x v="275"/>
    <s v="Alluvial"/>
    <x v="249"/>
    <x v="275"/>
  </r>
  <r>
    <x v="276"/>
    <x v="0"/>
    <x v="0"/>
    <x v="6"/>
    <x v="0"/>
    <x v="3"/>
    <x v="272"/>
    <x v="275"/>
    <x v="276"/>
    <x v="2"/>
    <x v="276"/>
    <x v="276"/>
    <s v="Black"/>
    <x v="228"/>
    <x v="276"/>
  </r>
  <r>
    <x v="277"/>
    <x v="5"/>
    <x v="9"/>
    <x v="11"/>
    <x v="2"/>
    <x v="1"/>
    <x v="273"/>
    <x v="276"/>
    <x v="277"/>
    <x v="2"/>
    <x v="277"/>
    <x v="277"/>
    <s v="Black"/>
    <x v="250"/>
    <x v="277"/>
  </r>
  <r>
    <x v="278"/>
    <x v="2"/>
    <x v="5"/>
    <x v="11"/>
    <x v="1"/>
    <x v="5"/>
    <x v="274"/>
    <x v="277"/>
    <x v="278"/>
    <x v="2"/>
    <x v="278"/>
    <x v="278"/>
    <s v="Laterite"/>
    <x v="208"/>
    <x v="278"/>
  </r>
  <r>
    <x v="279"/>
    <x v="1"/>
    <x v="16"/>
    <x v="3"/>
    <x v="0"/>
    <x v="4"/>
    <x v="275"/>
    <x v="278"/>
    <x v="279"/>
    <x v="2"/>
    <x v="279"/>
    <x v="279"/>
    <s v="Alluvial"/>
    <x v="251"/>
    <x v="279"/>
  </r>
  <r>
    <x v="280"/>
    <x v="1"/>
    <x v="1"/>
    <x v="7"/>
    <x v="2"/>
    <x v="0"/>
    <x v="276"/>
    <x v="279"/>
    <x v="280"/>
    <x v="2"/>
    <x v="280"/>
    <x v="280"/>
    <s v="Black"/>
    <x v="90"/>
    <x v="280"/>
  </r>
  <r>
    <x v="281"/>
    <x v="5"/>
    <x v="9"/>
    <x v="11"/>
    <x v="2"/>
    <x v="0"/>
    <x v="277"/>
    <x v="280"/>
    <x v="281"/>
    <x v="2"/>
    <x v="281"/>
    <x v="281"/>
    <s v="Alluvial"/>
    <x v="169"/>
    <x v="281"/>
  </r>
  <r>
    <x v="282"/>
    <x v="5"/>
    <x v="7"/>
    <x v="0"/>
    <x v="0"/>
    <x v="0"/>
    <x v="278"/>
    <x v="281"/>
    <x v="282"/>
    <x v="2"/>
    <x v="282"/>
    <x v="282"/>
    <s v="Sandy"/>
    <x v="252"/>
    <x v="282"/>
  </r>
  <r>
    <x v="283"/>
    <x v="2"/>
    <x v="2"/>
    <x v="12"/>
    <x v="2"/>
    <x v="2"/>
    <x v="279"/>
    <x v="282"/>
    <x v="283"/>
    <x v="2"/>
    <x v="283"/>
    <x v="283"/>
    <s v="Alluvial"/>
    <x v="253"/>
    <x v="283"/>
  </r>
  <r>
    <x v="284"/>
    <x v="0"/>
    <x v="20"/>
    <x v="8"/>
    <x v="2"/>
    <x v="2"/>
    <x v="280"/>
    <x v="283"/>
    <x v="284"/>
    <x v="2"/>
    <x v="284"/>
    <x v="284"/>
    <s v="Black"/>
    <x v="254"/>
    <x v="284"/>
  </r>
  <r>
    <x v="285"/>
    <x v="0"/>
    <x v="0"/>
    <x v="12"/>
    <x v="1"/>
    <x v="4"/>
    <x v="281"/>
    <x v="284"/>
    <x v="285"/>
    <x v="2"/>
    <x v="285"/>
    <x v="285"/>
    <s v="Alluvial"/>
    <x v="255"/>
    <x v="285"/>
  </r>
  <r>
    <x v="286"/>
    <x v="1"/>
    <x v="17"/>
    <x v="2"/>
    <x v="2"/>
    <x v="4"/>
    <x v="282"/>
    <x v="285"/>
    <x v="286"/>
    <x v="2"/>
    <x v="286"/>
    <x v="286"/>
    <s v="Red"/>
    <x v="236"/>
    <x v="286"/>
  </r>
  <r>
    <x v="287"/>
    <x v="4"/>
    <x v="13"/>
    <x v="2"/>
    <x v="1"/>
    <x v="1"/>
    <x v="283"/>
    <x v="286"/>
    <x v="287"/>
    <x v="2"/>
    <x v="287"/>
    <x v="287"/>
    <s v="Alluvial"/>
    <x v="256"/>
    <x v="287"/>
  </r>
  <r>
    <x v="288"/>
    <x v="1"/>
    <x v="1"/>
    <x v="3"/>
    <x v="2"/>
    <x v="4"/>
    <x v="284"/>
    <x v="287"/>
    <x v="288"/>
    <x v="2"/>
    <x v="288"/>
    <x v="288"/>
    <s v="Laterite"/>
    <x v="257"/>
    <x v="288"/>
  </r>
  <r>
    <x v="289"/>
    <x v="5"/>
    <x v="6"/>
    <x v="10"/>
    <x v="1"/>
    <x v="0"/>
    <x v="285"/>
    <x v="288"/>
    <x v="289"/>
    <x v="2"/>
    <x v="289"/>
    <x v="289"/>
    <s v="Black"/>
    <x v="258"/>
    <x v="289"/>
  </r>
  <r>
    <x v="290"/>
    <x v="3"/>
    <x v="8"/>
    <x v="1"/>
    <x v="2"/>
    <x v="0"/>
    <x v="286"/>
    <x v="289"/>
    <x v="290"/>
    <x v="2"/>
    <x v="290"/>
    <x v="290"/>
    <s v="Laterite"/>
    <x v="259"/>
    <x v="290"/>
  </r>
  <r>
    <x v="291"/>
    <x v="4"/>
    <x v="13"/>
    <x v="6"/>
    <x v="1"/>
    <x v="0"/>
    <x v="287"/>
    <x v="290"/>
    <x v="291"/>
    <x v="2"/>
    <x v="291"/>
    <x v="291"/>
    <s v="Black"/>
    <x v="260"/>
    <x v="291"/>
  </r>
  <r>
    <x v="292"/>
    <x v="2"/>
    <x v="5"/>
    <x v="1"/>
    <x v="0"/>
    <x v="0"/>
    <x v="288"/>
    <x v="291"/>
    <x v="292"/>
    <x v="2"/>
    <x v="292"/>
    <x v="292"/>
    <s v="Laterite"/>
    <x v="261"/>
    <x v="292"/>
  </r>
  <r>
    <x v="293"/>
    <x v="0"/>
    <x v="0"/>
    <x v="5"/>
    <x v="2"/>
    <x v="0"/>
    <x v="151"/>
    <x v="292"/>
    <x v="293"/>
    <x v="2"/>
    <x v="293"/>
    <x v="293"/>
    <s v="Alluvial"/>
    <x v="262"/>
    <x v="293"/>
  </r>
  <r>
    <x v="294"/>
    <x v="3"/>
    <x v="8"/>
    <x v="4"/>
    <x v="1"/>
    <x v="1"/>
    <x v="289"/>
    <x v="293"/>
    <x v="294"/>
    <x v="2"/>
    <x v="294"/>
    <x v="294"/>
    <s v="Sandy"/>
    <x v="263"/>
    <x v="294"/>
  </r>
  <r>
    <x v="295"/>
    <x v="2"/>
    <x v="11"/>
    <x v="9"/>
    <x v="2"/>
    <x v="4"/>
    <x v="290"/>
    <x v="294"/>
    <x v="295"/>
    <x v="2"/>
    <x v="295"/>
    <x v="295"/>
    <s v="Sandy"/>
    <x v="264"/>
    <x v="295"/>
  </r>
  <r>
    <x v="296"/>
    <x v="0"/>
    <x v="15"/>
    <x v="11"/>
    <x v="1"/>
    <x v="3"/>
    <x v="291"/>
    <x v="295"/>
    <x v="296"/>
    <x v="2"/>
    <x v="296"/>
    <x v="296"/>
    <s v="Alluvial"/>
    <x v="229"/>
    <x v="296"/>
  </r>
  <r>
    <x v="297"/>
    <x v="5"/>
    <x v="9"/>
    <x v="2"/>
    <x v="1"/>
    <x v="0"/>
    <x v="292"/>
    <x v="82"/>
    <x v="297"/>
    <x v="2"/>
    <x v="297"/>
    <x v="297"/>
    <s v="Black"/>
    <x v="265"/>
    <x v="297"/>
  </r>
  <r>
    <x v="298"/>
    <x v="4"/>
    <x v="18"/>
    <x v="7"/>
    <x v="0"/>
    <x v="2"/>
    <x v="293"/>
    <x v="296"/>
    <x v="298"/>
    <x v="2"/>
    <x v="298"/>
    <x v="298"/>
    <s v="Black"/>
    <x v="266"/>
    <x v="298"/>
  </r>
  <r>
    <x v="299"/>
    <x v="2"/>
    <x v="5"/>
    <x v="9"/>
    <x v="2"/>
    <x v="4"/>
    <x v="294"/>
    <x v="297"/>
    <x v="299"/>
    <x v="2"/>
    <x v="299"/>
    <x v="299"/>
    <s v="Sandy"/>
    <x v="267"/>
    <x v="299"/>
  </r>
  <r>
    <x v="300"/>
    <x v="5"/>
    <x v="7"/>
    <x v="6"/>
    <x v="0"/>
    <x v="4"/>
    <x v="142"/>
    <x v="298"/>
    <x v="300"/>
    <x v="2"/>
    <x v="300"/>
    <x v="300"/>
    <s v="Red"/>
    <x v="268"/>
    <x v="300"/>
  </r>
  <r>
    <x v="301"/>
    <x v="1"/>
    <x v="16"/>
    <x v="2"/>
    <x v="0"/>
    <x v="0"/>
    <x v="295"/>
    <x v="299"/>
    <x v="301"/>
    <x v="2"/>
    <x v="301"/>
    <x v="301"/>
    <s v="Black"/>
    <x v="269"/>
    <x v="301"/>
  </r>
  <r>
    <x v="302"/>
    <x v="1"/>
    <x v="1"/>
    <x v="6"/>
    <x v="0"/>
    <x v="3"/>
    <x v="296"/>
    <x v="300"/>
    <x v="302"/>
    <x v="2"/>
    <x v="302"/>
    <x v="3"/>
    <s v="Laterite"/>
    <x v="270"/>
    <x v="302"/>
  </r>
  <r>
    <x v="303"/>
    <x v="5"/>
    <x v="9"/>
    <x v="1"/>
    <x v="1"/>
    <x v="5"/>
    <x v="297"/>
    <x v="301"/>
    <x v="303"/>
    <x v="2"/>
    <x v="303"/>
    <x v="302"/>
    <s v="Alluvial"/>
    <x v="271"/>
    <x v="303"/>
  </r>
  <r>
    <x v="304"/>
    <x v="6"/>
    <x v="19"/>
    <x v="9"/>
    <x v="0"/>
    <x v="5"/>
    <x v="298"/>
    <x v="302"/>
    <x v="304"/>
    <x v="2"/>
    <x v="304"/>
    <x v="303"/>
    <s v="Red"/>
    <x v="272"/>
    <x v="304"/>
  </r>
  <r>
    <x v="305"/>
    <x v="6"/>
    <x v="19"/>
    <x v="9"/>
    <x v="1"/>
    <x v="0"/>
    <x v="299"/>
    <x v="303"/>
    <x v="305"/>
    <x v="2"/>
    <x v="305"/>
    <x v="304"/>
    <s v="Red"/>
    <x v="273"/>
    <x v="305"/>
  </r>
  <r>
    <x v="306"/>
    <x v="3"/>
    <x v="14"/>
    <x v="6"/>
    <x v="1"/>
    <x v="1"/>
    <x v="300"/>
    <x v="304"/>
    <x v="306"/>
    <x v="2"/>
    <x v="306"/>
    <x v="305"/>
    <s v="Sandy"/>
    <x v="274"/>
    <x v="306"/>
  </r>
  <r>
    <x v="307"/>
    <x v="0"/>
    <x v="0"/>
    <x v="11"/>
    <x v="1"/>
    <x v="5"/>
    <x v="301"/>
    <x v="305"/>
    <x v="307"/>
    <x v="2"/>
    <x v="307"/>
    <x v="306"/>
    <s v="Black"/>
    <x v="275"/>
    <x v="307"/>
  </r>
  <r>
    <x v="308"/>
    <x v="0"/>
    <x v="0"/>
    <x v="2"/>
    <x v="0"/>
    <x v="0"/>
    <x v="302"/>
    <x v="306"/>
    <x v="308"/>
    <x v="2"/>
    <x v="308"/>
    <x v="307"/>
    <s v="Sandy"/>
    <x v="276"/>
    <x v="308"/>
  </r>
  <r>
    <x v="309"/>
    <x v="0"/>
    <x v="20"/>
    <x v="12"/>
    <x v="2"/>
    <x v="2"/>
    <x v="102"/>
    <x v="307"/>
    <x v="309"/>
    <x v="2"/>
    <x v="309"/>
    <x v="308"/>
    <s v="Black"/>
    <x v="277"/>
    <x v="309"/>
  </r>
  <r>
    <x v="310"/>
    <x v="4"/>
    <x v="18"/>
    <x v="1"/>
    <x v="2"/>
    <x v="4"/>
    <x v="303"/>
    <x v="308"/>
    <x v="310"/>
    <x v="2"/>
    <x v="310"/>
    <x v="309"/>
    <s v="Black"/>
    <x v="278"/>
    <x v="310"/>
  </r>
  <r>
    <x v="311"/>
    <x v="5"/>
    <x v="7"/>
    <x v="9"/>
    <x v="2"/>
    <x v="4"/>
    <x v="304"/>
    <x v="309"/>
    <x v="311"/>
    <x v="2"/>
    <x v="311"/>
    <x v="310"/>
    <s v="Black"/>
    <x v="73"/>
    <x v="311"/>
  </r>
  <r>
    <x v="312"/>
    <x v="3"/>
    <x v="3"/>
    <x v="9"/>
    <x v="0"/>
    <x v="5"/>
    <x v="305"/>
    <x v="310"/>
    <x v="312"/>
    <x v="2"/>
    <x v="312"/>
    <x v="311"/>
    <s v="Laterite"/>
    <x v="279"/>
    <x v="312"/>
  </r>
  <r>
    <x v="313"/>
    <x v="3"/>
    <x v="3"/>
    <x v="3"/>
    <x v="1"/>
    <x v="3"/>
    <x v="306"/>
    <x v="311"/>
    <x v="313"/>
    <x v="2"/>
    <x v="313"/>
    <x v="312"/>
    <s v="Sandy"/>
    <x v="280"/>
    <x v="313"/>
  </r>
  <r>
    <x v="314"/>
    <x v="5"/>
    <x v="7"/>
    <x v="1"/>
    <x v="0"/>
    <x v="3"/>
    <x v="307"/>
    <x v="312"/>
    <x v="314"/>
    <x v="2"/>
    <x v="314"/>
    <x v="313"/>
    <s v="Black"/>
    <x v="281"/>
    <x v="314"/>
  </r>
  <r>
    <x v="315"/>
    <x v="6"/>
    <x v="12"/>
    <x v="12"/>
    <x v="2"/>
    <x v="5"/>
    <x v="308"/>
    <x v="313"/>
    <x v="315"/>
    <x v="2"/>
    <x v="315"/>
    <x v="314"/>
    <s v="Sandy"/>
    <x v="273"/>
    <x v="315"/>
  </r>
  <r>
    <x v="316"/>
    <x v="3"/>
    <x v="8"/>
    <x v="0"/>
    <x v="0"/>
    <x v="5"/>
    <x v="309"/>
    <x v="314"/>
    <x v="316"/>
    <x v="2"/>
    <x v="316"/>
    <x v="315"/>
    <s v="Laterite"/>
    <x v="282"/>
    <x v="316"/>
  </r>
  <r>
    <x v="317"/>
    <x v="5"/>
    <x v="6"/>
    <x v="7"/>
    <x v="0"/>
    <x v="0"/>
    <x v="310"/>
    <x v="315"/>
    <x v="317"/>
    <x v="2"/>
    <x v="317"/>
    <x v="316"/>
    <s v="Laterite"/>
    <x v="283"/>
    <x v="317"/>
  </r>
  <r>
    <x v="318"/>
    <x v="0"/>
    <x v="0"/>
    <x v="6"/>
    <x v="1"/>
    <x v="3"/>
    <x v="311"/>
    <x v="316"/>
    <x v="318"/>
    <x v="2"/>
    <x v="318"/>
    <x v="317"/>
    <s v="Red"/>
    <x v="268"/>
    <x v="318"/>
  </r>
  <r>
    <x v="319"/>
    <x v="3"/>
    <x v="14"/>
    <x v="12"/>
    <x v="1"/>
    <x v="5"/>
    <x v="312"/>
    <x v="317"/>
    <x v="319"/>
    <x v="2"/>
    <x v="319"/>
    <x v="318"/>
    <s v="Alluvial"/>
    <x v="284"/>
    <x v="319"/>
  </r>
  <r>
    <x v="320"/>
    <x v="4"/>
    <x v="18"/>
    <x v="2"/>
    <x v="2"/>
    <x v="5"/>
    <x v="313"/>
    <x v="318"/>
    <x v="320"/>
    <x v="2"/>
    <x v="320"/>
    <x v="319"/>
    <s v="Black"/>
    <x v="285"/>
    <x v="320"/>
  </r>
  <r>
    <x v="321"/>
    <x v="2"/>
    <x v="5"/>
    <x v="5"/>
    <x v="0"/>
    <x v="0"/>
    <x v="314"/>
    <x v="319"/>
    <x v="321"/>
    <x v="2"/>
    <x v="321"/>
    <x v="320"/>
    <s v="Red"/>
    <x v="286"/>
    <x v="321"/>
  </r>
  <r>
    <x v="322"/>
    <x v="2"/>
    <x v="11"/>
    <x v="4"/>
    <x v="2"/>
    <x v="0"/>
    <x v="315"/>
    <x v="320"/>
    <x v="322"/>
    <x v="2"/>
    <x v="322"/>
    <x v="321"/>
    <s v="Red"/>
    <x v="287"/>
    <x v="322"/>
  </r>
  <r>
    <x v="323"/>
    <x v="0"/>
    <x v="20"/>
    <x v="11"/>
    <x v="2"/>
    <x v="2"/>
    <x v="316"/>
    <x v="321"/>
    <x v="323"/>
    <x v="2"/>
    <x v="323"/>
    <x v="322"/>
    <s v="Sandy"/>
    <x v="288"/>
    <x v="323"/>
  </r>
  <r>
    <x v="324"/>
    <x v="4"/>
    <x v="4"/>
    <x v="6"/>
    <x v="0"/>
    <x v="0"/>
    <x v="317"/>
    <x v="322"/>
    <x v="324"/>
    <x v="2"/>
    <x v="324"/>
    <x v="323"/>
    <s v="Red"/>
    <x v="289"/>
    <x v="324"/>
  </r>
  <r>
    <x v="325"/>
    <x v="5"/>
    <x v="9"/>
    <x v="1"/>
    <x v="2"/>
    <x v="2"/>
    <x v="318"/>
    <x v="323"/>
    <x v="325"/>
    <x v="2"/>
    <x v="325"/>
    <x v="324"/>
    <s v="Sandy"/>
    <x v="290"/>
    <x v="325"/>
  </r>
  <r>
    <x v="326"/>
    <x v="3"/>
    <x v="14"/>
    <x v="8"/>
    <x v="2"/>
    <x v="3"/>
    <x v="319"/>
    <x v="324"/>
    <x v="326"/>
    <x v="2"/>
    <x v="326"/>
    <x v="325"/>
    <s v="Black"/>
    <x v="291"/>
    <x v="326"/>
  </r>
  <r>
    <x v="327"/>
    <x v="3"/>
    <x v="14"/>
    <x v="10"/>
    <x v="1"/>
    <x v="3"/>
    <x v="320"/>
    <x v="325"/>
    <x v="327"/>
    <x v="2"/>
    <x v="327"/>
    <x v="326"/>
    <s v="Black"/>
    <x v="63"/>
    <x v="327"/>
  </r>
  <r>
    <x v="328"/>
    <x v="3"/>
    <x v="8"/>
    <x v="5"/>
    <x v="0"/>
    <x v="4"/>
    <x v="321"/>
    <x v="326"/>
    <x v="328"/>
    <x v="2"/>
    <x v="328"/>
    <x v="327"/>
    <s v="Red"/>
    <x v="292"/>
    <x v="328"/>
  </r>
  <r>
    <x v="329"/>
    <x v="2"/>
    <x v="2"/>
    <x v="9"/>
    <x v="0"/>
    <x v="0"/>
    <x v="322"/>
    <x v="327"/>
    <x v="329"/>
    <x v="2"/>
    <x v="329"/>
    <x v="328"/>
    <s v="Sandy"/>
    <x v="293"/>
    <x v="329"/>
  </r>
  <r>
    <x v="330"/>
    <x v="1"/>
    <x v="1"/>
    <x v="1"/>
    <x v="1"/>
    <x v="0"/>
    <x v="323"/>
    <x v="328"/>
    <x v="330"/>
    <x v="2"/>
    <x v="330"/>
    <x v="329"/>
    <s v="Red"/>
    <x v="294"/>
    <x v="330"/>
  </r>
  <r>
    <x v="331"/>
    <x v="5"/>
    <x v="7"/>
    <x v="1"/>
    <x v="0"/>
    <x v="2"/>
    <x v="324"/>
    <x v="329"/>
    <x v="331"/>
    <x v="2"/>
    <x v="331"/>
    <x v="330"/>
    <s v="Laterite"/>
    <x v="286"/>
    <x v="331"/>
  </r>
  <r>
    <x v="332"/>
    <x v="1"/>
    <x v="1"/>
    <x v="3"/>
    <x v="0"/>
    <x v="1"/>
    <x v="325"/>
    <x v="330"/>
    <x v="332"/>
    <x v="2"/>
    <x v="332"/>
    <x v="331"/>
    <s v="Red"/>
    <x v="264"/>
    <x v="332"/>
  </r>
  <r>
    <x v="333"/>
    <x v="4"/>
    <x v="13"/>
    <x v="5"/>
    <x v="2"/>
    <x v="4"/>
    <x v="326"/>
    <x v="331"/>
    <x v="333"/>
    <x v="2"/>
    <x v="124"/>
    <x v="332"/>
    <s v="Red"/>
    <x v="74"/>
    <x v="333"/>
  </r>
  <r>
    <x v="334"/>
    <x v="5"/>
    <x v="9"/>
    <x v="7"/>
    <x v="0"/>
    <x v="2"/>
    <x v="327"/>
    <x v="332"/>
    <x v="334"/>
    <x v="2"/>
    <x v="333"/>
    <x v="333"/>
    <s v="Sandy"/>
    <x v="295"/>
    <x v="334"/>
  </r>
  <r>
    <x v="335"/>
    <x v="4"/>
    <x v="13"/>
    <x v="12"/>
    <x v="2"/>
    <x v="1"/>
    <x v="328"/>
    <x v="333"/>
    <x v="335"/>
    <x v="2"/>
    <x v="334"/>
    <x v="334"/>
    <s v="Alluvial"/>
    <x v="280"/>
    <x v="335"/>
  </r>
  <r>
    <x v="336"/>
    <x v="3"/>
    <x v="14"/>
    <x v="9"/>
    <x v="1"/>
    <x v="1"/>
    <x v="329"/>
    <x v="334"/>
    <x v="336"/>
    <x v="2"/>
    <x v="335"/>
    <x v="335"/>
    <s v="Laterite"/>
    <x v="296"/>
    <x v="336"/>
  </r>
  <r>
    <x v="337"/>
    <x v="4"/>
    <x v="18"/>
    <x v="7"/>
    <x v="2"/>
    <x v="0"/>
    <x v="330"/>
    <x v="335"/>
    <x v="337"/>
    <x v="2"/>
    <x v="336"/>
    <x v="336"/>
    <s v="Alluvial"/>
    <x v="297"/>
    <x v="337"/>
  </r>
  <r>
    <x v="338"/>
    <x v="2"/>
    <x v="5"/>
    <x v="6"/>
    <x v="0"/>
    <x v="3"/>
    <x v="331"/>
    <x v="336"/>
    <x v="338"/>
    <x v="2"/>
    <x v="337"/>
    <x v="337"/>
    <s v="Black"/>
    <x v="298"/>
    <x v="338"/>
  </r>
  <r>
    <x v="339"/>
    <x v="4"/>
    <x v="18"/>
    <x v="1"/>
    <x v="0"/>
    <x v="0"/>
    <x v="332"/>
    <x v="337"/>
    <x v="339"/>
    <x v="2"/>
    <x v="338"/>
    <x v="338"/>
    <s v="Red"/>
    <x v="296"/>
    <x v="339"/>
  </r>
  <r>
    <x v="340"/>
    <x v="2"/>
    <x v="11"/>
    <x v="2"/>
    <x v="2"/>
    <x v="0"/>
    <x v="333"/>
    <x v="338"/>
    <x v="340"/>
    <x v="2"/>
    <x v="339"/>
    <x v="339"/>
    <s v="Laterite"/>
    <x v="299"/>
    <x v="340"/>
  </r>
  <r>
    <x v="341"/>
    <x v="1"/>
    <x v="16"/>
    <x v="5"/>
    <x v="0"/>
    <x v="2"/>
    <x v="334"/>
    <x v="339"/>
    <x v="341"/>
    <x v="2"/>
    <x v="340"/>
    <x v="340"/>
    <s v="Black"/>
    <x v="300"/>
    <x v="341"/>
  </r>
  <r>
    <x v="342"/>
    <x v="5"/>
    <x v="6"/>
    <x v="2"/>
    <x v="2"/>
    <x v="4"/>
    <x v="335"/>
    <x v="340"/>
    <x v="342"/>
    <x v="2"/>
    <x v="341"/>
    <x v="341"/>
    <s v="Laterite"/>
    <x v="301"/>
    <x v="342"/>
  </r>
  <r>
    <x v="343"/>
    <x v="6"/>
    <x v="10"/>
    <x v="11"/>
    <x v="2"/>
    <x v="3"/>
    <x v="336"/>
    <x v="341"/>
    <x v="343"/>
    <x v="2"/>
    <x v="342"/>
    <x v="342"/>
    <s v="Sandy"/>
    <x v="270"/>
    <x v="343"/>
  </r>
  <r>
    <x v="344"/>
    <x v="6"/>
    <x v="12"/>
    <x v="2"/>
    <x v="1"/>
    <x v="4"/>
    <x v="337"/>
    <x v="342"/>
    <x v="344"/>
    <x v="2"/>
    <x v="343"/>
    <x v="343"/>
    <s v="Alluvial"/>
    <x v="302"/>
    <x v="344"/>
  </r>
  <r>
    <x v="345"/>
    <x v="1"/>
    <x v="17"/>
    <x v="9"/>
    <x v="1"/>
    <x v="5"/>
    <x v="338"/>
    <x v="343"/>
    <x v="345"/>
    <x v="2"/>
    <x v="344"/>
    <x v="344"/>
    <s v="Black"/>
    <x v="303"/>
    <x v="345"/>
  </r>
  <r>
    <x v="346"/>
    <x v="0"/>
    <x v="15"/>
    <x v="11"/>
    <x v="0"/>
    <x v="4"/>
    <x v="339"/>
    <x v="344"/>
    <x v="346"/>
    <x v="2"/>
    <x v="345"/>
    <x v="345"/>
    <s v="Alluvial"/>
    <x v="304"/>
    <x v="346"/>
  </r>
  <r>
    <x v="347"/>
    <x v="3"/>
    <x v="3"/>
    <x v="1"/>
    <x v="1"/>
    <x v="4"/>
    <x v="340"/>
    <x v="345"/>
    <x v="347"/>
    <x v="2"/>
    <x v="346"/>
    <x v="346"/>
    <s v="Black"/>
    <x v="305"/>
    <x v="347"/>
  </r>
  <r>
    <x v="348"/>
    <x v="6"/>
    <x v="10"/>
    <x v="7"/>
    <x v="2"/>
    <x v="3"/>
    <x v="118"/>
    <x v="346"/>
    <x v="348"/>
    <x v="2"/>
    <x v="347"/>
    <x v="347"/>
    <s v="Alluvial"/>
    <x v="296"/>
    <x v="348"/>
  </r>
  <r>
    <x v="349"/>
    <x v="3"/>
    <x v="14"/>
    <x v="2"/>
    <x v="1"/>
    <x v="2"/>
    <x v="341"/>
    <x v="347"/>
    <x v="349"/>
    <x v="2"/>
    <x v="348"/>
    <x v="348"/>
    <s v="Laterite"/>
    <x v="306"/>
    <x v="349"/>
  </r>
  <r>
    <x v="350"/>
    <x v="0"/>
    <x v="15"/>
    <x v="12"/>
    <x v="0"/>
    <x v="0"/>
    <x v="342"/>
    <x v="348"/>
    <x v="350"/>
    <x v="2"/>
    <x v="349"/>
    <x v="349"/>
    <s v="Black"/>
    <x v="307"/>
    <x v="350"/>
  </r>
  <r>
    <x v="351"/>
    <x v="2"/>
    <x v="2"/>
    <x v="9"/>
    <x v="0"/>
    <x v="0"/>
    <x v="343"/>
    <x v="349"/>
    <x v="351"/>
    <x v="2"/>
    <x v="350"/>
    <x v="350"/>
    <s v="Sandy"/>
    <x v="308"/>
    <x v="351"/>
  </r>
  <r>
    <x v="352"/>
    <x v="4"/>
    <x v="13"/>
    <x v="0"/>
    <x v="0"/>
    <x v="0"/>
    <x v="344"/>
    <x v="350"/>
    <x v="352"/>
    <x v="2"/>
    <x v="351"/>
    <x v="351"/>
    <s v="Red"/>
    <x v="179"/>
    <x v="352"/>
  </r>
  <r>
    <x v="353"/>
    <x v="6"/>
    <x v="12"/>
    <x v="4"/>
    <x v="2"/>
    <x v="3"/>
    <x v="345"/>
    <x v="351"/>
    <x v="353"/>
    <x v="2"/>
    <x v="352"/>
    <x v="352"/>
    <s v="Laterite"/>
    <x v="309"/>
    <x v="353"/>
  </r>
  <r>
    <x v="354"/>
    <x v="6"/>
    <x v="12"/>
    <x v="1"/>
    <x v="1"/>
    <x v="3"/>
    <x v="346"/>
    <x v="352"/>
    <x v="354"/>
    <x v="2"/>
    <x v="49"/>
    <x v="353"/>
    <s v="Black"/>
    <x v="310"/>
    <x v="354"/>
  </r>
  <r>
    <x v="355"/>
    <x v="4"/>
    <x v="4"/>
    <x v="1"/>
    <x v="0"/>
    <x v="4"/>
    <x v="347"/>
    <x v="353"/>
    <x v="355"/>
    <x v="2"/>
    <x v="353"/>
    <x v="354"/>
    <s v="Alluvial"/>
    <x v="311"/>
    <x v="355"/>
  </r>
  <r>
    <x v="356"/>
    <x v="1"/>
    <x v="1"/>
    <x v="12"/>
    <x v="1"/>
    <x v="3"/>
    <x v="348"/>
    <x v="354"/>
    <x v="356"/>
    <x v="2"/>
    <x v="354"/>
    <x v="355"/>
    <s v="Alluvial"/>
    <x v="21"/>
    <x v="356"/>
  </r>
  <r>
    <x v="357"/>
    <x v="6"/>
    <x v="19"/>
    <x v="12"/>
    <x v="0"/>
    <x v="5"/>
    <x v="349"/>
    <x v="355"/>
    <x v="357"/>
    <x v="2"/>
    <x v="355"/>
    <x v="356"/>
    <s v="Red"/>
    <x v="312"/>
    <x v="357"/>
  </r>
  <r>
    <x v="358"/>
    <x v="5"/>
    <x v="9"/>
    <x v="0"/>
    <x v="2"/>
    <x v="0"/>
    <x v="350"/>
    <x v="356"/>
    <x v="358"/>
    <x v="2"/>
    <x v="356"/>
    <x v="357"/>
    <s v="Black"/>
    <x v="313"/>
    <x v="358"/>
  </r>
  <r>
    <x v="359"/>
    <x v="3"/>
    <x v="8"/>
    <x v="6"/>
    <x v="2"/>
    <x v="3"/>
    <x v="351"/>
    <x v="357"/>
    <x v="359"/>
    <x v="2"/>
    <x v="357"/>
    <x v="358"/>
    <s v="Laterite"/>
    <x v="218"/>
    <x v="359"/>
  </r>
  <r>
    <x v="360"/>
    <x v="3"/>
    <x v="8"/>
    <x v="5"/>
    <x v="2"/>
    <x v="2"/>
    <x v="352"/>
    <x v="358"/>
    <x v="360"/>
    <x v="2"/>
    <x v="358"/>
    <x v="359"/>
    <s v="Alluvial"/>
    <x v="314"/>
    <x v="360"/>
  </r>
  <r>
    <x v="361"/>
    <x v="2"/>
    <x v="11"/>
    <x v="5"/>
    <x v="0"/>
    <x v="0"/>
    <x v="353"/>
    <x v="359"/>
    <x v="361"/>
    <x v="2"/>
    <x v="359"/>
    <x v="360"/>
    <s v="Laterite"/>
    <x v="315"/>
    <x v="361"/>
  </r>
  <r>
    <x v="362"/>
    <x v="6"/>
    <x v="19"/>
    <x v="7"/>
    <x v="1"/>
    <x v="4"/>
    <x v="354"/>
    <x v="360"/>
    <x v="362"/>
    <x v="2"/>
    <x v="360"/>
    <x v="361"/>
    <s v="Black"/>
    <x v="316"/>
    <x v="362"/>
  </r>
  <r>
    <x v="363"/>
    <x v="3"/>
    <x v="14"/>
    <x v="11"/>
    <x v="1"/>
    <x v="0"/>
    <x v="355"/>
    <x v="361"/>
    <x v="363"/>
    <x v="2"/>
    <x v="361"/>
    <x v="362"/>
    <s v="Sandy"/>
    <x v="218"/>
    <x v="363"/>
  </r>
  <r>
    <x v="364"/>
    <x v="4"/>
    <x v="4"/>
    <x v="4"/>
    <x v="2"/>
    <x v="4"/>
    <x v="356"/>
    <x v="362"/>
    <x v="364"/>
    <x v="2"/>
    <x v="362"/>
    <x v="363"/>
    <s v="Sandy"/>
    <x v="317"/>
    <x v="364"/>
  </r>
  <r>
    <x v="365"/>
    <x v="4"/>
    <x v="18"/>
    <x v="2"/>
    <x v="1"/>
    <x v="5"/>
    <x v="357"/>
    <x v="363"/>
    <x v="365"/>
    <x v="2"/>
    <x v="363"/>
    <x v="364"/>
    <s v="Red"/>
    <x v="180"/>
    <x v="365"/>
  </r>
  <r>
    <x v="366"/>
    <x v="3"/>
    <x v="8"/>
    <x v="1"/>
    <x v="1"/>
    <x v="2"/>
    <x v="358"/>
    <x v="364"/>
    <x v="366"/>
    <x v="2"/>
    <x v="364"/>
    <x v="365"/>
    <s v="Black"/>
    <x v="318"/>
    <x v="366"/>
  </r>
  <r>
    <x v="367"/>
    <x v="2"/>
    <x v="2"/>
    <x v="10"/>
    <x v="0"/>
    <x v="3"/>
    <x v="359"/>
    <x v="365"/>
    <x v="367"/>
    <x v="2"/>
    <x v="365"/>
    <x v="366"/>
    <s v="Alluvial"/>
    <x v="185"/>
    <x v="367"/>
  </r>
  <r>
    <x v="368"/>
    <x v="6"/>
    <x v="12"/>
    <x v="10"/>
    <x v="1"/>
    <x v="4"/>
    <x v="360"/>
    <x v="366"/>
    <x v="368"/>
    <x v="2"/>
    <x v="366"/>
    <x v="367"/>
    <s v="Laterite"/>
    <x v="319"/>
    <x v="368"/>
  </r>
  <r>
    <x v="369"/>
    <x v="2"/>
    <x v="5"/>
    <x v="4"/>
    <x v="1"/>
    <x v="5"/>
    <x v="361"/>
    <x v="367"/>
    <x v="369"/>
    <x v="2"/>
    <x v="367"/>
    <x v="368"/>
    <s v="Black"/>
    <x v="320"/>
    <x v="369"/>
  </r>
  <r>
    <x v="370"/>
    <x v="4"/>
    <x v="13"/>
    <x v="11"/>
    <x v="1"/>
    <x v="1"/>
    <x v="362"/>
    <x v="368"/>
    <x v="370"/>
    <x v="2"/>
    <x v="368"/>
    <x v="369"/>
    <s v="Red"/>
    <x v="42"/>
    <x v="370"/>
  </r>
  <r>
    <x v="371"/>
    <x v="4"/>
    <x v="4"/>
    <x v="2"/>
    <x v="2"/>
    <x v="0"/>
    <x v="326"/>
    <x v="369"/>
    <x v="371"/>
    <x v="2"/>
    <x v="369"/>
    <x v="370"/>
    <s v="Sandy"/>
    <x v="321"/>
    <x v="371"/>
  </r>
  <r>
    <x v="372"/>
    <x v="1"/>
    <x v="16"/>
    <x v="12"/>
    <x v="0"/>
    <x v="0"/>
    <x v="363"/>
    <x v="370"/>
    <x v="372"/>
    <x v="2"/>
    <x v="370"/>
    <x v="371"/>
    <s v="Laterite"/>
    <x v="322"/>
    <x v="372"/>
  </r>
  <r>
    <x v="373"/>
    <x v="3"/>
    <x v="14"/>
    <x v="12"/>
    <x v="0"/>
    <x v="4"/>
    <x v="364"/>
    <x v="371"/>
    <x v="373"/>
    <x v="2"/>
    <x v="371"/>
    <x v="372"/>
    <s v="Black"/>
    <x v="323"/>
    <x v="373"/>
  </r>
  <r>
    <x v="374"/>
    <x v="4"/>
    <x v="18"/>
    <x v="7"/>
    <x v="1"/>
    <x v="5"/>
    <x v="365"/>
    <x v="372"/>
    <x v="374"/>
    <x v="3"/>
    <x v="372"/>
    <x v="373"/>
    <s v="Black"/>
    <x v="324"/>
    <x v="374"/>
  </r>
  <r>
    <x v="375"/>
    <x v="0"/>
    <x v="20"/>
    <x v="8"/>
    <x v="2"/>
    <x v="4"/>
    <x v="366"/>
    <x v="373"/>
    <x v="375"/>
    <x v="3"/>
    <x v="373"/>
    <x v="374"/>
    <s v="Laterite"/>
    <x v="308"/>
    <x v="375"/>
  </r>
  <r>
    <x v="376"/>
    <x v="1"/>
    <x v="17"/>
    <x v="4"/>
    <x v="1"/>
    <x v="4"/>
    <x v="367"/>
    <x v="374"/>
    <x v="376"/>
    <x v="3"/>
    <x v="374"/>
    <x v="375"/>
    <s v="Alluvial"/>
    <x v="325"/>
    <x v="376"/>
  </r>
  <r>
    <x v="377"/>
    <x v="2"/>
    <x v="2"/>
    <x v="1"/>
    <x v="1"/>
    <x v="2"/>
    <x v="368"/>
    <x v="375"/>
    <x v="377"/>
    <x v="3"/>
    <x v="375"/>
    <x v="376"/>
    <s v="Sandy"/>
    <x v="134"/>
    <x v="377"/>
  </r>
  <r>
    <x v="378"/>
    <x v="5"/>
    <x v="6"/>
    <x v="0"/>
    <x v="1"/>
    <x v="1"/>
    <x v="369"/>
    <x v="376"/>
    <x v="378"/>
    <x v="3"/>
    <x v="376"/>
    <x v="377"/>
    <s v="Alluvial"/>
    <x v="326"/>
    <x v="378"/>
  </r>
  <r>
    <x v="379"/>
    <x v="2"/>
    <x v="5"/>
    <x v="1"/>
    <x v="2"/>
    <x v="2"/>
    <x v="370"/>
    <x v="377"/>
    <x v="379"/>
    <x v="3"/>
    <x v="377"/>
    <x v="378"/>
    <s v="Laterite"/>
    <x v="327"/>
    <x v="379"/>
  </r>
  <r>
    <x v="380"/>
    <x v="6"/>
    <x v="19"/>
    <x v="1"/>
    <x v="2"/>
    <x v="5"/>
    <x v="371"/>
    <x v="378"/>
    <x v="380"/>
    <x v="3"/>
    <x v="378"/>
    <x v="379"/>
    <s v="Alluvial"/>
    <x v="328"/>
    <x v="380"/>
  </r>
  <r>
    <x v="381"/>
    <x v="5"/>
    <x v="9"/>
    <x v="1"/>
    <x v="1"/>
    <x v="1"/>
    <x v="372"/>
    <x v="379"/>
    <x v="381"/>
    <x v="3"/>
    <x v="379"/>
    <x v="380"/>
    <s v="Black"/>
    <x v="133"/>
    <x v="381"/>
  </r>
  <r>
    <x v="382"/>
    <x v="6"/>
    <x v="12"/>
    <x v="10"/>
    <x v="2"/>
    <x v="4"/>
    <x v="373"/>
    <x v="380"/>
    <x v="382"/>
    <x v="3"/>
    <x v="380"/>
    <x v="381"/>
    <s v="Sandy"/>
    <x v="329"/>
    <x v="382"/>
  </r>
  <r>
    <x v="383"/>
    <x v="6"/>
    <x v="19"/>
    <x v="0"/>
    <x v="0"/>
    <x v="0"/>
    <x v="374"/>
    <x v="381"/>
    <x v="383"/>
    <x v="3"/>
    <x v="381"/>
    <x v="382"/>
    <s v="Alluvial"/>
    <x v="330"/>
    <x v="383"/>
  </r>
  <r>
    <x v="384"/>
    <x v="1"/>
    <x v="1"/>
    <x v="4"/>
    <x v="2"/>
    <x v="4"/>
    <x v="375"/>
    <x v="382"/>
    <x v="384"/>
    <x v="3"/>
    <x v="382"/>
    <x v="383"/>
    <s v="Alluvial"/>
    <x v="331"/>
    <x v="384"/>
  </r>
  <r>
    <x v="385"/>
    <x v="4"/>
    <x v="18"/>
    <x v="4"/>
    <x v="2"/>
    <x v="3"/>
    <x v="376"/>
    <x v="383"/>
    <x v="385"/>
    <x v="3"/>
    <x v="383"/>
    <x v="384"/>
    <s v="Laterite"/>
    <x v="332"/>
    <x v="385"/>
  </r>
  <r>
    <x v="386"/>
    <x v="6"/>
    <x v="19"/>
    <x v="4"/>
    <x v="1"/>
    <x v="1"/>
    <x v="377"/>
    <x v="384"/>
    <x v="386"/>
    <x v="3"/>
    <x v="384"/>
    <x v="385"/>
    <s v="Laterite"/>
    <x v="333"/>
    <x v="386"/>
  </r>
  <r>
    <x v="387"/>
    <x v="6"/>
    <x v="10"/>
    <x v="2"/>
    <x v="1"/>
    <x v="2"/>
    <x v="378"/>
    <x v="385"/>
    <x v="387"/>
    <x v="3"/>
    <x v="385"/>
    <x v="386"/>
    <s v="Laterite"/>
    <x v="334"/>
    <x v="387"/>
  </r>
  <r>
    <x v="388"/>
    <x v="2"/>
    <x v="2"/>
    <x v="1"/>
    <x v="2"/>
    <x v="3"/>
    <x v="379"/>
    <x v="386"/>
    <x v="388"/>
    <x v="3"/>
    <x v="386"/>
    <x v="387"/>
    <s v="Laterite"/>
    <x v="335"/>
    <x v="388"/>
  </r>
  <r>
    <x v="389"/>
    <x v="3"/>
    <x v="8"/>
    <x v="10"/>
    <x v="0"/>
    <x v="0"/>
    <x v="380"/>
    <x v="387"/>
    <x v="389"/>
    <x v="3"/>
    <x v="387"/>
    <x v="388"/>
    <s v="Laterite"/>
    <x v="336"/>
    <x v="389"/>
  </r>
  <r>
    <x v="390"/>
    <x v="2"/>
    <x v="2"/>
    <x v="12"/>
    <x v="0"/>
    <x v="1"/>
    <x v="381"/>
    <x v="388"/>
    <x v="390"/>
    <x v="3"/>
    <x v="388"/>
    <x v="389"/>
    <s v="Alluvial"/>
    <x v="337"/>
    <x v="390"/>
  </r>
  <r>
    <x v="391"/>
    <x v="5"/>
    <x v="6"/>
    <x v="8"/>
    <x v="2"/>
    <x v="4"/>
    <x v="382"/>
    <x v="389"/>
    <x v="391"/>
    <x v="3"/>
    <x v="389"/>
    <x v="390"/>
    <s v="Laterite"/>
    <x v="338"/>
    <x v="391"/>
  </r>
  <r>
    <x v="392"/>
    <x v="1"/>
    <x v="16"/>
    <x v="1"/>
    <x v="1"/>
    <x v="4"/>
    <x v="383"/>
    <x v="390"/>
    <x v="392"/>
    <x v="3"/>
    <x v="390"/>
    <x v="391"/>
    <s v="Alluvial"/>
    <x v="339"/>
    <x v="392"/>
  </r>
  <r>
    <x v="393"/>
    <x v="4"/>
    <x v="13"/>
    <x v="10"/>
    <x v="2"/>
    <x v="2"/>
    <x v="384"/>
    <x v="391"/>
    <x v="393"/>
    <x v="3"/>
    <x v="391"/>
    <x v="392"/>
    <s v="Red"/>
    <x v="154"/>
    <x v="393"/>
  </r>
  <r>
    <x v="394"/>
    <x v="4"/>
    <x v="13"/>
    <x v="12"/>
    <x v="0"/>
    <x v="2"/>
    <x v="385"/>
    <x v="392"/>
    <x v="394"/>
    <x v="3"/>
    <x v="392"/>
    <x v="393"/>
    <s v="Alluvial"/>
    <x v="340"/>
    <x v="394"/>
  </r>
  <r>
    <x v="395"/>
    <x v="4"/>
    <x v="18"/>
    <x v="4"/>
    <x v="1"/>
    <x v="2"/>
    <x v="386"/>
    <x v="393"/>
    <x v="395"/>
    <x v="3"/>
    <x v="393"/>
    <x v="394"/>
    <s v="Black"/>
    <x v="341"/>
    <x v="395"/>
  </r>
  <r>
    <x v="396"/>
    <x v="1"/>
    <x v="1"/>
    <x v="10"/>
    <x v="0"/>
    <x v="2"/>
    <x v="387"/>
    <x v="394"/>
    <x v="396"/>
    <x v="3"/>
    <x v="394"/>
    <x v="395"/>
    <s v="Black"/>
    <x v="342"/>
    <x v="396"/>
  </r>
  <r>
    <x v="397"/>
    <x v="4"/>
    <x v="13"/>
    <x v="2"/>
    <x v="0"/>
    <x v="2"/>
    <x v="388"/>
    <x v="395"/>
    <x v="397"/>
    <x v="3"/>
    <x v="395"/>
    <x v="396"/>
    <s v="Black"/>
    <x v="343"/>
    <x v="397"/>
  </r>
  <r>
    <x v="398"/>
    <x v="4"/>
    <x v="4"/>
    <x v="6"/>
    <x v="1"/>
    <x v="4"/>
    <x v="389"/>
    <x v="396"/>
    <x v="398"/>
    <x v="3"/>
    <x v="396"/>
    <x v="397"/>
    <s v="Black"/>
    <x v="317"/>
    <x v="398"/>
  </r>
  <r>
    <x v="399"/>
    <x v="5"/>
    <x v="9"/>
    <x v="4"/>
    <x v="1"/>
    <x v="3"/>
    <x v="390"/>
    <x v="397"/>
    <x v="399"/>
    <x v="3"/>
    <x v="397"/>
    <x v="398"/>
    <s v="Black"/>
    <x v="344"/>
    <x v="399"/>
  </r>
  <r>
    <x v="400"/>
    <x v="2"/>
    <x v="2"/>
    <x v="2"/>
    <x v="0"/>
    <x v="3"/>
    <x v="391"/>
    <x v="398"/>
    <x v="400"/>
    <x v="3"/>
    <x v="398"/>
    <x v="399"/>
    <s v="Laterite"/>
    <x v="215"/>
    <x v="400"/>
  </r>
  <r>
    <x v="401"/>
    <x v="1"/>
    <x v="17"/>
    <x v="5"/>
    <x v="0"/>
    <x v="5"/>
    <x v="392"/>
    <x v="399"/>
    <x v="401"/>
    <x v="3"/>
    <x v="399"/>
    <x v="400"/>
    <s v="Laterite"/>
    <x v="345"/>
    <x v="401"/>
  </r>
  <r>
    <x v="402"/>
    <x v="3"/>
    <x v="14"/>
    <x v="8"/>
    <x v="1"/>
    <x v="2"/>
    <x v="393"/>
    <x v="400"/>
    <x v="402"/>
    <x v="3"/>
    <x v="400"/>
    <x v="401"/>
    <s v="Black"/>
    <x v="346"/>
    <x v="402"/>
  </r>
  <r>
    <x v="403"/>
    <x v="1"/>
    <x v="16"/>
    <x v="7"/>
    <x v="1"/>
    <x v="3"/>
    <x v="394"/>
    <x v="401"/>
    <x v="403"/>
    <x v="3"/>
    <x v="401"/>
    <x v="402"/>
    <s v="Red"/>
    <x v="347"/>
    <x v="403"/>
  </r>
  <r>
    <x v="404"/>
    <x v="4"/>
    <x v="4"/>
    <x v="12"/>
    <x v="0"/>
    <x v="1"/>
    <x v="395"/>
    <x v="402"/>
    <x v="404"/>
    <x v="3"/>
    <x v="402"/>
    <x v="403"/>
    <s v="Red"/>
    <x v="348"/>
    <x v="404"/>
  </r>
  <r>
    <x v="405"/>
    <x v="2"/>
    <x v="5"/>
    <x v="7"/>
    <x v="1"/>
    <x v="3"/>
    <x v="396"/>
    <x v="403"/>
    <x v="405"/>
    <x v="3"/>
    <x v="403"/>
    <x v="404"/>
    <s v="Sandy"/>
    <x v="349"/>
    <x v="405"/>
  </r>
  <r>
    <x v="406"/>
    <x v="2"/>
    <x v="2"/>
    <x v="2"/>
    <x v="0"/>
    <x v="5"/>
    <x v="397"/>
    <x v="404"/>
    <x v="406"/>
    <x v="3"/>
    <x v="404"/>
    <x v="405"/>
    <s v="Sandy"/>
    <x v="350"/>
    <x v="406"/>
  </r>
  <r>
    <x v="407"/>
    <x v="4"/>
    <x v="13"/>
    <x v="9"/>
    <x v="0"/>
    <x v="4"/>
    <x v="398"/>
    <x v="405"/>
    <x v="407"/>
    <x v="3"/>
    <x v="405"/>
    <x v="406"/>
    <s v="Sandy"/>
    <x v="51"/>
    <x v="407"/>
  </r>
  <r>
    <x v="408"/>
    <x v="0"/>
    <x v="15"/>
    <x v="6"/>
    <x v="2"/>
    <x v="5"/>
    <x v="399"/>
    <x v="406"/>
    <x v="408"/>
    <x v="3"/>
    <x v="406"/>
    <x v="407"/>
    <s v="Laterite"/>
    <x v="351"/>
    <x v="408"/>
  </r>
  <r>
    <x v="409"/>
    <x v="2"/>
    <x v="5"/>
    <x v="8"/>
    <x v="2"/>
    <x v="0"/>
    <x v="400"/>
    <x v="407"/>
    <x v="409"/>
    <x v="3"/>
    <x v="407"/>
    <x v="408"/>
    <s v="Black"/>
    <x v="352"/>
    <x v="409"/>
  </r>
  <r>
    <x v="410"/>
    <x v="6"/>
    <x v="19"/>
    <x v="11"/>
    <x v="2"/>
    <x v="5"/>
    <x v="401"/>
    <x v="408"/>
    <x v="410"/>
    <x v="3"/>
    <x v="408"/>
    <x v="409"/>
    <s v="Laterite"/>
    <x v="184"/>
    <x v="410"/>
  </r>
  <r>
    <x v="411"/>
    <x v="6"/>
    <x v="19"/>
    <x v="10"/>
    <x v="0"/>
    <x v="3"/>
    <x v="402"/>
    <x v="409"/>
    <x v="411"/>
    <x v="3"/>
    <x v="409"/>
    <x v="410"/>
    <s v="Red"/>
    <x v="193"/>
    <x v="411"/>
  </r>
  <r>
    <x v="412"/>
    <x v="4"/>
    <x v="4"/>
    <x v="0"/>
    <x v="2"/>
    <x v="5"/>
    <x v="403"/>
    <x v="410"/>
    <x v="412"/>
    <x v="3"/>
    <x v="410"/>
    <x v="411"/>
    <s v="Red"/>
    <x v="353"/>
    <x v="412"/>
  </r>
  <r>
    <x v="413"/>
    <x v="6"/>
    <x v="19"/>
    <x v="7"/>
    <x v="0"/>
    <x v="2"/>
    <x v="404"/>
    <x v="411"/>
    <x v="413"/>
    <x v="3"/>
    <x v="411"/>
    <x v="412"/>
    <s v="Sandy"/>
    <x v="66"/>
    <x v="413"/>
  </r>
  <r>
    <x v="414"/>
    <x v="1"/>
    <x v="17"/>
    <x v="9"/>
    <x v="0"/>
    <x v="0"/>
    <x v="405"/>
    <x v="412"/>
    <x v="414"/>
    <x v="3"/>
    <x v="412"/>
    <x v="413"/>
    <s v="Alluvial"/>
    <x v="354"/>
    <x v="414"/>
  </r>
  <r>
    <x v="415"/>
    <x v="3"/>
    <x v="3"/>
    <x v="8"/>
    <x v="1"/>
    <x v="2"/>
    <x v="406"/>
    <x v="413"/>
    <x v="415"/>
    <x v="3"/>
    <x v="413"/>
    <x v="414"/>
    <s v="Red"/>
    <x v="223"/>
    <x v="415"/>
  </r>
  <r>
    <x v="416"/>
    <x v="6"/>
    <x v="12"/>
    <x v="2"/>
    <x v="1"/>
    <x v="5"/>
    <x v="407"/>
    <x v="414"/>
    <x v="416"/>
    <x v="3"/>
    <x v="414"/>
    <x v="415"/>
    <s v="Red"/>
    <x v="355"/>
    <x v="416"/>
  </r>
  <r>
    <x v="417"/>
    <x v="0"/>
    <x v="0"/>
    <x v="8"/>
    <x v="0"/>
    <x v="5"/>
    <x v="408"/>
    <x v="415"/>
    <x v="417"/>
    <x v="3"/>
    <x v="415"/>
    <x v="416"/>
    <s v="Sandy"/>
    <x v="356"/>
    <x v="417"/>
  </r>
  <r>
    <x v="418"/>
    <x v="1"/>
    <x v="1"/>
    <x v="12"/>
    <x v="1"/>
    <x v="3"/>
    <x v="409"/>
    <x v="416"/>
    <x v="418"/>
    <x v="3"/>
    <x v="416"/>
    <x v="417"/>
    <s v="Alluvial"/>
    <x v="321"/>
    <x v="418"/>
  </r>
  <r>
    <x v="419"/>
    <x v="2"/>
    <x v="5"/>
    <x v="11"/>
    <x v="2"/>
    <x v="5"/>
    <x v="410"/>
    <x v="417"/>
    <x v="419"/>
    <x v="3"/>
    <x v="417"/>
    <x v="418"/>
    <s v="Alluvial"/>
    <x v="357"/>
    <x v="419"/>
  </r>
  <r>
    <x v="420"/>
    <x v="3"/>
    <x v="14"/>
    <x v="9"/>
    <x v="1"/>
    <x v="5"/>
    <x v="411"/>
    <x v="418"/>
    <x v="420"/>
    <x v="3"/>
    <x v="418"/>
    <x v="419"/>
    <s v="Laterite"/>
    <x v="358"/>
    <x v="420"/>
  </r>
  <r>
    <x v="421"/>
    <x v="3"/>
    <x v="8"/>
    <x v="12"/>
    <x v="0"/>
    <x v="1"/>
    <x v="412"/>
    <x v="419"/>
    <x v="421"/>
    <x v="3"/>
    <x v="419"/>
    <x v="420"/>
    <s v="Sandy"/>
    <x v="359"/>
    <x v="421"/>
  </r>
  <r>
    <x v="422"/>
    <x v="5"/>
    <x v="6"/>
    <x v="3"/>
    <x v="2"/>
    <x v="2"/>
    <x v="413"/>
    <x v="420"/>
    <x v="422"/>
    <x v="3"/>
    <x v="420"/>
    <x v="421"/>
    <s v="Red"/>
    <x v="360"/>
    <x v="422"/>
  </r>
  <r>
    <x v="423"/>
    <x v="0"/>
    <x v="20"/>
    <x v="8"/>
    <x v="0"/>
    <x v="1"/>
    <x v="414"/>
    <x v="421"/>
    <x v="423"/>
    <x v="3"/>
    <x v="421"/>
    <x v="422"/>
    <s v="Alluvial"/>
    <x v="361"/>
    <x v="423"/>
  </r>
  <r>
    <x v="424"/>
    <x v="2"/>
    <x v="11"/>
    <x v="5"/>
    <x v="1"/>
    <x v="4"/>
    <x v="415"/>
    <x v="422"/>
    <x v="424"/>
    <x v="3"/>
    <x v="422"/>
    <x v="423"/>
    <s v="Alluvial"/>
    <x v="189"/>
    <x v="424"/>
  </r>
  <r>
    <x v="425"/>
    <x v="3"/>
    <x v="14"/>
    <x v="12"/>
    <x v="2"/>
    <x v="0"/>
    <x v="416"/>
    <x v="423"/>
    <x v="425"/>
    <x v="3"/>
    <x v="423"/>
    <x v="424"/>
    <s v="Laterite"/>
    <x v="362"/>
    <x v="425"/>
  </r>
  <r>
    <x v="426"/>
    <x v="4"/>
    <x v="4"/>
    <x v="12"/>
    <x v="1"/>
    <x v="0"/>
    <x v="417"/>
    <x v="424"/>
    <x v="426"/>
    <x v="3"/>
    <x v="424"/>
    <x v="425"/>
    <s v="Laterite"/>
    <x v="363"/>
    <x v="426"/>
  </r>
  <r>
    <x v="427"/>
    <x v="3"/>
    <x v="14"/>
    <x v="12"/>
    <x v="1"/>
    <x v="5"/>
    <x v="418"/>
    <x v="425"/>
    <x v="427"/>
    <x v="3"/>
    <x v="425"/>
    <x v="426"/>
    <s v="Alluvial"/>
    <x v="39"/>
    <x v="427"/>
  </r>
  <r>
    <x v="428"/>
    <x v="1"/>
    <x v="1"/>
    <x v="1"/>
    <x v="2"/>
    <x v="1"/>
    <x v="419"/>
    <x v="426"/>
    <x v="428"/>
    <x v="3"/>
    <x v="426"/>
    <x v="427"/>
    <s v="Laterite"/>
    <x v="364"/>
    <x v="428"/>
  </r>
  <r>
    <x v="429"/>
    <x v="6"/>
    <x v="10"/>
    <x v="3"/>
    <x v="1"/>
    <x v="2"/>
    <x v="420"/>
    <x v="427"/>
    <x v="429"/>
    <x v="3"/>
    <x v="427"/>
    <x v="428"/>
    <s v="Laterite"/>
    <x v="365"/>
    <x v="429"/>
  </r>
  <r>
    <x v="430"/>
    <x v="1"/>
    <x v="17"/>
    <x v="6"/>
    <x v="0"/>
    <x v="3"/>
    <x v="421"/>
    <x v="428"/>
    <x v="430"/>
    <x v="3"/>
    <x v="428"/>
    <x v="429"/>
    <s v="Laterite"/>
    <x v="366"/>
    <x v="430"/>
  </r>
  <r>
    <x v="431"/>
    <x v="2"/>
    <x v="11"/>
    <x v="3"/>
    <x v="0"/>
    <x v="4"/>
    <x v="422"/>
    <x v="429"/>
    <x v="431"/>
    <x v="3"/>
    <x v="429"/>
    <x v="430"/>
    <s v="Black"/>
    <x v="367"/>
    <x v="431"/>
  </r>
  <r>
    <x v="432"/>
    <x v="3"/>
    <x v="14"/>
    <x v="2"/>
    <x v="1"/>
    <x v="3"/>
    <x v="423"/>
    <x v="430"/>
    <x v="432"/>
    <x v="3"/>
    <x v="430"/>
    <x v="431"/>
    <s v="Laterite"/>
    <x v="368"/>
    <x v="432"/>
  </r>
  <r>
    <x v="433"/>
    <x v="1"/>
    <x v="17"/>
    <x v="10"/>
    <x v="1"/>
    <x v="0"/>
    <x v="424"/>
    <x v="431"/>
    <x v="433"/>
    <x v="3"/>
    <x v="431"/>
    <x v="432"/>
    <s v="Black"/>
    <x v="86"/>
    <x v="433"/>
  </r>
  <r>
    <x v="434"/>
    <x v="0"/>
    <x v="20"/>
    <x v="2"/>
    <x v="1"/>
    <x v="1"/>
    <x v="425"/>
    <x v="432"/>
    <x v="434"/>
    <x v="3"/>
    <x v="432"/>
    <x v="433"/>
    <s v="Sandy"/>
    <x v="369"/>
    <x v="434"/>
  </r>
  <r>
    <x v="435"/>
    <x v="5"/>
    <x v="9"/>
    <x v="3"/>
    <x v="0"/>
    <x v="1"/>
    <x v="7"/>
    <x v="433"/>
    <x v="435"/>
    <x v="3"/>
    <x v="433"/>
    <x v="434"/>
    <s v="Laterite"/>
    <x v="370"/>
    <x v="435"/>
  </r>
  <r>
    <x v="436"/>
    <x v="6"/>
    <x v="12"/>
    <x v="5"/>
    <x v="1"/>
    <x v="1"/>
    <x v="426"/>
    <x v="153"/>
    <x v="436"/>
    <x v="3"/>
    <x v="434"/>
    <x v="435"/>
    <s v="Laterite"/>
    <x v="371"/>
    <x v="436"/>
  </r>
  <r>
    <x v="437"/>
    <x v="1"/>
    <x v="17"/>
    <x v="10"/>
    <x v="1"/>
    <x v="2"/>
    <x v="427"/>
    <x v="434"/>
    <x v="437"/>
    <x v="3"/>
    <x v="435"/>
    <x v="436"/>
    <s v="Black"/>
    <x v="372"/>
    <x v="437"/>
  </r>
  <r>
    <x v="438"/>
    <x v="4"/>
    <x v="4"/>
    <x v="0"/>
    <x v="2"/>
    <x v="5"/>
    <x v="428"/>
    <x v="435"/>
    <x v="438"/>
    <x v="3"/>
    <x v="436"/>
    <x v="437"/>
    <s v="Red"/>
    <x v="373"/>
    <x v="438"/>
  </r>
  <r>
    <x v="439"/>
    <x v="0"/>
    <x v="15"/>
    <x v="5"/>
    <x v="0"/>
    <x v="5"/>
    <x v="429"/>
    <x v="436"/>
    <x v="439"/>
    <x v="3"/>
    <x v="437"/>
    <x v="438"/>
    <s v="Laterite"/>
    <x v="374"/>
    <x v="439"/>
  </r>
  <r>
    <x v="440"/>
    <x v="0"/>
    <x v="15"/>
    <x v="4"/>
    <x v="0"/>
    <x v="5"/>
    <x v="430"/>
    <x v="437"/>
    <x v="440"/>
    <x v="3"/>
    <x v="438"/>
    <x v="439"/>
    <s v="Laterite"/>
    <x v="375"/>
    <x v="440"/>
  </r>
  <r>
    <x v="441"/>
    <x v="6"/>
    <x v="19"/>
    <x v="10"/>
    <x v="2"/>
    <x v="3"/>
    <x v="431"/>
    <x v="438"/>
    <x v="441"/>
    <x v="3"/>
    <x v="439"/>
    <x v="440"/>
    <s v="Sandy"/>
    <x v="376"/>
    <x v="441"/>
  </r>
  <r>
    <x v="442"/>
    <x v="4"/>
    <x v="18"/>
    <x v="0"/>
    <x v="1"/>
    <x v="4"/>
    <x v="432"/>
    <x v="439"/>
    <x v="442"/>
    <x v="3"/>
    <x v="440"/>
    <x v="441"/>
    <s v="Sandy"/>
    <x v="28"/>
    <x v="442"/>
  </r>
  <r>
    <x v="443"/>
    <x v="2"/>
    <x v="11"/>
    <x v="3"/>
    <x v="0"/>
    <x v="0"/>
    <x v="433"/>
    <x v="440"/>
    <x v="443"/>
    <x v="3"/>
    <x v="441"/>
    <x v="442"/>
    <s v="Alluvial"/>
    <x v="377"/>
    <x v="443"/>
  </r>
  <r>
    <x v="444"/>
    <x v="1"/>
    <x v="17"/>
    <x v="8"/>
    <x v="0"/>
    <x v="1"/>
    <x v="434"/>
    <x v="441"/>
    <x v="444"/>
    <x v="3"/>
    <x v="442"/>
    <x v="443"/>
    <s v="Black"/>
    <x v="160"/>
    <x v="444"/>
  </r>
  <r>
    <x v="445"/>
    <x v="1"/>
    <x v="17"/>
    <x v="8"/>
    <x v="1"/>
    <x v="0"/>
    <x v="435"/>
    <x v="442"/>
    <x v="445"/>
    <x v="3"/>
    <x v="443"/>
    <x v="444"/>
    <s v="Alluvial"/>
    <x v="90"/>
    <x v="445"/>
  </r>
  <r>
    <x v="446"/>
    <x v="2"/>
    <x v="2"/>
    <x v="5"/>
    <x v="0"/>
    <x v="5"/>
    <x v="257"/>
    <x v="443"/>
    <x v="446"/>
    <x v="3"/>
    <x v="444"/>
    <x v="445"/>
    <s v="Alluvial"/>
    <x v="378"/>
    <x v="446"/>
  </r>
  <r>
    <x v="447"/>
    <x v="0"/>
    <x v="0"/>
    <x v="4"/>
    <x v="2"/>
    <x v="0"/>
    <x v="436"/>
    <x v="444"/>
    <x v="447"/>
    <x v="3"/>
    <x v="445"/>
    <x v="446"/>
    <s v="Black"/>
    <x v="379"/>
    <x v="447"/>
  </r>
  <r>
    <x v="448"/>
    <x v="4"/>
    <x v="4"/>
    <x v="2"/>
    <x v="0"/>
    <x v="2"/>
    <x v="437"/>
    <x v="445"/>
    <x v="448"/>
    <x v="3"/>
    <x v="446"/>
    <x v="447"/>
    <s v="Red"/>
    <x v="380"/>
    <x v="448"/>
  </r>
  <r>
    <x v="449"/>
    <x v="5"/>
    <x v="6"/>
    <x v="4"/>
    <x v="0"/>
    <x v="2"/>
    <x v="438"/>
    <x v="446"/>
    <x v="449"/>
    <x v="3"/>
    <x v="447"/>
    <x v="448"/>
    <s v="Red"/>
    <x v="381"/>
    <x v="449"/>
  </r>
  <r>
    <x v="450"/>
    <x v="4"/>
    <x v="4"/>
    <x v="11"/>
    <x v="1"/>
    <x v="2"/>
    <x v="439"/>
    <x v="447"/>
    <x v="450"/>
    <x v="3"/>
    <x v="448"/>
    <x v="449"/>
    <s v="Sandy"/>
    <x v="212"/>
    <x v="450"/>
  </r>
  <r>
    <x v="451"/>
    <x v="0"/>
    <x v="20"/>
    <x v="0"/>
    <x v="2"/>
    <x v="1"/>
    <x v="440"/>
    <x v="448"/>
    <x v="451"/>
    <x v="3"/>
    <x v="449"/>
    <x v="450"/>
    <s v="Red"/>
    <x v="382"/>
    <x v="451"/>
  </r>
  <r>
    <x v="452"/>
    <x v="6"/>
    <x v="19"/>
    <x v="0"/>
    <x v="1"/>
    <x v="4"/>
    <x v="441"/>
    <x v="449"/>
    <x v="452"/>
    <x v="3"/>
    <x v="450"/>
    <x v="451"/>
    <s v="Laterite"/>
    <x v="383"/>
    <x v="452"/>
  </r>
  <r>
    <x v="453"/>
    <x v="0"/>
    <x v="15"/>
    <x v="7"/>
    <x v="2"/>
    <x v="5"/>
    <x v="442"/>
    <x v="450"/>
    <x v="453"/>
    <x v="3"/>
    <x v="451"/>
    <x v="3"/>
    <s v="Black"/>
    <x v="384"/>
    <x v="453"/>
  </r>
  <r>
    <x v="454"/>
    <x v="6"/>
    <x v="10"/>
    <x v="10"/>
    <x v="1"/>
    <x v="5"/>
    <x v="443"/>
    <x v="451"/>
    <x v="454"/>
    <x v="3"/>
    <x v="452"/>
    <x v="452"/>
    <s v="Alluvial"/>
    <x v="385"/>
    <x v="454"/>
  </r>
  <r>
    <x v="455"/>
    <x v="0"/>
    <x v="0"/>
    <x v="10"/>
    <x v="0"/>
    <x v="0"/>
    <x v="444"/>
    <x v="452"/>
    <x v="455"/>
    <x v="3"/>
    <x v="453"/>
    <x v="453"/>
    <s v="Black"/>
    <x v="303"/>
    <x v="455"/>
  </r>
  <r>
    <x v="456"/>
    <x v="3"/>
    <x v="3"/>
    <x v="12"/>
    <x v="1"/>
    <x v="4"/>
    <x v="445"/>
    <x v="453"/>
    <x v="456"/>
    <x v="3"/>
    <x v="454"/>
    <x v="454"/>
    <s v="Alluvial"/>
    <x v="386"/>
    <x v="456"/>
  </r>
  <r>
    <x v="457"/>
    <x v="1"/>
    <x v="16"/>
    <x v="9"/>
    <x v="2"/>
    <x v="2"/>
    <x v="446"/>
    <x v="454"/>
    <x v="457"/>
    <x v="3"/>
    <x v="111"/>
    <x v="455"/>
    <s v="Alluvial"/>
    <x v="387"/>
    <x v="457"/>
  </r>
  <r>
    <x v="458"/>
    <x v="1"/>
    <x v="17"/>
    <x v="4"/>
    <x v="2"/>
    <x v="2"/>
    <x v="447"/>
    <x v="455"/>
    <x v="458"/>
    <x v="3"/>
    <x v="455"/>
    <x v="456"/>
    <s v="Alluvial"/>
    <x v="388"/>
    <x v="458"/>
  </r>
  <r>
    <x v="459"/>
    <x v="6"/>
    <x v="12"/>
    <x v="12"/>
    <x v="0"/>
    <x v="1"/>
    <x v="448"/>
    <x v="456"/>
    <x v="459"/>
    <x v="3"/>
    <x v="456"/>
    <x v="457"/>
    <s v="Alluvial"/>
    <x v="233"/>
    <x v="459"/>
  </r>
  <r>
    <x v="460"/>
    <x v="2"/>
    <x v="11"/>
    <x v="4"/>
    <x v="1"/>
    <x v="0"/>
    <x v="449"/>
    <x v="457"/>
    <x v="460"/>
    <x v="3"/>
    <x v="457"/>
    <x v="458"/>
    <s v="Sandy"/>
    <x v="389"/>
    <x v="460"/>
  </r>
  <r>
    <x v="461"/>
    <x v="0"/>
    <x v="0"/>
    <x v="9"/>
    <x v="2"/>
    <x v="1"/>
    <x v="450"/>
    <x v="458"/>
    <x v="461"/>
    <x v="3"/>
    <x v="458"/>
    <x v="459"/>
    <s v="Red"/>
    <x v="390"/>
    <x v="461"/>
  </r>
  <r>
    <x v="462"/>
    <x v="2"/>
    <x v="2"/>
    <x v="10"/>
    <x v="0"/>
    <x v="1"/>
    <x v="451"/>
    <x v="459"/>
    <x v="462"/>
    <x v="3"/>
    <x v="459"/>
    <x v="460"/>
    <s v="Red"/>
    <x v="163"/>
    <x v="462"/>
  </r>
  <r>
    <x v="463"/>
    <x v="0"/>
    <x v="0"/>
    <x v="7"/>
    <x v="2"/>
    <x v="3"/>
    <x v="452"/>
    <x v="460"/>
    <x v="463"/>
    <x v="3"/>
    <x v="460"/>
    <x v="461"/>
    <s v="Red"/>
    <x v="391"/>
    <x v="463"/>
  </r>
  <r>
    <x v="464"/>
    <x v="1"/>
    <x v="1"/>
    <x v="8"/>
    <x v="1"/>
    <x v="2"/>
    <x v="453"/>
    <x v="109"/>
    <x v="464"/>
    <x v="3"/>
    <x v="461"/>
    <x v="462"/>
    <s v="Red"/>
    <x v="392"/>
    <x v="464"/>
  </r>
  <r>
    <x v="465"/>
    <x v="1"/>
    <x v="16"/>
    <x v="3"/>
    <x v="1"/>
    <x v="5"/>
    <x v="454"/>
    <x v="461"/>
    <x v="465"/>
    <x v="3"/>
    <x v="462"/>
    <x v="463"/>
    <s v="Red"/>
    <x v="393"/>
    <x v="465"/>
  </r>
  <r>
    <x v="466"/>
    <x v="2"/>
    <x v="2"/>
    <x v="6"/>
    <x v="1"/>
    <x v="2"/>
    <x v="455"/>
    <x v="462"/>
    <x v="466"/>
    <x v="3"/>
    <x v="463"/>
    <x v="464"/>
    <s v="Laterite"/>
    <x v="394"/>
    <x v="466"/>
  </r>
  <r>
    <x v="467"/>
    <x v="0"/>
    <x v="20"/>
    <x v="5"/>
    <x v="2"/>
    <x v="5"/>
    <x v="456"/>
    <x v="463"/>
    <x v="467"/>
    <x v="3"/>
    <x v="464"/>
    <x v="465"/>
    <s v="Red"/>
    <x v="395"/>
    <x v="467"/>
  </r>
  <r>
    <x v="468"/>
    <x v="5"/>
    <x v="9"/>
    <x v="5"/>
    <x v="1"/>
    <x v="3"/>
    <x v="457"/>
    <x v="464"/>
    <x v="468"/>
    <x v="3"/>
    <x v="465"/>
    <x v="466"/>
    <s v="Sandy"/>
    <x v="396"/>
    <x v="468"/>
  </r>
  <r>
    <x v="469"/>
    <x v="0"/>
    <x v="0"/>
    <x v="1"/>
    <x v="2"/>
    <x v="3"/>
    <x v="458"/>
    <x v="465"/>
    <x v="469"/>
    <x v="3"/>
    <x v="466"/>
    <x v="467"/>
    <s v="Laterite"/>
    <x v="397"/>
    <x v="469"/>
  </r>
  <r>
    <x v="470"/>
    <x v="1"/>
    <x v="17"/>
    <x v="12"/>
    <x v="1"/>
    <x v="1"/>
    <x v="459"/>
    <x v="466"/>
    <x v="470"/>
    <x v="3"/>
    <x v="467"/>
    <x v="468"/>
    <s v="Alluvial"/>
    <x v="398"/>
    <x v="470"/>
  </r>
  <r>
    <x v="471"/>
    <x v="4"/>
    <x v="18"/>
    <x v="10"/>
    <x v="1"/>
    <x v="5"/>
    <x v="309"/>
    <x v="467"/>
    <x v="471"/>
    <x v="3"/>
    <x v="468"/>
    <x v="469"/>
    <s v="Red"/>
    <x v="399"/>
    <x v="471"/>
  </r>
  <r>
    <x v="472"/>
    <x v="5"/>
    <x v="7"/>
    <x v="7"/>
    <x v="1"/>
    <x v="4"/>
    <x v="460"/>
    <x v="468"/>
    <x v="472"/>
    <x v="3"/>
    <x v="469"/>
    <x v="470"/>
    <s v="Sandy"/>
    <x v="400"/>
    <x v="472"/>
  </r>
  <r>
    <x v="473"/>
    <x v="0"/>
    <x v="15"/>
    <x v="9"/>
    <x v="1"/>
    <x v="3"/>
    <x v="461"/>
    <x v="469"/>
    <x v="473"/>
    <x v="3"/>
    <x v="470"/>
    <x v="471"/>
    <s v="Sandy"/>
    <x v="401"/>
    <x v="473"/>
  </r>
  <r>
    <x v="474"/>
    <x v="4"/>
    <x v="13"/>
    <x v="5"/>
    <x v="1"/>
    <x v="5"/>
    <x v="462"/>
    <x v="470"/>
    <x v="474"/>
    <x v="3"/>
    <x v="471"/>
    <x v="472"/>
    <s v="Sandy"/>
    <x v="402"/>
    <x v="474"/>
  </r>
  <r>
    <x v="475"/>
    <x v="4"/>
    <x v="4"/>
    <x v="8"/>
    <x v="2"/>
    <x v="3"/>
    <x v="463"/>
    <x v="471"/>
    <x v="475"/>
    <x v="3"/>
    <x v="472"/>
    <x v="473"/>
    <s v="Sandy"/>
    <x v="403"/>
    <x v="475"/>
  </r>
  <r>
    <x v="476"/>
    <x v="1"/>
    <x v="17"/>
    <x v="10"/>
    <x v="1"/>
    <x v="3"/>
    <x v="464"/>
    <x v="472"/>
    <x v="476"/>
    <x v="3"/>
    <x v="473"/>
    <x v="474"/>
    <s v="Black"/>
    <x v="404"/>
    <x v="476"/>
  </r>
  <r>
    <x v="477"/>
    <x v="5"/>
    <x v="7"/>
    <x v="2"/>
    <x v="0"/>
    <x v="0"/>
    <x v="465"/>
    <x v="473"/>
    <x v="477"/>
    <x v="3"/>
    <x v="474"/>
    <x v="475"/>
    <s v="Alluvial"/>
    <x v="405"/>
    <x v="477"/>
  </r>
  <r>
    <x v="478"/>
    <x v="6"/>
    <x v="19"/>
    <x v="7"/>
    <x v="1"/>
    <x v="1"/>
    <x v="466"/>
    <x v="474"/>
    <x v="478"/>
    <x v="3"/>
    <x v="475"/>
    <x v="476"/>
    <s v="Laterite"/>
    <x v="406"/>
    <x v="478"/>
  </r>
  <r>
    <x v="479"/>
    <x v="1"/>
    <x v="1"/>
    <x v="3"/>
    <x v="1"/>
    <x v="3"/>
    <x v="467"/>
    <x v="475"/>
    <x v="479"/>
    <x v="3"/>
    <x v="476"/>
    <x v="477"/>
    <s v="Laterite"/>
    <x v="407"/>
    <x v="479"/>
  </r>
  <r>
    <x v="480"/>
    <x v="1"/>
    <x v="17"/>
    <x v="9"/>
    <x v="0"/>
    <x v="1"/>
    <x v="468"/>
    <x v="476"/>
    <x v="480"/>
    <x v="3"/>
    <x v="477"/>
    <x v="478"/>
    <s v="Sandy"/>
    <x v="408"/>
    <x v="480"/>
  </r>
  <r>
    <x v="481"/>
    <x v="6"/>
    <x v="12"/>
    <x v="5"/>
    <x v="2"/>
    <x v="5"/>
    <x v="469"/>
    <x v="477"/>
    <x v="481"/>
    <x v="3"/>
    <x v="478"/>
    <x v="479"/>
    <s v="Sandy"/>
    <x v="63"/>
    <x v="481"/>
  </r>
  <r>
    <x v="482"/>
    <x v="5"/>
    <x v="6"/>
    <x v="11"/>
    <x v="2"/>
    <x v="0"/>
    <x v="470"/>
    <x v="478"/>
    <x v="482"/>
    <x v="3"/>
    <x v="479"/>
    <x v="480"/>
    <s v="Red"/>
    <x v="252"/>
    <x v="482"/>
  </r>
  <r>
    <x v="483"/>
    <x v="2"/>
    <x v="11"/>
    <x v="7"/>
    <x v="1"/>
    <x v="5"/>
    <x v="471"/>
    <x v="479"/>
    <x v="483"/>
    <x v="3"/>
    <x v="480"/>
    <x v="481"/>
    <s v="Alluvial"/>
    <x v="123"/>
    <x v="483"/>
  </r>
  <r>
    <x v="484"/>
    <x v="1"/>
    <x v="17"/>
    <x v="10"/>
    <x v="1"/>
    <x v="2"/>
    <x v="472"/>
    <x v="480"/>
    <x v="484"/>
    <x v="3"/>
    <x v="481"/>
    <x v="482"/>
    <s v="Laterite"/>
    <x v="409"/>
    <x v="484"/>
  </r>
  <r>
    <x v="485"/>
    <x v="1"/>
    <x v="1"/>
    <x v="0"/>
    <x v="0"/>
    <x v="0"/>
    <x v="473"/>
    <x v="481"/>
    <x v="485"/>
    <x v="3"/>
    <x v="482"/>
    <x v="483"/>
    <s v="Laterite"/>
    <x v="410"/>
    <x v="485"/>
  </r>
  <r>
    <x v="486"/>
    <x v="3"/>
    <x v="14"/>
    <x v="11"/>
    <x v="0"/>
    <x v="4"/>
    <x v="474"/>
    <x v="482"/>
    <x v="486"/>
    <x v="3"/>
    <x v="401"/>
    <x v="484"/>
    <s v="Sandy"/>
    <x v="54"/>
    <x v="486"/>
  </r>
  <r>
    <x v="487"/>
    <x v="3"/>
    <x v="8"/>
    <x v="0"/>
    <x v="2"/>
    <x v="2"/>
    <x v="475"/>
    <x v="483"/>
    <x v="487"/>
    <x v="3"/>
    <x v="483"/>
    <x v="485"/>
    <s v="Alluvial"/>
    <x v="100"/>
    <x v="487"/>
  </r>
  <r>
    <x v="488"/>
    <x v="0"/>
    <x v="20"/>
    <x v="6"/>
    <x v="2"/>
    <x v="1"/>
    <x v="476"/>
    <x v="484"/>
    <x v="488"/>
    <x v="3"/>
    <x v="484"/>
    <x v="486"/>
    <s v="Alluvial"/>
    <x v="411"/>
    <x v="488"/>
  </r>
  <r>
    <x v="489"/>
    <x v="4"/>
    <x v="18"/>
    <x v="10"/>
    <x v="1"/>
    <x v="0"/>
    <x v="477"/>
    <x v="485"/>
    <x v="489"/>
    <x v="3"/>
    <x v="485"/>
    <x v="487"/>
    <s v="Laterite"/>
    <x v="412"/>
    <x v="489"/>
  </r>
  <r>
    <x v="490"/>
    <x v="2"/>
    <x v="2"/>
    <x v="8"/>
    <x v="1"/>
    <x v="0"/>
    <x v="478"/>
    <x v="486"/>
    <x v="490"/>
    <x v="3"/>
    <x v="486"/>
    <x v="488"/>
    <s v="Black"/>
    <x v="315"/>
    <x v="490"/>
  </r>
  <r>
    <x v="491"/>
    <x v="1"/>
    <x v="1"/>
    <x v="6"/>
    <x v="1"/>
    <x v="2"/>
    <x v="479"/>
    <x v="487"/>
    <x v="491"/>
    <x v="3"/>
    <x v="487"/>
    <x v="489"/>
    <s v="Black"/>
    <x v="413"/>
    <x v="491"/>
  </r>
  <r>
    <x v="492"/>
    <x v="1"/>
    <x v="17"/>
    <x v="0"/>
    <x v="1"/>
    <x v="1"/>
    <x v="480"/>
    <x v="488"/>
    <x v="492"/>
    <x v="3"/>
    <x v="488"/>
    <x v="490"/>
    <s v="Alluvial"/>
    <x v="414"/>
    <x v="492"/>
  </r>
  <r>
    <x v="493"/>
    <x v="2"/>
    <x v="2"/>
    <x v="5"/>
    <x v="2"/>
    <x v="0"/>
    <x v="481"/>
    <x v="489"/>
    <x v="493"/>
    <x v="3"/>
    <x v="489"/>
    <x v="491"/>
    <s v="Black"/>
    <x v="415"/>
    <x v="493"/>
  </r>
  <r>
    <x v="494"/>
    <x v="4"/>
    <x v="4"/>
    <x v="12"/>
    <x v="0"/>
    <x v="5"/>
    <x v="482"/>
    <x v="490"/>
    <x v="494"/>
    <x v="3"/>
    <x v="490"/>
    <x v="492"/>
    <s v="Sandy"/>
    <x v="416"/>
    <x v="494"/>
  </r>
  <r>
    <x v="495"/>
    <x v="6"/>
    <x v="10"/>
    <x v="8"/>
    <x v="2"/>
    <x v="5"/>
    <x v="483"/>
    <x v="491"/>
    <x v="495"/>
    <x v="3"/>
    <x v="491"/>
    <x v="493"/>
    <s v="Red"/>
    <x v="417"/>
    <x v="495"/>
  </r>
  <r>
    <x v="496"/>
    <x v="0"/>
    <x v="0"/>
    <x v="1"/>
    <x v="1"/>
    <x v="2"/>
    <x v="484"/>
    <x v="492"/>
    <x v="496"/>
    <x v="3"/>
    <x v="492"/>
    <x v="494"/>
    <s v="Sandy"/>
    <x v="94"/>
    <x v="496"/>
  </r>
  <r>
    <x v="497"/>
    <x v="5"/>
    <x v="7"/>
    <x v="0"/>
    <x v="0"/>
    <x v="4"/>
    <x v="485"/>
    <x v="493"/>
    <x v="497"/>
    <x v="3"/>
    <x v="493"/>
    <x v="495"/>
    <s v="Sandy"/>
    <x v="383"/>
    <x v="497"/>
  </r>
  <r>
    <x v="498"/>
    <x v="1"/>
    <x v="17"/>
    <x v="7"/>
    <x v="1"/>
    <x v="3"/>
    <x v="486"/>
    <x v="494"/>
    <x v="498"/>
    <x v="3"/>
    <x v="494"/>
    <x v="496"/>
    <s v="Black"/>
    <x v="418"/>
    <x v="498"/>
  </r>
  <r>
    <x v="499"/>
    <x v="6"/>
    <x v="12"/>
    <x v="0"/>
    <x v="2"/>
    <x v="1"/>
    <x v="487"/>
    <x v="495"/>
    <x v="499"/>
    <x v="3"/>
    <x v="495"/>
    <x v="497"/>
    <s v="Red"/>
    <x v="419"/>
    <x v="499"/>
  </r>
  <r>
    <x v="500"/>
    <x v="7"/>
    <x v="21"/>
    <x v="13"/>
    <x v="3"/>
    <x v="6"/>
    <x v="488"/>
    <x v="496"/>
    <x v="500"/>
    <x v="4"/>
    <x v="496"/>
    <x v="498"/>
    <m/>
    <x v="420"/>
    <x v="5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s v="CID2"/>
    <x v="0"/>
    <x v="0"/>
    <n v="2011"/>
    <s v="Kharif"/>
    <x v="0"/>
    <n v="51.03"/>
    <n v="59.15"/>
    <n v="1159.22"/>
    <x v="0"/>
    <x v="0"/>
    <x v="0"/>
    <s v="Laterite"/>
    <x v="0"/>
    <x v="0"/>
    <x v="0"/>
  </r>
  <r>
    <s v="CID3"/>
    <x v="1"/>
    <x v="1"/>
    <n v="2022"/>
    <s v="Kharif"/>
    <x v="0"/>
    <n v="70.12"/>
    <n v="213.27"/>
    <n v="3041.5"/>
    <x v="0"/>
    <x v="1"/>
    <x v="1"/>
    <s v="Black"/>
    <x v="1"/>
    <x v="1"/>
    <x v="0"/>
  </r>
  <r>
    <s v="CID5"/>
    <x v="2"/>
    <x v="2"/>
    <n v="2015"/>
    <s v="Zaid"/>
    <x v="0"/>
    <n v="70.75"/>
    <n v="90.2"/>
    <n v="1274.95"/>
    <x v="0"/>
    <x v="2"/>
    <x v="2"/>
    <s v="Red"/>
    <x v="2"/>
    <x v="2"/>
    <x v="0"/>
  </r>
  <r>
    <s v="CID7"/>
    <x v="3"/>
    <x v="3"/>
    <n v="2021"/>
    <s v="Kharif"/>
    <x v="0"/>
    <n v="46.76"/>
    <n v="122.5"/>
    <n v="2619.69"/>
    <x v="0"/>
    <x v="3"/>
    <x v="3"/>
    <s v="Black"/>
    <x v="3"/>
    <x v="3"/>
    <x v="0"/>
  </r>
  <r>
    <s v="CID16"/>
    <x v="4"/>
    <x v="4"/>
    <n v="2020"/>
    <s v="Rabi"/>
    <x v="1"/>
    <n v="90.06"/>
    <n v="334.03"/>
    <n v="3708.92"/>
    <x v="0"/>
    <x v="4"/>
    <x v="4"/>
    <s v="Sandy"/>
    <x v="4"/>
    <x v="4"/>
    <x v="1"/>
  </r>
  <r>
    <s v="CID20"/>
    <x v="2"/>
    <x v="5"/>
    <n v="2022"/>
    <s v="Kharif"/>
    <x v="0"/>
    <n v="19.97"/>
    <n v="84.23"/>
    <n v="4217.71"/>
    <x v="0"/>
    <x v="5"/>
    <x v="5"/>
    <s v="Red"/>
    <x v="5"/>
    <x v="5"/>
    <x v="0"/>
  </r>
  <r>
    <s v="CID24"/>
    <x v="5"/>
    <x v="6"/>
    <n v="2010"/>
    <s v="Zaid"/>
    <x v="1"/>
    <n v="50.78"/>
    <n v="310.58999999999997"/>
    <n v="6116.32"/>
    <x v="0"/>
    <x v="6"/>
    <x v="6"/>
    <s v="Red"/>
    <x v="6"/>
    <x v="6"/>
    <x v="1"/>
  </r>
  <r>
    <s v="CID26"/>
    <x v="5"/>
    <x v="7"/>
    <n v="2013"/>
    <s v="Zaid"/>
    <x v="2"/>
    <n v="32.1"/>
    <n v="83.26"/>
    <n v="2593.69"/>
    <x v="0"/>
    <x v="7"/>
    <x v="7"/>
    <s v="Alluvial"/>
    <x v="7"/>
    <x v="7"/>
    <x v="1"/>
  </r>
  <r>
    <s v="CID27"/>
    <x v="0"/>
    <x v="0"/>
    <n v="2017"/>
    <s v="Zaid"/>
    <x v="3"/>
    <n v="99.61"/>
    <n v="143.38999999999999"/>
    <n v="1439.56"/>
    <x v="0"/>
    <x v="8"/>
    <x v="8"/>
    <s v="Alluvial"/>
    <x v="8"/>
    <x v="8"/>
    <x v="0"/>
  </r>
  <r>
    <s v="CID29"/>
    <x v="3"/>
    <x v="8"/>
    <n v="2011"/>
    <s v="Kharif"/>
    <x v="2"/>
    <n v="55.77"/>
    <n v="146.9"/>
    <n v="2634.09"/>
    <x v="0"/>
    <x v="9"/>
    <x v="9"/>
    <s v="Alluvial"/>
    <x v="9"/>
    <x v="9"/>
    <x v="1"/>
  </r>
  <r>
    <s v="CID31"/>
    <x v="4"/>
    <x v="4"/>
    <n v="2021"/>
    <s v="Rabi"/>
    <x v="3"/>
    <n v="1.96"/>
    <n v="2.84"/>
    <n v="1451.46"/>
    <x v="0"/>
    <x v="10"/>
    <x v="10"/>
    <s v="Sandy"/>
    <x v="10"/>
    <x v="10"/>
    <x v="0"/>
  </r>
  <r>
    <s v="CID33"/>
    <x v="5"/>
    <x v="9"/>
    <n v="2016"/>
    <s v="Zaid"/>
    <x v="2"/>
    <n v="16.3"/>
    <n v="107.24"/>
    <n v="6579.29"/>
    <x v="0"/>
    <x v="11"/>
    <x v="11"/>
    <s v="Laterite"/>
    <x v="11"/>
    <x v="11"/>
    <x v="1"/>
  </r>
  <r>
    <s v="CID35"/>
    <x v="6"/>
    <x v="10"/>
    <n v="2013"/>
    <s v="Kharif"/>
    <x v="1"/>
    <n v="35.619999999999997"/>
    <n v="210.99"/>
    <n v="5923.22"/>
    <x v="0"/>
    <x v="12"/>
    <x v="12"/>
    <s v="Laterite"/>
    <x v="12"/>
    <x v="12"/>
    <x v="0"/>
  </r>
  <r>
    <s v="CID38"/>
    <x v="3"/>
    <x v="8"/>
    <n v="2010"/>
    <s v="Zaid"/>
    <x v="1"/>
    <n v="1.17"/>
    <n v="7.67"/>
    <n v="6553.45"/>
    <x v="0"/>
    <x v="13"/>
    <x v="13"/>
    <s v="Alluvial"/>
    <x v="13"/>
    <x v="13"/>
    <x v="0"/>
  </r>
  <r>
    <s v="CID41"/>
    <x v="5"/>
    <x v="7"/>
    <n v="2017"/>
    <s v="Rabi"/>
    <x v="2"/>
    <n v="22.16"/>
    <n v="85.07"/>
    <n v="3839.12"/>
    <x v="0"/>
    <x v="14"/>
    <x v="14"/>
    <s v="Sandy"/>
    <x v="14"/>
    <x v="14"/>
    <x v="1"/>
  </r>
  <r>
    <s v="CID43"/>
    <x v="2"/>
    <x v="2"/>
    <n v="2013"/>
    <s v="Zaid"/>
    <x v="2"/>
    <n v="39.01"/>
    <n v="132.55000000000001"/>
    <n v="3397.92"/>
    <x v="0"/>
    <x v="15"/>
    <x v="15"/>
    <s v="Black"/>
    <x v="15"/>
    <x v="15"/>
    <x v="1"/>
  </r>
  <r>
    <s v="CID49"/>
    <x v="5"/>
    <x v="7"/>
    <n v="2022"/>
    <s v="Rabi"/>
    <x v="1"/>
    <n v="54.28"/>
    <n v="293.54000000000002"/>
    <n v="5407.8"/>
    <x v="0"/>
    <x v="16"/>
    <x v="16"/>
    <s v="Laterite"/>
    <x v="16"/>
    <x v="16"/>
    <x v="0"/>
  </r>
  <r>
    <s v="CID50"/>
    <x v="5"/>
    <x v="9"/>
    <n v="2020"/>
    <s v="Rabi"/>
    <x v="2"/>
    <n v="17.34"/>
    <n v="65.97"/>
    <n v="3804.34"/>
    <x v="0"/>
    <x v="17"/>
    <x v="17"/>
    <s v="Laterite"/>
    <x v="17"/>
    <x v="17"/>
    <x v="1"/>
  </r>
  <r>
    <s v="CID53"/>
    <x v="2"/>
    <x v="11"/>
    <n v="2022"/>
    <s v="Kharif"/>
    <x v="0"/>
    <n v="20.74"/>
    <n v="23.28"/>
    <n v="1122.28"/>
    <x v="0"/>
    <x v="18"/>
    <x v="18"/>
    <s v="Black"/>
    <x v="18"/>
    <x v="18"/>
    <x v="0"/>
  </r>
  <r>
    <s v="CID63"/>
    <x v="5"/>
    <x v="7"/>
    <n v="2014"/>
    <s v="Kharif"/>
    <x v="4"/>
    <n v="72.41"/>
    <n v="209.5"/>
    <n v="2893.29"/>
    <x v="0"/>
    <x v="19"/>
    <x v="19"/>
    <s v="Alluvial"/>
    <x v="19"/>
    <x v="19"/>
    <x v="0"/>
  </r>
  <r>
    <s v="CID67"/>
    <x v="6"/>
    <x v="12"/>
    <n v="2014"/>
    <s v="Kharif"/>
    <x v="0"/>
    <n v="12.73"/>
    <n v="71.12"/>
    <n v="5586.66"/>
    <x v="0"/>
    <x v="20"/>
    <x v="20"/>
    <s v="Laterite"/>
    <x v="20"/>
    <x v="20"/>
    <x v="0"/>
  </r>
  <r>
    <s v="CID70"/>
    <x v="2"/>
    <x v="5"/>
    <n v="2021"/>
    <s v="Rabi"/>
    <x v="4"/>
    <n v="69.05"/>
    <n v="451.83"/>
    <n v="6543.47"/>
    <x v="0"/>
    <x v="21"/>
    <x v="21"/>
    <s v="Red"/>
    <x v="21"/>
    <x v="21"/>
    <x v="0"/>
  </r>
  <r>
    <s v="CID73"/>
    <x v="2"/>
    <x v="2"/>
    <n v="2019"/>
    <s v="Kharif"/>
    <x v="2"/>
    <n v="82.32"/>
    <n v="366.94"/>
    <n v="4457.4799999999996"/>
    <x v="0"/>
    <x v="22"/>
    <x v="22"/>
    <s v="Alluvial"/>
    <x v="22"/>
    <x v="22"/>
    <x v="1"/>
  </r>
  <r>
    <s v="CID81"/>
    <x v="5"/>
    <x v="9"/>
    <n v="2014"/>
    <s v="Zaid"/>
    <x v="3"/>
    <n v="99.89"/>
    <n v="393.35"/>
    <n v="3937.84"/>
    <x v="0"/>
    <x v="23"/>
    <x v="23"/>
    <s v="Alluvial"/>
    <x v="23"/>
    <x v="23"/>
    <x v="0"/>
  </r>
  <r>
    <s v="CID83"/>
    <x v="4"/>
    <x v="4"/>
    <n v="2022"/>
    <s v="Rabi"/>
    <x v="1"/>
    <n v="98.85"/>
    <n v="568.82000000000005"/>
    <n v="5754.36"/>
    <x v="0"/>
    <x v="24"/>
    <x v="24"/>
    <s v="Sandy"/>
    <x v="24"/>
    <x v="24"/>
    <x v="1"/>
  </r>
  <r>
    <s v="CID84"/>
    <x v="5"/>
    <x v="6"/>
    <n v="2017"/>
    <s v="Kharif"/>
    <x v="3"/>
    <n v="91.13"/>
    <n v="99.52"/>
    <n v="1092.0899999999999"/>
    <x v="0"/>
    <x v="25"/>
    <x v="25"/>
    <s v="Red"/>
    <x v="25"/>
    <x v="25"/>
    <x v="0"/>
  </r>
  <r>
    <s v="CID88"/>
    <x v="4"/>
    <x v="13"/>
    <n v="2013"/>
    <s v="Zaid"/>
    <x v="1"/>
    <n v="57.03"/>
    <n v="328.21"/>
    <n v="5755.12"/>
    <x v="0"/>
    <x v="26"/>
    <x v="26"/>
    <s v="Laterite"/>
    <x v="26"/>
    <x v="26"/>
    <x v="1"/>
  </r>
  <r>
    <s v="CID93"/>
    <x v="3"/>
    <x v="3"/>
    <n v="2014"/>
    <s v="Zaid"/>
    <x v="2"/>
    <n v="76.98"/>
    <n v="391.45"/>
    <n v="5085.13"/>
    <x v="0"/>
    <x v="27"/>
    <x v="27"/>
    <s v="Black"/>
    <x v="27"/>
    <x v="27"/>
    <x v="1"/>
  </r>
  <r>
    <s v="CID103"/>
    <x v="3"/>
    <x v="14"/>
    <n v="2022"/>
    <s v="Zaid"/>
    <x v="0"/>
    <n v="59.05"/>
    <n v="347.11"/>
    <n v="5878.32"/>
    <x v="0"/>
    <x v="28"/>
    <x v="28"/>
    <s v="Sandy"/>
    <x v="28"/>
    <x v="28"/>
    <x v="0"/>
  </r>
  <r>
    <s v="CID109"/>
    <x v="0"/>
    <x v="15"/>
    <n v="2020"/>
    <s v="Zaid"/>
    <x v="2"/>
    <n v="86.68"/>
    <n v="310.35000000000002"/>
    <n v="3580.42"/>
    <x v="0"/>
    <x v="29"/>
    <x v="29"/>
    <s v="Laterite"/>
    <x v="29"/>
    <x v="29"/>
    <x v="1"/>
  </r>
  <r>
    <s v="CID112"/>
    <x v="2"/>
    <x v="11"/>
    <n v="2014"/>
    <s v="Zaid"/>
    <x v="5"/>
    <n v="35.81"/>
    <n v="159.97999999999999"/>
    <n v="4467.51"/>
    <x v="0"/>
    <x v="30"/>
    <x v="30"/>
    <s v="Black"/>
    <x v="30"/>
    <x v="30"/>
    <x v="0"/>
  </r>
  <r>
    <s v="CID114"/>
    <x v="5"/>
    <x v="9"/>
    <n v="2022"/>
    <s v="Rabi"/>
    <x v="5"/>
    <n v="35.75"/>
    <n v="74.66"/>
    <n v="2088.4299999999998"/>
    <x v="0"/>
    <x v="31"/>
    <x v="31"/>
    <s v="Red"/>
    <x v="31"/>
    <x v="31"/>
    <x v="0"/>
  </r>
  <r>
    <s v="CID115"/>
    <x v="0"/>
    <x v="0"/>
    <n v="2021"/>
    <s v="Zaid"/>
    <x v="0"/>
    <n v="38.24"/>
    <n v="142.32"/>
    <n v="3721.87"/>
    <x v="0"/>
    <x v="32"/>
    <x v="32"/>
    <s v="Sandy"/>
    <x v="32"/>
    <x v="32"/>
    <x v="0"/>
  </r>
  <r>
    <s v="CID122"/>
    <x v="2"/>
    <x v="5"/>
    <n v="2013"/>
    <s v="Rabi"/>
    <x v="0"/>
    <n v="8.56"/>
    <n v="41.08"/>
    <n v="4799.3500000000004"/>
    <x v="0"/>
    <x v="33"/>
    <x v="33"/>
    <s v="Red"/>
    <x v="33"/>
    <x v="33"/>
    <x v="0"/>
  </r>
  <r>
    <s v="CID132"/>
    <x v="5"/>
    <x v="6"/>
    <n v="2013"/>
    <s v="Rabi"/>
    <x v="1"/>
    <n v="20.010000000000002"/>
    <n v="140.07"/>
    <n v="6999.86"/>
    <x v="0"/>
    <x v="34"/>
    <x v="34"/>
    <s v="Black"/>
    <x v="34"/>
    <x v="34"/>
    <x v="1"/>
  </r>
  <r>
    <s v="CID133"/>
    <x v="1"/>
    <x v="16"/>
    <n v="2018"/>
    <s v="Kharif"/>
    <x v="2"/>
    <n v="34.340000000000003"/>
    <n v="192.23"/>
    <n v="5597.85"/>
    <x v="0"/>
    <x v="35"/>
    <x v="35"/>
    <s v="Red"/>
    <x v="35"/>
    <x v="35"/>
    <x v="1"/>
  </r>
  <r>
    <s v="CID134"/>
    <x v="6"/>
    <x v="12"/>
    <n v="2022"/>
    <s v="Kharif"/>
    <x v="2"/>
    <n v="44.33"/>
    <n v="153.61000000000001"/>
    <n v="3465.15"/>
    <x v="0"/>
    <x v="36"/>
    <x v="36"/>
    <s v="Laterite"/>
    <x v="36"/>
    <x v="36"/>
    <x v="1"/>
  </r>
  <r>
    <s v="CID137"/>
    <x v="1"/>
    <x v="17"/>
    <n v="2014"/>
    <s v="Kharif"/>
    <x v="0"/>
    <n v="28.01"/>
    <n v="180.16"/>
    <n v="6431.84"/>
    <x v="0"/>
    <x v="37"/>
    <x v="37"/>
    <s v="Red"/>
    <x v="37"/>
    <x v="37"/>
    <x v="1"/>
  </r>
  <r>
    <s v="CID151"/>
    <x v="2"/>
    <x v="5"/>
    <n v="2015"/>
    <s v="Zaid"/>
    <x v="2"/>
    <n v="68.260000000000005"/>
    <n v="458.48"/>
    <n v="6716.74"/>
    <x v="0"/>
    <x v="38"/>
    <x v="38"/>
    <s v="Laterite"/>
    <x v="38"/>
    <x v="38"/>
    <x v="1"/>
  </r>
  <r>
    <s v="CID156"/>
    <x v="5"/>
    <x v="6"/>
    <n v="2021"/>
    <s v="Zaid"/>
    <x v="2"/>
    <n v="64.13"/>
    <n v="369.53"/>
    <n v="5762.18"/>
    <x v="0"/>
    <x v="39"/>
    <x v="39"/>
    <s v="Red"/>
    <x v="39"/>
    <x v="39"/>
    <x v="1"/>
  </r>
  <r>
    <s v="CID157"/>
    <x v="4"/>
    <x v="13"/>
    <n v="2015"/>
    <s v="Zaid"/>
    <x v="3"/>
    <n v="37.520000000000003"/>
    <n v="218.44"/>
    <n v="5821.97"/>
    <x v="0"/>
    <x v="40"/>
    <x v="40"/>
    <s v="Alluvial"/>
    <x v="40"/>
    <x v="40"/>
    <x v="0"/>
  </r>
  <r>
    <s v="CID159"/>
    <x v="2"/>
    <x v="2"/>
    <n v="2015"/>
    <s v="Kharif"/>
    <x v="3"/>
    <n v="64.34"/>
    <n v="134.59"/>
    <n v="2091.7800000000002"/>
    <x v="0"/>
    <x v="41"/>
    <x v="41"/>
    <s v="Black"/>
    <x v="35"/>
    <x v="41"/>
    <x v="0"/>
  </r>
  <r>
    <s v="CID174"/>
    <x v="6"/>
    <x v="12"/>
    <n v="2021"/>
    <s v="Zaid"/>
    <x v="4"/>
    <n v="60.09"/>
    <n v="155.82"/>
    <n v="2593.1799999999998"/>
    <x v="0"/>
    <x v="42"/>
    <x v="42"/>
    <s v="Red"/>
    <x v="41"/>
    <x v="42"/>
    <x v="0"/>
  </r>
  <r>
    <s v="CID181"/>
    <x v="1"/>
    <x v="1"/>
    <n v="2018"/>
    <s v="Zaid"/>
    <x v="5"/>
    <n v="14.59"/>
    <n v="68.489999999999995"/>
    <n v="4694.0600000000004"/>
    <x v="0"/>
    <x v="43"/>
    <x v="43"/>
    <s v="Sandy"/>
    <x v="42"/>
    <x v="43"/>
    <x v="0"/>
  </r>
  <r>
    <s v="CID182"/>
    <x v="3"/>
    <x v="14"/>
    <n v="2011"/>
    <s v="Rabi"/>
    <x v="5"/>
    <n v="72.02"/>
    <n v="115.47"/>
    <n v="1603.27"/>
    <x v="0"/>
    <x v="44"/>
    <x v="44"/>
    <s v="Red"/>
    <x v="43"/>
    <x v="44"/>
    <x v="0"/>
  </r>
  <r>
    <s v="CID185"/>
    <x v="5"/>
    <x v="7"/>
    <n v="2017"/>
    <s v="Zaid"/>
    <x v="3"/>
    <n v="52.91"/>
    <n v="335.21"/>
    <n v="6335.56"/>
    <x v="0"/>
    <x v="45"/>
    <x v="45"/>
    <s v="Red"/>
    <x v="44"/>
    <x v="45"/>
    <x v="0"/>
  </r>
  <r>
    <s v="CID192"/>
    <x v="1"/>
    <x v="17"/>
    <n v="2010"/>
    <s v="Zaid"/>
    <x v="3"/>
    <n v="21.01"/>
    <n v="88.66"/>
    <n v="4219.96"/>
    <x v="0"/>
    <x v="46"/>
    <x v="46"/>
    <s v="Black"/>
    <x v="45"/>
    <x v="46"/>
    <x v="0"/>
  </r>
  <r>
    <s v="CID193"/>
    <x v="2"/>
    <x v="2"/>
    <n v="2017"/>
    <s v="Kharif"/>
    <x v="3"/>
    <n v="45.1"/>
    <n v="60.15"/>
    <n v="1333.81"/>
    <x v="0"/>
    <x v="47"/>
    <x v="47"/>
    <s v="Black"/>
    <x v="46"/>
    <x v="47"/>
    <x v="0"/>
  </r>
  <r>
    <s v="CID194"/>
    <x v="2"/>
    <x v="5"/>
    <n v="2021"/>
    <s v="Kharif"/>
    <x v="1"/>
    <n v="26.19"/>
    <n v="26.66"/>
    <n v="1018.09"/>
    <x v="0"/>
    <x v="48"/>
    <x v="48"/>
    <s v="Alluvial"/>
    <x v="47"/>
    <x v="48"/>
    <x v="1"/>
  </r>
  <r>
    <s v="CID195"/>
    <x v="1"/>
    <x v="17"/>
    <n v="2011"/>
    <s v="Rabi"/>
    <x v="4"/>
    <n v="29.42"/>
    <n v="61.19"/>
    <n v="2079.89"/>
    <x v="0"/>
    <x v="49"/>
    <x v="49"/>
    <s v="Laterite"/>
    <x v="48"/>
    <x v="49"/>
    <x v="0"/>
  </r>
  <r>
    <s v="CID196"/>
    <x v="4"/>
    <x v="18"/>
    <n v="2016"/>
    <s v="Rabi"/>
    <x v="4"/>
    <n v="68.59"/>
    <n v="340.94"/>
    <n v="4970.76"/>
    <x v="0"/>
    <x v="50"/>
    <x v="50"/>
    <s v="Red"/>
    <x v="49"/>
    <x v="50"/>
    <x v="0"/>
  </r>
  <r>
    <s v="CID201"/>
    <x v="3"/>
    <x v="3"/>
    <n v="2018"/>
    <s v="Kharif"/>
    <x v="1"/>
    <n v="30.75"/>
    <n v="42"/>
    <n v="1365.75"/>
    <x v="0"/>
    <x v="51"/>
    <x v="51"/>
    <s v="Laterite"/>
    <x v="50"/>
    <x v="51"/>
    <x v="0"/>
  </r>
  <r>
    <s v="CID202"/>
    <x v="5"/>
    <x v="9"/>
    <n v="2020"/>
    <s v="Rabi"/>
    <x v="3"/>
    <n v="32.549999999999997"/>
    <n v="113.86"/>
    <n v="3497.95"/>
    <x v="0"/>
    <x v="52"/>
    <x v="52"/>
    <s v="Sandy"/>
    <x v="51"/>
    <x v="52"/>
    <x v="0"/>
  </r>
  <r>
    <s v="CID205"/>
    <x v="2"/>
    <x v="2"/>
    <n v="2019"/>
    <s v="Kharif"/>
    <x v="4"/>
    <n v="19.63"/>
    <n v="109.34"/>
    <n v="5570.18"/>
    <x v="0"/>
    <x v="53"/>
    <x v="53"/>
    <s v="Alluvial"/>
    <x v="52"/>
    <x v="53"/>
    <x v="0"/>
  </r>
  <r>
    <s v="CID206"/>
    <x v="0"/>
    <x v="0"/>
    <n v="2013"/>
    <s v="Zaid"/>
    <x v="4"/>
    <n v="74.94"/>
    <n v="414.12"/>
    <n v="5525.98"/>
    <x v="0"/>
    <x v="54"/>
    <x v="54"/>
    <s v="Laterite"/>
    <x v="53"/>
    <x v="54"/>
    <x v="0"/>
  </r>
  <r>
    <s v="CID208"/>
    <x v="6"/>
    <x v="12"/>
    <n v="2017"/>
    <s v="Rabi"/>
    <x v="0"/>
    <n v="37.700000000000003"/>
    <n v="131.33000000000001"/>
    <n v="3483.58"/>
    <x v="0"/>
    <x v="55"/>
    <x v="55"/>
    <s v="Sandy"/>
    <x v="54"/>
    <x v="55"/>
    <x v="0"/>
  </r>
  <r>
    <s v="CID209"/>
    <x v="1"/>
    <x v="16"/>
    <n v="2016"/>
    <s v="Rabi"/>
    <x v="0"/>
    <n v="20.420000000000002"/>
    <n v="48.6"/>
    <n v="2380.11"/>
    <x v="0"/>
    <x v="56"/>
    <x v="56"/>
    <s v="Alluvial"/>
    <x v="55"/>
    <x v="56"/>
    <x v="0"/>
  </r>
  <r>
    <s v="CID237"/>
    <x v="6"/>
    <x v="12"/>
    <n v="2011"/>
    <s v="Kharif"/>
    <x v="5"/>
    <n v="65.150000000000006"/>
    <n v="329.84"/>
    <n v="5062.84"/>
    <x v="0"/>
    <x v="57"/>
    <x v="57"/>
    <s v="Sandy"/>
    <x v="56"/>
    <x v="57"/>
    <x v="0"/>
  </r>
  <r>
    <s v="CID238"/>
    <x v="3"/>
    <x v="8"/>
    <n v="2018"/>
    <s v="Rabi"/>
    <x v="1"/>
    <n v="23.95"/>
    <n v="82.16"/>
    <n v="3430.28"/>
    <x v="0"/>
    <x v="58"/>
    <x v="58"/>
    <s v="Laterite"/>
    <x v="16"/>
    <x v="58"/>
    <x v="1"/>
  </r>
  <r>
    <s v="CID239"/>
    <x v="1"/>
    <x v="17"/>
    <n v="2017"/>
    <s v="Zaid"/>
    <x v="1"/>
    <n v="39.49"/>
    <n v="206.47"/>
    <n v="5228.41"/>
    <x v="0"/>
    <x v="59"/>
    <x v="59"/>
    <s v="Black"/>
    <x v="57"/>
    <x v="59"/>
    <x v="1"/>
  </r>
  <r>
    <s v="CID243"/>
    <x v="2"/>
    <x v="2"/>
    <n v="2021"/>
    <s v="Zaid"/>
    <x v="0"/>
    <n v="55.94"/>
    <n v="220.28"/>
    <n v="3937.85"/>
    <x v="0"/>
    <x v="60"/>
    <x v="60"/>
    <s v="Sandy"/>
    <x v="58"/>
    <x v="60"/>
    <x v="0"/>
  </r>
  <r>
    <s v="CID256"/>
    <x v="5"/>
    <x v="6"/>
    <n v="2014"/>
    <s v="Kharif"/>
    <x v="2"/>
    <n v="36.68"/>
    <n v="54.82"/>
    <n v="1494.52"/>
    <x v="0"/>
    <x v="61"/>
    <x v="61"/>
    <s v="Red"/>
    <x v="59"/>
    <x v="61"/>
    <x v="1"/>
  </r>
  <r>
    <s v="CID257"/>
    <x v="0"/>
    <x v="15"/>
    <n v="2011"/>
    <s v="Kharif"/>
    <x v="0"/>
    <n v="48.2"/>
    <n v="86.58"/>
    <n v="1796.2"/>
    <x v="0"/>
    <x v="62"/>
    <x v="62"/>
    <s v="Black"/>
    <x v="60"/>
    <x v="62"/>
    <x v="0"/>
  </r>
  <r>
    <s v="CID261"/>
    <x v="4"/>
    <x v="18"/>
    <n v="2016"/>
    <s v="Rabi"/>
    <x v="0"/>
    <n v="25.53"/>
    <n v="124.27"/>
    <n v="4867.72"/>
    <x v="0"/>
    <x v="63"/>
    <x v="63"/>
    <s v="Sandy"/>
    <x v="61"/>
    <x v="63"/>
    <x v="0"/>
  </r>
  <r>
    <s v="CID266"/>
    <x v="3"/>
    <x v="8"/>
    <n v="2011"/>
    <s v="Rabi"/>
    <x v="4"/>
    <n v="51.62"/>
    <n v="114.55"/>
    <n v="2219.1799999999998"/>
    <x v="0"/>
    <x v="64"/>
    <x v="64"/>
    <s v="Black"/>
    <x v="62"/>
    <x v="64"/>
    <x v="0"/>
  </r>
  <r>
    <s v="CID279"/>
    <x v="5"/>
    <x v="6"/>
    <n v="2011"/>
    <s v="Kharif"/>
    <x v="0"/>
    <n v="78.209999999999994"/>
    <n v="352.59"/>
    <n v="4508.25"/>
    <x v="0"/>
    <x v="65"/>
    <x v="65"/>
    <s v="Alluvial"/>
    <x v="43"/>
    <x v="65"/>
    <x v="0"/>
  </r>
  <r>
    <s v="CID285"/>
    <x v="1"/>
    <x v="1"/>
    <n v="2021"/>
    <s v="Rabi"/>
    <x v="1"/>
    <n v="3.92"/>
    <n v="19.989999999999998"/>
    <n v="5099.28"/>
    <x v="0"/>
    <x v="66"/>
    <x v="66"/>
    <s v="Alluvial"/>
    <x v="63"/>
    <x v="66"/>
    <x v="1"/>
  </r>
  <r>
    <s v="CID289"/>
    <x v="4"/>
    <x v="4"/>
    <n v="2015"/>
    <s v="Zaid"/>
    <x v="0"/>
    <n v="97.42"/>
    <n v="155.94999999999999"/>
    <n v="1600.81"/>
    <x v="0"/>
    <x v="67"/>
    <x v="67"/>
    <s v="Black"/>
    <x v="64"/>
    <x v="67"/>
    <x v="0"/>
  </r>
  <r>
    <s v="CID290"/>
    <x v="3"/>
    <x v="3"/>
    <n v="2022"/>
    <s v="Rabi"/>
    <x v="5"/>
    <n v="93.59"/>
    <n v="650.38"/>
    <n v="6949.25"/>
    <x v="0"/>
    <x v="68"/>
    <x v="68"/>
    <s v="Alluvial"/>
    <x v="65"/>
    <x v="68"/>
    <x v="0"/>
  </r>
  <r>
    <s v="CID291"/>
    <x v="0"/>
    <x v="15"/>
    <n v="2021"/>
    <s v="Rabi"/>
    <x v="3"/>
    <n v="56.8"/>
    <n v="248.71"/>
    <n v="4378.6499999999996"/>
    <x v="0"/>
    <x v="69"/>
    <x v="69"/>
    <s v="Laterite"/>
    <x v="66"/>
    <x v="69"/>
    <x v="0"/>
  </r>
  <r>
    <s v="CID293"/>
    <x v="5"/>
    <x v="9"/>
    <n v="2012"/>
    <s v="Rabi"/>
    <x v="4"/>
    <n v="3.17"/>
    <n v="14.33"/>
    <n v="4519.66"/>
    <x v="0"/>
    <x v="70"/>
    <x v="70"/>
    <s v="Alluvial"/>
    <x v="67"/>
    <x v="70"/>
    <x v="0"/>
  </r>
  <r>
    <s v="CID294"/>
    <x v="5"/>
    <x v="9"/>
    <n v="2020"/>
    <s v="Rabi"/>
    <x v="3"/>
    <n v="11"/>
    <n v="30.92"/>
    <n v="2810.59"/>
    <x v="0"/>
    <x v="71"/>
    <x v="71"/>
    <s v="Laterite"/>
    <x v="68"/>
    <x v="71"/>
    <x v="0"/>
  </r>
  <r>
    <s v="CID300"/>
    <x v="5"/>
    <x v="9"/>
    <n v="2016"/>
    <s v="Kharif"/>
    <x v="1"/>
    <n v="79.08"/>
    <n v="353.36"/>
    <n v="4468.33"/>
    <x v="0"/>
    <x v="72"/>
    <x v="72"/>
    <s v="Black"/>
    <x v="69"/>
    <x v="72"/>
    <x v="1"/>
  </r>
  <r>
    <s v="CID306"/>
    <x v="4"/>
    <x v="18"/>
    <n v="2012"/>
    <s v="Rabi"/>
    <x v="4"/>
    <n v="27.07"/>
    <n v="102.6"/>
    <n v="3790.35"/>
    <x v="0"/>
    <x v="73"/>
    <x v="73"/>
    <s v="Red"/>
    <x v="70"/>
    <x v="73"/>
    <x v="0"/>
  </r>
  <r>
    <s v="CID307"/>
    <x v="2"/>
    <x v="11"/>
    <n v="2011"/>
    <s v="Zaid"/>
    <x v="5"/>
    <n v="81.010000000000005"/>
    <n v="282.23"/>
    <n v="3483.92"/>
    <x v="0"/>
    <x v="74"/>
    <x v="74"/>
    <s v="Sandy"/>
    <x v="71"/>
    <x v="74"/>
    <x v="0"/>
  </r>
  <r>
    <s v="CID309"/>
    <x v="1"/>
    <x v="17"/>
    <n v="2011"/>
    <s v="Rabi"/>
    <x v="0"/>
    <n v="94.96"/>
    <n v="190.2"/>
    <n v="2002.99"/>
    <x v="0"/>
    <x v="75"/>
    <x v="75"/>
    <s v="Laterite"/>
    <x v="72"/>
    <x v="75"/>
    <x v="0"/>
  </r>
  <r>
    <s v="CID316"/>
    <x v="6"/>
    <x v="10"/>
    <n v="2021"/>
    <s v="Rabi"/>
    <x v="3"/>
    <n v="86.85"/>
    <n v="514.67999999999995"/>
    <n v="5926.1"/>
    <x v="0"/>
    <x v="76"/>
    <x v="76"/>
    <s v="Laterite"/>
    <x v="73"/>
    <x v="76"/>
    <x v="0"/>
  </r>
  <r>
    <s v="CID325"/>
    <x v="5"/>
    <x v="7"/>
    <n v="2016"/>
    <s v="Rabi"/>
    <x v="1"/>
    <n v="73.94"/>
    <n v="332.59"/>
    <n v="4498.1400000000003"/>
    <x v="0"/>
    <x v="77"/>
    <x v="77"/>
    <s v="Sandy"/>
    <x v="74"/>
    <x v="77"/>
    <x v="1"/>
  </r>
  <r>
    <s v="CID326"/>
    <x v="4"/>
    <x v="4"/>
    <n v="2015"/>
    <s v="Zaid"/>
    <x v="5"/>
    <n v="84.7"/>
    <n v="511.91"/>
    <n v="6043.83"/>
    <x v="0"/>
    <x v="78"/>
    <x v="78"/>
    <s v="Alluvial"/>
    <x v="75"/>
    <x v="78"/>
    <x v="0"/>
  </r>
  <r>
    <s v="CID329"/>
    <x v="4"/>
    <x v="4"/>
    <n v="2014"/>
    <s v="Rabi"/>
    <x v="4"/>
    <n v="87.21"/>
    <n v="166.11"/>
    <n v="1904.67"/>
    <x v="0"/>
    <x v="79"/>
    <x v="79"/>
    <s v="Laterite"/>
    <x v="76"/>
    <x v="79"/>
    <x v="0"/>
  </r>
  <r>
    <s v="CID331"/>
    <x v="6"/>
    <x v="19"/>
    <n v="2019"/>
    <s v="Kharif"/>
    <x v="1"/>
    <n v="78.739999999999995"/>
    <n v="447.13"/>
    <n v="5678.51"/>
    <x v="0"/>
    <x v="80"/>
    <x v="80"/>
    <s v="Laterite"/>
    <x v="59"/>
    <x v="80"/>
    <x v="1"/>
  </r>
  <r>
    <s v="CID340"/>
    <x v="3"/>
    <x v="8"/>
    <n v="2021"/>
    <s v="Rabi"/>
    <x v="5"/>
    <n v="16.88"/>
    <n v="72.400000000000006"/>
    <n v="4288.83"/>
    <x v="0"/>
    <x v="81"/>
    <x v="81"/>
    <s v="Red"/>
    <x v="28"/>
    <x v="81"/>
    <x v="0"/>
  </r>
  <r>
    <s v="CID343"/>
    <x v="0"/>
    <x v="0"/>
    <n v="2022"/>
    <s v="Kharif"/>
    <x v="4"/>
    <n v="85.35"/>
    <n v="425.05"/>
    <n v="4980.13"/>
    <x v="0"/>
    <x v="82"/>
    <x v="82"/>
    <s v="Sandy"/>
    <x v="77"/>
    <x v="82"/>
    <x v="0"/>
  </r>
  <r>
    <s v="CID345"/>
    <x v="2"/>
    <x v="11"/>
    <n v="2011"/>
    <s v="Kharif"/>
    <x v="2"/>
    <n v="72.91"/>
    <n v="502.31"/>
    <n v="6889.42"/>
    <x v="0"/>
    <x v="83"/>
    <x v="83"/>
    <s v="Laterite"/>
    <x v="78"/>
    <x v="83"/>
    <x v="0"/>
  </r>
  <r>
    <s v="CID346"/>
    <x v="2"/>
    <x v="5"/>
    <n v="2012"/>
    <s v="Zaid"/>
    <x v="1"/>
    <n v="78.14"/>
    <n v="364.77"/>
    <n v="4668.1499999999996"/>
    <x v="0"/>
    <x v="84"/>
    <x v="84"/>
    <s v="Laterite"/>
    <x v="79"/>
    <x v="84"/>
    <x v="1"/>
  </r>
  <r>
    <s v="CID347"/>
    <x v="0"/>
    <x v="20"/>
    <n v="2020"/>
    <s v="Rabi"/>
    <x v="4"/>
    <n v="70.75"/>
    <n v="358.53"/>
    <n v="5067.57"/>
    <x v="0"/>
    <x v="85"/>
    <x v="85"/>
    <s v="Alluvial"/>
    <x v="80"/>
    <x v="85"/>
    <x v="0"/>
  </r>
  <r>
    <s v="CID352"/>
    <x v="6"/>
    <x v="19"/>
    <n v="2022"/>
    <s v="Zaid"/>
    <x v="3"/>
    <n v="64.12"/>
    <n v="406.56"/>
    <n v="6340.67"/>
    <x v="0"/>
    <x v="86"/>
    <x v="86"/>
    <s v="Alluvial"/>
    <x v="81"/>
    <x v="86"/>
    <x v="0"/>
  </r>
  <r>
    <s v="CID355"/>
    <x v="1"/>
    <x v="17"/>
    <n v="2013"/>
    <s v="Kharif"/>
    <x v="1"/>
    <n v="22.34"/>
    <n v="132.86000000000001"/>
    <n v="5947.32"/>
    <x v="0"/>
    <x v="87"/>
    <x v="87"/>
    <s v="Laterite"/>
    <x v="50"/>
    <x v="87"/>
    <x v="1"/>
  </r>
  <r>
    <s v="CID356"/>
    <x v="2"/>
    <x v="2"/>
    <n v="2019"/>
    <s v="Kharif"/>
    <x v="1"/>
    <n v="46.28"/>
    <n v="209.92"/>
    <n v="4535.8999999999996"/>
    <x v="0"/>
    <x v="88"/>
    <x v="88"/>
    <s v="Black"/>
    <x v="82"/>
    <x v="88"/>
    <x v="1"/>
  </r>
  <r>
    <s v="CID357"/>
    <x v="4"/>
    <x v="4"/>
    <n v="2017"/>
    <s v="Zaid"/>
    <x v="0"/>
    <n v="69.489999999999995"/>
    <n v="141.88999999999999"/>
    <n v="2041.9"/>
    <x v="0"/>
    <x v="89"/>
    <x v="89"/>
    <s v="Sandy"/>
    <x v="83"/>
    <x v="89"/>
    <x v="0"/>
  </r>
  <r>
    <s v="CID360"/>
    <x v="1"/>
    <x v="16"/>
    <n v="2014"/>
    <s v="Zaid"/>
    <x v="5"/>
    <n v="92.2"/>
    <n v="165.59"/>
    <n v="1796.03"/>
    <x v="0"/>
    <x v="90"/>
    <x v="90"/>
    <s v="Alluvial"/>
    <x v="84"/>
    <x v="90"/>
    <x v="0"/>
  </r>
  <r>
    <s v="CID366"/>
    <x v="1"/>
    <x v="16"/>
    <n v="2019"/>
    <s v="Kharif"/>
    <x v="2"/>
    <n v="96.46"/>
    <n v="266.72000000000003"/>
    <n v="2765.07"/>
    <x v="0"/>
    <x v="91"/>
    <x v="91"/>
    <s v="Red"/>
    <x v="85"/>
    <x v="91"/>
    <x v="1"/>
  </r>
  <r>
    <s v="CID372"/>
    <x v="1"/>
    <x v="1"/>
    <n v="2018"/>
    <s v="Zaid"/>
    <x v="1"/>
    <n v="49.19"/>
    <n v="136.68"/>
    <n v="2778.6"/>
    <x v="0"/>
    <x v="92"/>
    <x v="92"/>
    <s v="Black"/>
    <x v="86"/>
    <x v="92"/>
    <x v="1"/>
  </r>
  <r>
    <s v="CID373"/>
    <x v="6"/>
    <x v="12"/>
    <n v="2018"/>
    <s v="Kharif"/>
    <x v="2"/>
    <n v="7.48"/>
    <n v="37.56"/>
    <n v="5022.01"/>
    <x v="0"/>
    <x v="93"/>
    <x v="93"/>
    <s v="Black"/>
    <x v="87"/>
    <x v="93"/>
    <x v="0"/>
  </r>
  <r>
    <s v="CID374"/>
    <x v="6"/>
    <x v="12"/>
    <n v="2021"/>
    <s v="Rabi"/>
    <x v="2"/>
    <n v="81.86"/>
    <n v="117.28"/>
    <n v="1432.72"/>
    <x v="0"/>
    <x v="94"/>
    <x v="94"/>
    <s v="Black"/>
    <x v="88"/>
    <x v="94"/>
    <x v="0"/>
  </r>
  <r>
    <s v="CID380"/>
    <x v="2"/>
    <x v="2"/>
    <n v="2015"/>
    <s v="Kharif"/>
    <x v="1"/>
    <n v="90.66"/>
    <n v="553.82000000000005"/>
    <n v="6108.75"/>
    <x v="0"/>
    <x v="95"/>
    <x v="95"/>
    <s v="Alluvial"/>
    <x v="89"/>
    <x v="95"/>
    <x v="0"/>
  </r>
  <r>
    <s v="CID382"/>
    <x v="3"/>
    <x v="3"/>
    <n v="2019"/>
    <s v="Rabi"/>
    <x v="5"/>
    <n v="36.36"/>
    <n v="182.81"/>
    <n v="5027.7700000000004"/>
    <x v="0"/>
    <x v="96"/>
    <x v="96"/>
    <s v="Red"/>
    <x v="90"/>
    <x v="96"/>
    <x v="0"/>
  </r>
  <r>
    <s v="CID384"/>
    <x v="3"/>
    <x v="14"/>
    <n v="2021"/>
    <s v="Zaid"/>
    <x v="2"/>
    <n v="44.18"/>
    <n v="266.88"/>
    <n v="6040.66"/>
    <x v="0"/>
    <x v="97"/>
    <x v="97"/>
    <s v="Laterite"/>
    <x v="91"/>
    <x v="97"/>
    <x v="0"/>
  </r>
  <r>
    <s v="CID389"/>
    <x v="6"/>
    <x v="12"/>
    <n v="2012"/>
    <s v="Rabi"/>
    <x v="0"/>
    <n v="18.739999999999998"/>
    <n v="125.41"/>
    <n v="6692.27"/>
    <x v="0"/>
    <x v="98"/>
    <x v="98"/>
    <s v="Alluvial"/>
    <x v="92"/>
    <x v="98"/>
    <x v="0"/>
  </r>
  <r>
    <s v="CID390"/>
    <x v="6"/>
    <x v="10"/>
    <n v="2013"/>
    <s v="Kharif"/>
    <x v="5"/>
    <n v="37.57"/>
    <n v="47.22"/>
    <n v="1256.8499999999999"/>
    <x v="0"/>
    <x v="99"/>
    <x v="99"/>
    <s v="Laterite"/>
    <x v="93"/>
    <x v="99"/>
    <x v="0"/>
  </r>
  <r>
    <s v="CID400"/>
    <x v="1"/>
    <x v="16"/>
    <n v="2010"/>
    <s v="Zaid"/>
    <x v="3"/>
    <n v="75.489999999999995"/>
    <n v="117.7"/>
    <n v="1559.14"/>
    <x v="0"/>
    <x v="100"/>
    <x v="100"/>
    <s v="Black"/>
    <x v="94"/>
    <x v="100"/>
    <x v="0"/>
  </r>
  <r>
    <s v="CID405"/>
    <x v="2"/>
    <x v="5"/>
    <n v="2022"/>
    <s v="Kharif"/>
    <x v="1"/>
    <n v="55.66"/>
    <n v="241.86"/>
    <n v="4345.38"/>
    <x v="0"/>
    <x v="101"/>
    <x v="101"/>
    <s v="Alluvial"/>
    <x v="95"/>
    <x v="101"/>
    <x v="0"/>
  </r>
  <r>
    <s v="CID409"/>
    <x v="4"/>
    <x v="4"/>
    <n v="2020"/>
    <s v="Zaid"/>
    <x v="5"/>
    <n v="71.45"/>
    <n v="327.58999999999997"/>
    <n v="4584.84"/>
    <x v="0"/>
    <x v="102"/>
    <x v="102"/>
    <s v="Red"/>
    <x v="96"/>
    <x v="102"/>
    <x v="0"/>
  </r>
  <r>
    <s v="CID410"/>
    <x v="6"/>
    <x v="12"/>
    <n v="2014"/>
    <s v="Kharif"/>
    <x v="4"/>
    <n v="78.61"/>
    <n v="319.42"/>
    <n v="4063.29"/>
    <x v="0"/>
    <x v="103"/>
    <x v="103"/>
    <s v="Alluvial"/>
    <x v="97"/>
    <x v="103"/>
    <x v="0"/>
  </r>
  <r>
    <s v="CID411"/>
    <x v="0"/>
    <x v="0"/>
    <n v="2011"/>
    <s v="Rabi"/>
    <x v="1"/>
    <n v="35.96"/>
    <n v="121.22"/>
    <n v="3370.86"/>
    <x v="0"/>
    <x v="104"/>
    <x v="104"/>
    <s v="Black"/>
    <x v="98"/>
    <x v="104"/>
    <x v="0"/>
  </r>
  <r>
    <s v="CID414"/>
    <x v="1"/>
    <x v="16"/>
    <n v="2014"/>
    <s v="Zaid"/>
    <x v="1"/>
    <n v="96.64"/>
    <n v="423.19"/>
    <n v="4379.01"/>
    <x v="0"/>
    <x v="105"/>
    <x v="105"/>
    <s v="Laterite"/>
    <x v="99"/>
    <x v="105"/>
    <x v="0"/>
  </r>
  <r>
    <s v="CID415"/>
    <x v="1"/>
    <x v="17"/>
    <n v="2017"/>
    <s v="Kharif"/>
    <x v="5"/>
    <n v="7.69"/>
    <n v="36.93"/>
    <n v="4801.97"/>
    <x v="0"/>
    <x v="106"/>
    <x v="106"/>
    <s v="Alluvial"/>
    <x v="100"/>
    <x v="106"/>
    <x v="0"/>
  </r>
  <r>
    <s v="CID417"/>
    <x v="3"/>
    <x v="8"/>
    <n v="2015"/>
    <s v="Rabi"/>
    <x v="0"/>
    <n v="89.54"/>
    <n v="234.1"/>
    <n v="2614.4499999999998"/>
    <x v="0"/>
    <x v="107"/>
    <x v="107"/>
    <s v="Red"/>
    <x v="101"/>
    <x v="107"/>
    <x v="0"/>
  </r>
  <r>
    <s v="CID421"/>
    <x v="0"/>
    <x v="15"/>
    <n v="2018"/>
    <s v="Rabi"/>
    <x v="5"/>
    <n v="69.23"/>
    <n v="74.14"/>
    <n v="1070.92"/>
    <x v="0"/>
    <x v="108"/>
    <x v="108"/>
    <s v="Alluvial"/>
    <x v="102"/>
    <x v="108"/>
    <x v="0"/>
  </r>
  <r>
    <s v="CID423"/>
    <x v="6"/>
    <x v="10"/>
    <n v="2015"/>
    <s v="Rabi"/>
    <x v="5"/>
    <n v="45.62"/>
    <n v="202.03"/>
    <n v="4428.46"/>
    <x v="0"/>
    <x v="109"/>
    <x v="109"/>
    <s v="Red"/>
    <x v="103"/>
    <x v="109"/>
    <x v="0"/>
  </r>
  <r>
    <s v="CID424"/>
    <x v="6"/>
    <x v="10"/>
    <n v="2013"/>
    <s v="Kharif"/>
    <x v="2"/>
    <n v="15.81"/>
    <n v="92.24"/>
    <n v="5834.01"/>
    <x v="0"/>
    <x v="110"/>
    <x v="110"/>
    <s v="Sandy"/>
    <x v="104"/>
    <x v="110"/>
    <x v="0"/>
  </r>
  <r>
    <s v="CID428"/>
    <x v="4"/>
    <x v="13"/>
    <n v="2016"/>
    <s v="Zaid"/>
    <x v="5"/>
    <n v="46.91"/>
    <n v="316.14999999999998"/>
    <n v="6739.57"/>
    <x v="0"/>
    <x v="111"/>
    <x v="111"/>
    <s v="Laterite"/>
    <x v="105"/>
    <x v="111"/>
    <x v="0"/>
  </r>
  <r>
    <s v="CID430"/>
    <x v="4"/>
    <x v="18"/>
    <n v="2021"/>
    <s v="Zaid"/>
    <x v="3"/>
    <n v="96.59"/>
    <n v="336.51"/>
    <n v="3483.93"/>
    <x v="0"/>
    <x v="112"/>
    <x v="112"/>
    <s v="Red"/>
    <x v="106"/>
    <x v="112"/>
    <x v="0"/>
  </r>
  <r>
    <s v="CID435"/>
    <x v="4"/>
    <x v="4"/>
    <n v="2013"/>
    <s v="Kharif"/>
    <x v="1"/>
    <n v="31.48"/>
    <n v="109.34"/>
    <n v="3473.22"/>
    <x v="0"/>
    <x v="113"/>
    <x v="113"/>
    <s v="Red"/>
    <x v="107"/>
    <x v="113"/>
    <x v="0"/>
  </r>
  <r>
    <s v="CID437"/>
    <x v="0"/>
    <x v="15"/>
    <n v="2015"/>
    <s v="Kharif"/>
    <x v="1"/>
    <n v="88.33"/>
    <n v="319.99"/>
    <n v="3622.64"/>
    <x v="0"/>
    <x v="114"/>
    <x v="114"/>
    <s v="Laterite"/>
    <x v="108"/>
    <x v="114"/>
    <x v="0"/>
  </r>
  <r>
    <s v="CID440"/>
    <x v="3"/>
    <x v="14"/>
    <n v="2018"/>
    <s v="Kharif"/>
    <x v="0"/>
    <n v="97.26"/>
    <n v="261.89"/>
    <n v="2692.69"/>
    <x v="0"/>
    <x v="115"/>
    <x v="115"/>
    <s v="Red"/>
    <x v="109"/>
    <x v="115"/>
    <x v="0"/>
  </r>
  <r>
    <s v="CID442"/>
    <x v="6"/>
    <x v="19"/>
    <n v="2010"/>
    <s v="Rabi"/>
    <x v="1"/>
    <n v="8.07"/>
    <n v="30.83"/>
    <n v="3820.88"/>
    <x v="0"/>
    <x v="116"/>
    <x v="116"/>
    <s v="Laterite"/>
    <x v="110"/>
    <x v="116"/>
    <x v="0"/>
  </r>
  <r>
    <s v="CID443"/>
    <x v="0"/>
    <x v="15"/>
    <n v="2013"/>
    <s v="Rabi"/>
    <x v="1"/>
    <n v="25.47"/>
    <n v="177.45"/>
    <n v="6967.21"/>
    <x v="0"/>
    <x v="117"/>
    <x v="117"/>
    <s v="Sandy"/>
    <x v="111"/>
    <x v="117"/>
    <x v="0"/>
  </r>
  <r>
    <s v="CID456"/>
    <x v="5"/>
    <x v="9"/>
    <n v="2010"/>
    <s v="Zaid"/>
    <x v="4"/>
    <n v="83.61"/>
    <n v="122.71"/>
    <n v="1467.61"/>
    <x v="0"/>
    <x v="118"/>
    <x v="118"/>
    <s v="Red"/>
    <x v="112"/>
    <x v="118"/>
    <x v="0"/>
  </r>
  <r>
    <s v="CID461"/>
    <x v="1"/>
    <x v="17"/>
    <n v="2018"/>
    <s v="Kharif"/>
    <x v="5"/>
    <n v="1.65"/>
    <n v="11.4"/>
    <n v="6906.37"/>
    <x v="0"/>
    <x v="119"/>
    <x v="119"/>
    <s v="Alluvial"/>
    <x v="98"/>
    <x v="119"/>
    <x v="0"/>
  </r>
  <r>
    <s v="CID462"/>
    <x v="1"/>
    <x v="16"/>
    <n v="2019"/>
    <s v="Zaid"/>
    <x v="0"/>
    <n v="10.33"/>
    <n v="38.86"/>
    <n v="3762.22"/>
    <x v="0"/>
    <x v="120"/>
    <x v="120"/>
    <s v="Sandy"/>
    <x v="113"/>
    <x v="120"/>
    <x v="0"/>
  </r>
  <r>
    <s v="CID466"/>
    <x v="0"/>
    <x v="20"/>
    <n v="2018"/>
    <s v="Zaid"/>
    <x v="0"/>
    <n v="33.36"/>
    <n v="173.03"/>
    <n v="5186.6099999999997"/>
    <x v="0"/>
    <x v="121"/>
    <x v="121"/>
    <s v="Laterite"/>
    <x v="114"/>
    <x v="121"/>
    <x v="0"/>
  </r>
  <r>
    <s v="CID468"/>
    <x v="0"/>
    <x v="15"/>
    <n v="2016"/>
    <s v="Rabi"/>
    <x v="4"/>
    <n v="40.450000000000003"/>
    <n v="145.9"/>
    <n v="3606.95"/>
    <x v="0"/>
    <x v="122"/>
    <x v="122"/>
    <s v="Red"/>
    <x v="115"/>
    <x v="122"/>
    <x v="0"/>
  </r>
  <r>
    <s v="CID469"/>
    <x v="2"/>
    <x v="2"/>
    <n v="2013"/>
    <s v="Zaid"/>
    <x v="3"/>
    <n v="99.71"/>
    <n v="413.35"/>
    <n v="4145.49"/>
    <x v="0"/>
    <x v="123"/>
    <x v="123"/>
    <s v="Alluvial"/>
    <x v="116"/>
    <x v="123"/>
    <x v="0"/>
  </r>
  <r>
    <s v="CID471"/>
    <x v="5"/>
    <x v="9"/>
    <n v="2022"/>
    <s v="Rabi"/>
    <x v="3"/>
    <n v="15.44"/>
    <n v="19.600000000000001"/>
    <n v="1269.27"/>
    <x v="0"/>
    <x v="124"/>
    <x v="124"/>
    <s v="Black"/>
    <x v="117"/>
    <x v="124"/>
    <x v="0"/>
  </r>
  <r>
    <s v="CID473"/>
    <x v="1"/>
    <x v="17"/>
    <n v="2013"/>
    <s v="Zaid"/>
    <x v="3"/>
    <n v="75.290000000000006"/>
    <n v="323.2"/>
    <n v="4292.8"/>
    <x v="0"/>
    <x v="125"/>
    <x v="125"/>
    <s v="Laterite"/>
    <x v="118"/>
    <x v="125"/>
    <x v="0"/>
  </r>
  <r>
    <s v="CID478"/>
    <x v="0"/>
    <x v="15"/>
    <n v="2014"/>
    <s v="Rabi"/>
    <x v="4"/>
    <n v="94.47"/>
    <n v="632.45000000000005"/>
    <n v="6694.7"/>
    <x v="0"/>
    <x v="126"/>
    <x v="126"/>
    <s v="Red"/>
    <x v="119"/>
    <x v="126"/>
    <x v="0"/>
  </r>
  <r>
    <s v="CID479"/>
    <x v="4"/>
    <x v="4"/>
    <n v="2020"/>
    <s v="Zaid"/>
    <x v="2"/>
    <n v="68.97"/>
    <n v="241.67"/>
    <n v="3504"/>
    <x v="0"/>
    <x v="127"/>
    <x v="127"/>
    <s v="Sandy"/>
    <x v="120"/>
    <x v="127"/>
    <x v="0"/>
  </r>
  <r>
    <s v="CID480"/>
    <x v="1"/>
    <x v="17"/>
    <n v="2013"/>
    <s v="Zaid"/>
    <x v="0"/>
    <n v="58.52"/>
    <n v="298.7"/>
    <n v="5104.29"/>
    <x v="0"/>
    <x v="128"/>
    <x v="128"/>
    <s v="Sandy"/>
    <x v="121"/>
    <x v="128"/>
    <x v="0"/>
  </r>
  <r>
    <s v="CID483"/>
    <x v="6"/>
    <x v="12"/>
    <n v="2019"/>
    <s v="Rabi"/>
    <x v="3"/>
    <n v="57.14"/>
    <n v="136.31"/>
    <n v="2385.4699999999998"/>
    <x v="0"/>
    <x v="129"/>
    <x v="129"/>
    <s v="Black"/>
    <x v="122"/>
    <x v="129"/>
    <x v="0"/>
  </r>
  <r>
    <s v="CID485"/>
    <x v="4"/>
    <x v="13"/>
    <n v="2014"/>
    <s v="Rabi"/>
    <x v="0"/>
    <n v="74.489999999999995"/>
    <n v="516.17999999999995"/>
    <n v="6929.46"/>
    <x v="0"/>
    <x v="130"/>
    <x v="130"/>
    <s v="Laterite"/>
    <x v="123"/>
    <x v="130"/>
    <x v="0"/>
  </r>
  <r>
    <s v="CID488"/>
    <x v="2"/>
    <x v="11"/>
    <n v="2018"/>
    <s v="Rabi"/>
    <x v="3"/>
    <n v="76.75"/>
    <n v="520.02"/>
    <n v="6775.55"/>
    <x v="0"/>
    <x v="131"/>
    <x v="131"/>
    <s v="Alluvial"/>
    <x v="124"/>
    <x v="131"/>
    <x v="0"/>
  </r>
  <r>
    <s v="CID489"/>
    <x v="5"/>
    <x v="7"/>
    <n v="2012"/>
    <s v="Rabi"/>
    <x v="5"/>
    <n v="61.7"/>
    <n v="81.89"/>
    <n v="1327.28"/>
    <x v="0"/>
    <x v="132"/>
    <x v="132"/>
    <s v="Black"/>
    <x v="125"/>
    <x v="132"/>
    <x v="0"/>
  </r>
  <r>
    <s v="CID491"/>
    <x v="3"/>
    <x v="8"/>
    <n v="2011"/>
    <s v="Rabi"/>
    <x v="5"/>
    <n v="69.48"/>
    <n v="447.66"/>
    <n v="6442.97"/>
    <x v="0"/>
    <x v="133"/>
    <x v="133"/>
    <s v="Black"/>
    <x v="126"/>
    <x v="133"/>
    <x v="0"/>
  </r>
  <r>
    <s v="CID492"/>
    <x v="2"/>
    <x v="5"/>
    <n v="2011"/>
    <s v="Zaid"/>
    <x v="2"/>
    <n v="39.020000000000003"/>
    <n v="224.22"/>
    <n v="5746.4"/>
    <x v="0"/>
    <x v="134"/>
    <x v="134"/>
    <s v="Red"/>
    <x v="127"/>
    <x v="134"/>
    <x v="0"/>
  </r>
  <r>
    <s v="CID1"/>
    <x v="2"/>
    <x v="11"/>
    <n v="2010"/>
    <s v="Zaid"/>
    <x v="5"/>
    <n v="25.24"/>
    <n v="46.37"/>
    <n v="1837.23"/>
    <x v="1"/>
    <x v="135"/>
    <x v="135"/>
    <s v="Black"/>
    <x v="128"/>
    <x v="135"/>
    <x v="0"/>
  </r>
  <r>
    <s v="CID4"/>
    <x v="0"/>
    <x v="20"/>
    <n v="2015"/>
    <s v="Zaid"/>
    <x v="5"/>
    <n v="80.91"/>
    <n v="435.17"/>
    <n v="5378.39"/>
    <x v="1"/>
    <x v="136"/>
    <x v="136"/>
    <s v="Sandy"/>
    <x v="129"/>
    <x v="136"/>
    <x v="0"/>
  </r>
  <r>
    <s v="CID10"/>
    <x v="0"/>
    <x v="0"/>
    <n v="2011"/>
    <s v="Kharif"/>
    <x v="2"/>
    <n v="16.84"/>
    <n v="85.6"/>
    <n v="5082.8900000000003"/>
    <x v="1"/>
    <x v="137"/>
    <x v="137"/>
    <s v="Laterite"/>
    <x v="130"/>
    <x v="137"/>
    <x v="0"/>
  </r>
  <r>
    <s v="CID12"/>
    <x v="4"/>
    <x v="13"/>
    <n v="2021"/>
    <s v="Zaid"/>
    <x v="5"/>
    <n v="97.22"/>
    <n v="541.69000000000005"/>
    <n v="5571.77"/>
    <x v="1"/>
    <x v="138"/>
    <x v="138"/>
    <s v="Sandy"/>
    <x v="131"/>
    <x v="138"/>
    <x v="0"/>
  </r>
  <r>
    <s v="CID13"/>
    <x v="3"/>
    <x v="8"/>
    <n v="2022"/>
    <s v="Kharif"/>
    <x v="3"/>
    <n v="95.4"/>
    <n v="623.4"/>
    <n v="6534.6"/>
    <x v="1"/>
    <x v="139"/>
    <x v="139"/>
    <s v="Black"/>
    <x v="7"/>
    <x v="139"/>
    <x v="0"/>
  </r>
  <r>
    <s v="CID14"/>
    <x v="6"/>
    <x v="10"/>
    <n v="2013"/>
    <s v="Kharif"/>
    <x v="0"/>
    <n v="87.92"/>
    <n v="587.46"/>
    <n v="6681.7"/>
    <x v="1"/>
    <x v="140"/>
    <x v="140"/>
    <s v="Sandy"/>
    <x v="132"/>
    <x v="140"/>
    <x v="0"/>
  </r>
  <r>
    <s v="CID17"/>
    <x v="1"/>
    <x v="17"/>
    <n v="2010"/>
    <s v="Kharif"/>
    <x v="2"/>
    <n v="63.48"/>
    <n v="150.68"/>
    <n v="2373.65"/>
    <x v="1"/>
    <x v="141"/>
    <x v="141"/>
    <s v="Red"/>
    <x v="133"/>
    <x v="141"/>
    <x v="0"/>
  </r>
  <r>
    <s v="CID19"/>
    <x v="0"/>
    <x v="15"/>
    <n v="2016"/>
    <s v="Rabi"/>
    <x v="1"/>
    <n v="41.7"/>
    <n v="257.83"/>
    <n v="6183.02"/>
    <x v="1"/>
    <x v="142"/>
    <x v="142"/>
    <s v="Black"/>
    <x v="134"/>
    <x v="142"/>
    <x v="0"/>
  </r>
  <r>
    <s v="CID21"/>
    <x v="0"/>
    <x v="20"/>
    <n v="2022"/>
    <s v="Zaid"/>
    <x v="4"/>
    <n v="6.01"/>
    <n v="42.04"/>
    <n v="6995.69"/>
    <x v="1"/>
    <x v="143"/>
    <x v="143"/>
    <s v="Red"/>
    <x v="135"/>
    <x v="143"/>
    <x v="0"/>
  </r>
  <r>
    <s v="CID25"/>
    <x v="0"/>
    <x v="15"/>
    <n v="2013"/>
    <s v="Rabi"/>
    <x v="4"/>
    <n v="94.22"/>
    <n v="416.27"/>
    <n v="4418.05"/>
    <x v="1"/>
    <x v="144"/>
    <x v="144"/>
    <s v="Sandy"/>
    <x v="136"/>
    <x v="144"/>
    <x v="0"/>
  </r>
  <r>
    <s v="CID28"/>
    <x v="3"/>
    <x v="8"/>
    <n v="2014"/>
    <s v="Kharif"/>
    <x v="1"/>
    <n v="83.54"/>
    <n v="436.18"/>
    <n v="5221.24"/>
    <x v="1"/>
    <x v="145"/>
    <x v="145"/>
    <s v="Black"/>
    <x v="137"/>
    <x v="145"/>
    <x v="0"/>
  </r>
  <r>
    <s v="CID32"/>
    <x v="4"/>
    <x v="13"/>
    <n v="2010"/>
    <s v="Rabi"/>
    <x v="5"/>
    <n v="90"/>
    <n v="519.91"/>
    <n v="5776.73"/>
    <x v="1"/>
    <x v="146"/>
    <x v="146"/>
    <s v="Red"/>
    <x v="138"/>
    <x v="146"/>
    <x v="0"/>
  </r>
  <r>
    <s v="CID40"/>
    <x v="4"/>
    <x v="4"/>
    <n v="2021"/>
    <s v="Kharif"/>
    <x v="3"/>
    <n v="57.34"/>
    <n v="197.05"/>
    <n v="3436.45"/>
    <x v="1"/>
    <x v="147"/>
    <x v="147"/>
    <s v="Sandy"/>
    <x v="139"/>
    <x v="147"/>
    <x v="0"/>
  </r>
  <r>
    <s v="CID42"/>
    <x v="6"/>
    <x v="19"/>
    <n v="2020"/>
    <s v="Rabi"/>
    <x v="0"/>
    <n v="80.849999999999994"/>
    <n v="152.33000000000001"/>
    <n v="1884.12"/>
    <x v="1"/>
    <x v="148"/>
    <x v="148"/>
    <s v="Black"/>
    <x v="140"/>
    <x v="148"/>
    <x v="0"/>
  </r>
  <r>
    <s v="CID44"/>
    <x v="3"/>
    <x v="14"/>
    <n v="2022"/>
    <s v="Zaid"/>
    <x v="3"/>
    <n v="46.99"/>
    <n v="204.14"/>
    <n v="4344.43"/>
    <x v="1"/>
    <x v="149"/>
    <x v="149"/>
    <s v="Sandy"/>
    <x v="141"/>
    <x v="149"/>
    <x v="0"/>
  </r>
  <r>
    <s v="CID48"/>
    <x v="5"/>
    <x v="9"/>
    <n v="2017"/>
    <s v="Rabi"/>
    <x v="4"/>
    <n v="21.48"/>
    <n v="75.63"/>
    <n v="3520.86"/>
    <x v="1"/>
    <x v="150"/>
    <x v="150"/>
    <s v="Laterite"/>
    <x v="142"/>
    <x v="150"/>
    <x v="0"/>
  </r>
  <r>
    <s v="CID51"/>
    <x v="2"/>
    <x v="11"/>
    <n v="2011"/>
    <s v="Zaid"/>
    <x v="1"/>
    <n v="14.43"/>
    <n v="54.4"/>
    <n v="3770.19"/>
    <x v="1"/>
    <x v="151"/>
    <x v="151"/>
    <s v="Laterite"/>
    <x v="143"/>
    <x v="151"/>
    <x v="0"/>
  </r>
  <r>
    <s v="CID52"/>
    <x v="6"/>
    <x v="10"/>
    <n v="2014"/>
    <s v="Rabi"/>
    <x v="5"/>
    <n v="83.66"/>
    <n v="319.74"/>
    <n v="3821.84"/>
    <x v="1"/>
    <x v="152"/>
    <x v="152"/>
    <s v="Black"/>
    <x v="144"/>
    <x v="152"/>
    <x v="0"/>
  </r>
  <r>
    <s v="CID54"/>
    <x v="3"/>
    <x v="8"/>
    <n v="2021"/>
    <s v="Rabi"/>
    <x v="5"/>
    <n v="17.61"/>
    <n v="81.77"/>
    <n v="4643.4799999999996"/>
    <x v="1"/>
    <x v="153"/>
    <x v="153"/>
    <s v="Alluvial"/>
    <x v="145"/>
    <x v="153"/>
    <x v="0"/>
  </r>
  <r>
    <s v="CID55"/>
    <x v="0"/>
    <x v="20"/>
    <n v="2019"/>
    <s v="Zaid"/>
    <x v="1"/>
    <n v="40.270000000000003"/>
    <n v="213.03"/>
    <n v="5290.09"/>
    <x v="1"/>
    <x v="154"/>
    <x v="154"/>
    <s v="Red"/>
    <x v="146"/>
    <x v="154"/>
    <x v="0"/>
  </r>
  <r>
    <s v="CID56"/>
    <x v="6"/>
    <x v="10"/>
    <n v="2020"/>
    <s v="Zaid"/>
    <x v="4"/>
    <n v="79.83"/>
    <n v="350.9"/>
    <n v="4395.6000000000004"/>
    <x v="1"/>
    <x v="155"/>
    <x v="155"/>
    <s v="Alluvial"/>
    <x v="6"/>
    <x v="155"/>
    <x v="0"/>
  </r>
  <r>
    <s v="CID59"/>
    <x v="4"/>
    <x v="13"/>
    <n v="2022"/>
    <s v="Rabi"/>
    <x v="3"/>
    <n v="61.42"/>
    <n v="201.09"/>
    <n v="3273.94"/>
    <x v="1"/>
    <x v="156"/>
    <x v="156"/>
    <s v="Laterite"/>
    <x v="147"/>
    <x v="156"/>
    <x v="0"/>
  </r>
  <r>
    <s v="CID60"/>
    <x v="6"/>
    <x v="10"/>
    <n v="2015"/>
    <s v="Rabi"/>
    <x v="3"/>
    <n v="70.42"/>
    <n v="187.15"/>
    <n v="2657.61"/>
    <x v="1"/>
    <x v="157"/>
    <x v="157"/>
    <s v="Red"/>
    <x v="148"/>
    <x v="157"/>
    <x v="0"/>
  </r>
  <r>
    <s v="CID66"/>
    <x v="4"/>
    <x v="18"/>
    <n v="2012"/>
    <s v="Kharif"/>
    <x v="5"/>
    <n v="94.17"/>
    <n v="364.1"/>
    <n v="3866.38"/>
    <x v="1"/>
    <x v="158"/>
    <x v="158"/>
    <s v="Black"/>
    <x v="149"/>
    <x v="158"/>
    <x v="0"/>
  </r>
  <r>
    <s v="CID68"/>
    <x v="1"/>
    <x v="1"/>
    <n v="2014"/>
    <s v="Zaid"/>
    <x v="3"/>
    <n v="6.96"/>
    <n v="47.05"/>
    <n v="6760.65"/>
    <x v="1"/>
    <x v="159"/>
    <x v="159"/>
    <s v="Red"/>
    <x v="150"/>
    <x v="159"/>
    <x v="0"/>
  </r>
  <r>
    <s v="CID77"/>
    <x v="3"/>
    <x v="8"/>
    <n v="2018"/>
    <s v="Kharif"/>
    <x v="5"/>
    <n v="44.37"/>
    <n v="230.26"/>
    <n v="5189.5"/>
    <x v="1"/>
    <x v="160"/>
    <x v="160"/>
    <s v="Red"/>
    <x v="151"/>
    <x v="160"/>
    <x v="0"/>
  </r>
  <r>
    <s v="CID78"/>
    <x v="5"/>
    <x v="9"/>
    <n v="2010"/>
    <s v="Zaid"/>
    <x v="1"/>
    <n v="10.23"/>
    <n v="71.13"/>
    <n v="6953.54"/>
    <x v="1"/>
    <x v="161"/>
    <x v="161"/>
    <s v="Red"/>
    <x v="152"/>
    <x v="161"/>
    <x v="0"/>
  </r>
  <r>
    <s v="CID87"/>
    <x v="6"/>
    <x v="12"/>
    <n v="2021"/>
    <s v="Kharif"/>
    <x v="1"/>
    <n v="17.47"/>
    <n v="48.86"/>
    <n v="2796.8"/>
    <x v="1"/>
    <x v="162"/>
    <x v="162"/>
    <s v="Alluvial"/>
    <x v="153"/>
    <x v="162"/>
    <x v="0"/>
  </r>
  <r>
    <s v="CID102"/>
    <x v="6"/>
    <x v="10"/>
    <n v="2011"/>
    <s v="Zaid"/>
    <x v="0"/>
    <n v="64.53"/>
    <n v="295.73"/>
    <n v="4582.88"/>
    <x v="1"/>
    <x v="163"/>
    <x v="163"/>
    <s v="Red"/>
    <x v="154"/>
    <x v="163"/>
    <x v="0"/>
  </r>
  <r>
    <s v="CID104"/>
    <x v="6"/>
    <x v="19"/>
    <n v="2012"/>
    <s v="Zaid"/>
    <x v="5"/>
    <n v="80.05"/>
    <n v="132.85"/>
    <n v="1659.56"/>
    <x v="1"/>
    <x v="164"/>
    <x v="164"/>
    <s v="Red"/>
    <x v="155"/>
    <x v="164"/>
    <x v="0"/>
  </r>
  <r>
    <s v="CID105"/>
    <x v="0"/>
    <x v="0"/>
    <n v="2014"/>
    <s v="Kharif"/>
    <x v="0"/>
    <n v="74.430000000000007"/>
    <n v="309.37"/>
    <n v="4156.51"/>
    <x v="1"/>
    <x v="165"/>
    <x v="165"/>
    <s v="Sandy"/>
    <x v="156"/>
    <x v="165"/>
    <x v="0"/>
  </r>
  <r>
    <s v="CID107"/>
    <x v="6"/>
    <x v="10"/>
    <n v="2016"/>
    <s v="Zaid"/>
    <x v="4"/>
    <n v="49.54"/>
    <n v="319.94"/>
    <n v="6458.2"/>
    <x v="1"/>
    <x v="166"/>
    <x v="166"/>
    <s v="Red"/>
    <x v="157"/>
    <x v="166"/>
    <x v="0"/>
  </r>
  <r>
    <s v="CID113"/>
    <x v="1"/>
    <x v="1"/>
    <n v="2011"/>
    <s v="Rabi"/>
    <x v="3"/>
    <n v="23.39"/>
    <n v="83.61"/>
    <n v="3574.67"/>
    <x v="1"/>
    <x v="167"/>
    <x v="167"/>
    <s v="Alluvial"/>
    <x v="158"/>
    <x v="167"/>
    <x v="0"/>
  </r>
  <r>
    <s v="CID123"/>
    <x v="3"/>
    <x v="8"/>
    <n v="2013"/>
    <s v="Kharif"/>
    <x v="3"/>
    <n v="16.13"/>
    <n v="89.6"/>
    <n v="5554.91"/>
    <x v="1"/>
    <x v="168"/>
    <x v="168"/>
    <s v="Laterite"/>
    <x v="159"/>
    <x v="168"/>
    <x v="0"/>
  </r>
  <r>
    <s v="CID125"/>
    <x v="4"/>
    <x v="18"/>
    <n v="2020"/>
    <s v="Rabi"/>
    <x v="5"/>
    <n v="59.55"/>
    <n v="185.3"/>
    <n v="3111.65"/>
    <x v="1"/>
    <x v="169"/>
    <x v="169"/>
    <s v="Black"/>
    <x v="160"/>
    <x v="169"/>
    <x v="0"/>
  </r>
  <r>
    <s v="CID126"/>
    <x v="5"/>
    <x v="6"/>
    <n v="2020"/>
    <s v="Kharif"/>
    <x v="3"/>
    <n v="59.81"/>
    <n v="197.79"/>
    <n v="3306.89"/>
    <x v="1"/>
    <x v="170"/>
    <x v="170"/>
    <s v="Red"/>
    <x v="161"/>
    <x v="170"/>
    <x v="0"/>
  </r>
  <r>
    <s v="CID131"/>
    <x v="4"/>
    <x v="4"/>
    <n v="2022"/>
    <s v="Rabi"/>
    <x v="0"/>
    <n v="67.34"/>
    <n v="402.27"/>
    <n v="5973.75"/>
    <x v="1"/>
    <x v="171"/>
    <x v="171"/>
    <s v="Alluvial"/>
    <x v="162"/>
    <x v="171"/>
    <x v="0"/>
  </r>
  <r>
    <s v="CID138"/>
    <x v="5"/>
    <x v="6"/>
    <n v="2016"/>
    <s v="Kharif"/>
    <x v="1"/>
    <n v="50.7"/>
    <n v="122.42"/>
    <n v="2414.67"/>
    <x v="1"/>
    <x v="172"/>
    <x v="172"/>
    <s v="Black"/>
    <x v="163"/>
    <x v="172"/>
    <x v="1"/>
  </r>
  <r>
    <s v="CID144"/>
    <x v="0"/>
    <x v="20"/>
    <n v="2022"/>
    <s v="Kharif"/>
    <x v="5"/>
    <n v="24.87"/>
    <n v="122.92"/>
    <n v="4942.63"/>
    <x v="1"/>
    <x v="173"/>
    <x v="173"/>
    <s v="Alluvial"/>
    <x v="164"/>
    <x v="173"/>
    <x v="0"/>
  </r>
  <r>
    <s v="CID152"/>
    <x v="0"/>
    <x v="0"/>
    <n v="2022"/>
    <s v="Zaid"/>
    <x v="5"/>
    <n v="36.85"/>
    <n v="246.78"/>
    <n v="6696.8"/>
    <x v="1"/>
    <x v="174"/>
    <x v="174"/>
    <s v="Alluvial"/>
    <x v="165"/>
    <x v="174"/>
    <x v="0"/>
  </r>
  <r>
    <s v="CID158"/>
    <x v="2"/>
    <x v="2"/>
    <n v="2017"/>
    <s v="Zaid"/>
    <x v="1"/>
    <n v="77.150000000000006"/>
    <n v="458.27"/>
    <n v="5940.04"/>
    <x v="1"/>
    <x v="175"/>
    <x v="175"/>
    <s v="Black"/>
    <x v="166"/>
    <x v="175"/>
    <x v="1"/>
  </r>
  <r>
    <s v="CID161"/>
    <x v="5"/>
    <x v="6"/>
    <n v="2020"/>
    <s v="Zaid"/>
    <x v="5"/>
    <n v="13.39"/>
    <n v="37.72"/>
    <n v="2816.95"/>
    <x v="1"/>
    <x v="176"/>
    <x v="176"/>
    <s v="Sandy"/>
    <x v="167"/>
    <x v="176"/>
    <x v="0"/>
  </r>
  <r>
    <s v="CID162"/>
    <x v="2"/>
    <x v="2"/>
    <n v="2021"/>
    <s v="Zaid"/>
    <x v="5"/>
    <n v="84.41"/>
    <n v="369.86"/>
    <n v="4381.71"/>
    <x v="1"/>
    <x v="177"/>
    <x v="177"/>
    <s v="Sandy"/>
    <x v="150"/>
    <x v="177"/>
    <x v="0"/>
  </r>
  <r>
    <s v="CID170"/>
    <x v="1"/>
    <x v="1"/>
    <n v="2011"/>
    <s v="Rabi"/>
    <x v="3"/>
    <n v="45.59"/>
    <n v="196"/>
    <n v="4299.1400000000003"/>
    <x v="1"/>
    <x v="178"/>
    <x v="178"/>
    <s v="Alluvial"/>
    <x v="168"/>
    <x v="178"/>
    <x v="0"/>
  </r>
  <r>
    <s v="CID171"/>
    <x v="5"/>
    <x v="9"/>
    <n v="2015"/>
    <s v="Kharif"/>
    <x v="0"/>
    <n v="60.64"/>
    <n v="206.68"/>
    <n v="3408.32"/>
    <x v="1"/>
    <x v="179"/>
    <x v="179"/>
    <s v="Alluvial"/>
    <x v="169"/>
    <x v="179"/>
    <x v="0"/>
  </r>
  <r>
    <s v="CID173"/>
    <x v="1"/>
    <x v="16"/>
    <n v="2018"/>
    <s v="Rabi"/>
    <x v="2"/>
    <n v="56.73"/>
    <n v="218.37"/>
    <n v="3849.36"/>
    <x v="1"/>
    <x v="180"/>
    <x v="180"/>
    <s v="Laterite"/>
    <x v="170"/>
    <x v="180"/>
    <x v="1"/>
  </r>
  <r>
    <s v="CID175"/>
    <x v="2"/>
    <x v="2"/>
    <n v="2022"/>
    <s v="Rabi"/>
    <x v="0"/>
    <n v="82.34"/>
    <n v="201.99"/>
    <n v="2453.1799999999998"/>
    <x v="1"/>
    <x v="181"/>
    <x v="181"/>
    <s v="Laterite"/>
    <x v="171"/>
    <x v="181"/>
    <x v="0"/>
  </r>
  <r>
    <s v="CID176"/>
    <x v="2"/>
    <x v="11"/>
    <n v="2016"/>
    <s v="Zaid"/>
    <x v="3"/>
    <n v="92.13"/>
    <n v="574.61"/>
    <n v="6236.91"/>
    <x v="1"/>
    <x v="182"/>
    <x v="182"/>
    <s v="Sandy"/>
    <x v="172"/>
    <x v="182"/>
    <x v="0"/>
  </r>
  <r>
    <s v="CID183"/>
    <x v="4"/>
    <x v="18"/>
    <n v="2020"/>
    <s v="Kharif"/>
    <x v="5"/>
    <n v="32.799999999999997"/>
    <n v="159.91"/>
    <n v="4875.3900000000003"/>
    <x v="1"/>
    <x v="183"/>
    <x v="183"/>
    <s v="Black"/>
    <x v="173"/>
    <x v="183"/>
    <x v="0"/>
  </r>
  <r>
    <s v="CID187"/>
    <x v="6"/>
    <x v="12"/>
    <n v="2016"/>
    <s v="Rabi"/>
    <x v="3"/>
    <n v="33.46"/>
    <n v="113.93"/>
    <n v="3405"/>
    <x v="1"/>
    <x v="184"/>
    <x v="184"/>
    <s v="Alluvial"/>
    <x v="174"/>
    <x v="184"/>
    <x v="0"/>
  </r>
  <r>
    <s v="CID191"/>
    <x v="6"/>
    <x v="12"/>
    <n v="2013"/>
    <s v="Kharif"/>
    <x v="2"/>
    <n v="75.72"/>
    <n v="472.4"/>
    <n v="6238.81"/>
    <x v="1"/>
    <x v="185"/>
    <x v="185"/>
    <s v="Alluvial"/>
    <x v="175"/>
    <x v="185"/>
    <x v="1"/>
  </r>
  <r>
    <s v="CID198"/>
    <x v="6"/>
    <x v="19"/>
    <n v="2013"/>
    <s v="Rabi"/>
    <x v="5"/>
    <n v="16.36"/>
    <n v="34.86"/>
    <n v="2130.88"/>
    <x v="1"/>
    <x v="186"/>
    <x v="186"/>
    <s v="Sandy"/>
    <x v="132"/>
    <x v="186"/>
    <x v="0"/>
  </r>
  <r>
    <s v="CID199"/>
    <x v="0"/>
    <x v="0"/>
    <n v="2013"/>
    <s v="Kharif"/>
    <x v="4"/>
    <n v="59.8"/>
    <n v="219.98"/>
    <n v="3678.65"/>
    <x v="1"/>
    <x v="187"/>
    <x v="187"/>
    <s v="Laterite"/>
    <x v="176"/>
    <x v="187"/>
    <x v="0"/>
  </r>
  <r>
    <s v="CID204"/>
    <x v="5"/>
    <x v="6"/>
    <n v="2015"/>
    <s v="Zaid"/>
    <x v="4"/>
    <n v="92.3"/>
    <n v="561.44000000000005"/>
    <n v="6082.8"/>
    <x v="1"/>
    <x v="188"/>
    <x v="188"/>
    <s v="Black"/>
    <x v="177"/>
    <x v="188"/>
    <x v="0"/>
  </r>
  <r>
    <s v="CID211"/>
    <x v="1"/>
    <x v="16"/>
    <n v="2010"/>
    <s v="Zaid"/>
    <x v="4"/>
    <n v="84.07"/>
    <n v="121.56"/>
    <n v="1445.98"/>
    <x v="1"/>
    <x v="189"/>
    <x v="189"/>
    <s v="Red"/>
    <x v="178"/>
    <x v="189"/>
    <x v="0"/>
  </r>
  <r>
    <s v="CID215"/>
    <x v="3"/>
    <x v="3"/>
    <n v="2013"/>
    <s v="Rabi"/>
    <x v="2"/>
    <n v="82.98"/>
    <n v="123.12"/>
    <n v="1483.7"/>
    <x v="1"/>
    <x v="190"/>
    <x v="190"/>
    <s v="Sandy"/>
    <x v="179"/>
    <x v="190"/>
    <x v="1"/>
  </r>
  <r>
    <s v="CID217"/>
    <x v="0"/>
    <x v="0"/>
    <n v="2013"/>
    <s v="Zaid"/>
    <x v="3"/>
    <n v="48.07"/>
    <n v="61.5"/>
    <n v="1279.3699999999999"/>
    <x v="1"/>
    <x v="191"/>
    <x v="191"/>
    <s v="Sandy"/>
    <x v="180"/>
    <x v="191"/>
    <x v="0"/>
  </r>
  <r>
    <s v="CID219"/>
    <x v="6"/>
    <x v="10"/>
    <n v="2020"/>
    <s v="Zaid"/>
    <x v="5"/>
    <n v="39"/>
    <n v="212.1"/>
    <n v="5438.47"/>
    <x v="1"/>
    <x v="192"/>
    <x v="192"/>
    <s v="Black"/>
    <x v="181"/>
    <x v="192"/>
    <x v="0"/>
  </r>
  <r>
    <s v="CID221"/>
    <x v="5"/>
    <x v="9"/>
    <n v="2016"/>
    <s v="Rabi"/>
    <x v="0"/>
    <n v="68.290000000000006"/>
    <n v="338.99"/>
    <n v="4964.03"/>
    <x v="1"/>
    <x v="193"/>
    <x v="193"/>
    <s v="Red"/>
    <x v="182"/>
    <x v="193"/>
    <x v="0"/>
  </r>
  <r>
    <s v="CID224"/>
    <x v="5"/>
    <x v="9"/>
    <n v="2011"/>
    <s v="Zaid"/>
    <x v="3"/>
    <n v="78.66"/>
    <n v="486.3"/>
    <n v="6182.31"/>
    <x v="1"/>
    <x v="194"/>
    <x v="194"/>
    <s v="Black"/>
    <x v="19"/>
    <x v="194"/>
    <x v="0"/>
  </r>
  <r>
    <s v="CID229"/>
    <x v="6"/>
    <x v="19"/>
    <n v="2015"/>
    <s v="Rabi"/>
    <x v="5"/>
    <n v="81.83"/>
    <n v="274.75"/>
    <n v="3357.61"/>
    <x v="1"/>
    <x v="195"/>
    <x v="195"/>
    <s v="Sandy"/>
    <x v="183"/>
    <x v="195"/>
    <x v="0"/>
  </r>
  <r>
    <s v="CID232"/>
    <x v="1"/>
    <x v="16"/>
    <n v="2021"/>
    <s v="Rabi"/>
    <x v="3"/>
    <n v="4.6399999999999997"/>
    <n v="31.6"/>
    <n v="6810.57"/>
    <x v="1"/>
    <x v="196"/>
    <x v="196"/>
    <s v="Alluvial"/>
    <x v="184"/>
    <x v="196"/>
    <x v="0"/>
  </r>
  <r>
    <s v="CID235"/>
    <x v="3"/>
    <x v="8"/>
    <n v="2010"/>
    <s v="Rabi"/>
    <x v="4"/>
    <n v="30.25"/>
    <n v="197.33"/>
    <n v="6523.29"/>
    <x v="1"/>
    <x v="197"/>
    <x v="197"/>
    <s v="Red"/>
    <x v="185"/>
    <x v="197"/>
    <x v="0"/>
  </r>
  <r>
    <s v="CID246"/>
    <x v="0"/>
    <x v="15"/>
    <n v="2011"/>
    <s v="Rabi"/>
    <x v="3"/>
    <n v="82.5"/>
    <n v="264.10000000000002"/>
    <n v="3201.17"/>
    <x v="1"/>
    <x v="198"/>
    <x v="198"/>
    <s v="Red"/>
    <x v="186"/>
    <x v="198"/>
    <x v="0"/>
  </r>
  <r>
    <s v="CID250"/>
    <x v="6"/>
    <x v="12"/>
    <n v="2020"/>
    <s v="Kharif"/>
    <x v="0"/>
    <n v="96.31"/>
    <n v="550.33000000000004"/>
    <n v="5714.15"/>
    <x v="1"/>
    <x v="199"/>
    <x v="199"/>
    <s v="Red"/>
    <x v="187"/>
    <x v="199"/>
    <x v="0"/>
  </r>
  <r>
    <s v="CID253"/>
    <x v="6"/>
    <x v="12"/>
    <n v="2011"/>
    <s v="Zaid"/>
    <x v="1"/>
    <n v="63.85"/>
    <n v="330.98"/>
    <n v="5183.7299999999996"/>
    <x v="1"/>
    <x v="200"/>
    <x v="200"/>
    <s v="Laterite"/>
    <x v="188"/>
    <x v="200"/>
    <x v="1"/>
  </r>
  <r>
    <s v="CID258"/>
    <x v="6"/>
    <x v="19"/>
    <n v="2016"/>
    <s v="Zaid"/>
    <x v="0"/>
    <n v="48.29"/>
    <n v="114.63"/>
    <n v="2373.6799999999998"/>
    <x v="1"/>
    <x v="201"/>
    <x v="201"/>
    <s v="Alluvial"/>
    <x v="189"/>
    <x v="201"/>
    <x v="0"/>
  </r>
  <r>
    <s v="CID259"/>
    <x v="5"/>
    <x v="6"/>
    <n v="2016"/>
    <s v="Kharif"/>
    <x v="2"/>
    <n v="99.3"/>
    <n v="184.41"/>
    <n v="1857.12"/>
    <x v="1"/>
    <x v="202"/>
    <x v="202"/>
    <s v="Alluvial"/>
    <x v="125"/>
    <x v="202"/>
    <x v="1"/>
  </r>
  <r>
    <s v="CID260"/>
    <x v="2"/>
    <x v="2"/>
    <n v="2012"/>
    <s v="Rabi"/>
    <x v="3"/>
    <n v="68.97"/>
    <n v="424.84"/>
    <n v="6159.78"/>
    <x v="1"/>
    <x v="203"/>
    <x v="203"/>
    <s v="Black"/>
    <x v="190"/>
    <x v="203"/>
    <x v="0"/>
  </r>
  <r>
    <s v="CID263"/>
    <x v="0"/>
    <x v="0"/>
    <n v="2017"/>
    <s v="Zaid"/>
    <x v="3"/>
    <n v="8.0299999999999994"/>
    <n v="50.85"/>
    <n v="6332.35"/>
    <x v="1"/>
    <x v="204"/>
    <x v="204"/>
    <s v="Red"/>
    <x v="191"/>
    <x v="204"/>
    <x v="0"/>
  </r>
  <r>
    <s v="CID264"/>
    <x v="6"/>
    <x v="12"/>
    <n v="2016"/>
    <s v="Rabi"/>
    <x v="3"/>
    <n v="68.61"/>
    <n v="382.59"/>
    <n v="5576.36"/>
    <x v="1"/>
    <x v="205"/>
    <x v="205"/>
    <s v="Alluvial"/>
    <x v="192"/>
    <x v="205"/>
    <x v="0"/>
  </r>
  <r>
    <s v="CID269"/>
    <x v="0"/>
    <x v="0"/>
    <n v="2015"/>
    <s v="Rabi"/>
    <x v="5"/>
    <n v="52.86"/>
    <n v="136.26"/>
    <n v="2577.6999999999998"/>
    <x v="1"/>
    <x v="206"/>
    <x v="206"/>
    <s v="Black"/>
    <x v="193"/>
    <x v="206"/>
    <x v="0"/>
  </r>
  <r>
    <s v="CID270"/>
    <x v="1"/>
    <x v="17"/>
    <n v="2015"/>
    <s v="Kharif"/>
    <x v="5"/>
    <n v="77.56"/>
    <n v="493.72"/>
    <n v="6365.61"/>
    <x v="1"/>
    <x v="207"/>
    <x v="207"/>
    <s v="Black"/>
    <x v="194"/>
    <x v="207"/>
    <x v="0"/>
  </r>
  <r>
    <s v="CID271"/>
    <x v="0"/>
    <x v="0"/>
    <n v="2010"/>
    <s v="Rabi"/>
    <x v="5"/>
    <n v="38.909999999999997"/>
    <n v="73.95"/>
    <n v="1900.51"/>
    <x v="1"/>
    <x v="208"/>
    <x v="208"/>
    <s v="Laterite"/>
    <x v="195"/>
    <x v="208"/>
    <x v="0"/>
  </r>
  <r>
    <s v="CID272"/>
    <x v="3"/>
    <x v="8"/>
    <n v="2021"/>
    <s v="Rabi"/>
    <x v="5"/>
    <n v="82.77"/>
    <n v="366.61"/>
    <n v="4429.22"/>
    <x v="1"/>
    <x v="209"/>
    <x v="209"/>
    <s v="Red"/>
    <x v="196"/>
    <x v="209"/>
    <x v="0"/>
  </r>
  <r>
    <s v="CID275"/>
    <x v="3"/>
    <x v="14"/>
    <n v="2010"/>
    <s v="Rabi"/>
    <x v="4"/>
    <n v="24.07"/>
    <n v="74.099999999999994"/>
    <n v="3078.54"/>
    <x v="1"/>
    <x v="210"/>
    <x v="210"/>
    <s v="Laterite"/>
    <x v="197"/>
    <x v="210"/>
    <x v="0"/>
  </r>
  <r>
    <s v="CID276"/>
    <x v="2"/>
    <x v="5"/>
    <n v="2011"/>
    <s v="Kharif"/>
    <x v="3"/>
    <n v="98.33"/>
    <n v="346.01"/>
    <n v="3518.9"/>
    <x v="1"/>
    <x v="211"/>
    <x v="211"/>
    <s v="Alluvial"/>
    <x v="198"/>
    <x v="211"/>
    <x v="0"/>
  </r>
  <r>
    <s v="CID277"/>
    <x v="3"/>
    <x v="3"/>
    <n v="2016"/>
    <s v="Zaid"/>
    <x v="5"/>
    <n v="46.39"/>
    <n v="254.56"/>
    <n v="5487.4"/>
    <x v="1"/>
    <x v="212"/>
    <x v="212"/>
    <s v="Laterite"/>
    <x v="25"/>
    <x v="212"/>
    <x v="0"/>
  </r>
  <r>
    <s v="CID280"/>
    <x v="1"/>
    <x v="1"/>
    <n v="2022"/>
    <s v="Kharif"/>
    <x v="1"/>
    <n v="31.52"/>
    <n v="81.64"/>
    <n v="2590.0500000000002"/>
    <x v="1"/>
    <x v="213"/>
    <x v="213"/>
    <s v="Alluvial"/>
    <x v="199"/>
    <x v="213"/>
    <x v="0"/>
  </r>
  <r>
    <s v="CID283"/>
    <x v="6"/>
    <x v="19"/>
    <n v="2012"/>
    <s v="Kharif"/>
    <x v="1"/>
    <n v="37.85"/>
    <n v="180.99"/>
    <n v="4781.79"/>
    <x v="1"/>
    <x v="214"/>
    <x v="214"/>
    <s v="Black"/>
    <x v="200"/>
    <x v="214"/>
    <x v="1"/>
  </r>
  <r>
    <s v="CID287"/>
    <x v="3"/>
    <x v="8"/>
    <n v="2013"/>
    <s v="Zaid"/>
    <x v="3"/>
    <n v="25.67"/>
    <n v="178.78"/>
    <n v="6964.52"/>
    <x v="1"/>
    <x v="215"/>
    <x v="215"/>
    <s v="Alluvial"/>
    <x v="201"/>
    <x v="215"/>
    <x v="0"/>
  </r>
  <r>
    <s v="CID288"/>
    <x v="6"/>
    <x v="10"/>
    <n v="2015"/>
    <s v="Zaid"/>
    <x v="3"/>
    <n v="32.840000000000003"/>
    <n v="86.13"/>
    <n v="2622.61"/>
    <x v="1"/>
    <x v="216"/>
    <x v="216"/>
    <s v="Alluvial"/>
    <x v="202"/>
    <x v="216"/>
    <x v="0"/>
  </r>
  <r>
    <s v="CID301"/>
    <x v="5"/>
    <x v="7"/>
    <n v="2011"/>
    <s v="Kharif"/>
    <x v="5"/>
    <n v="17.84"/>
    <n v="58.03"/>
    <n v="3252.75"/>
    <x v="1"/>
    <x v="217"/>
    <x v="217"/>
    <s v="Black"/>
    <x v="203"/>
    <x v="217"/>
    <x v="0"/>
  </r>
  <r>
    <s v="CID308"/>
    <x v="1"/>
    <x v="16"/>
    <n v="2017"/>
    <s v="Zaid"/>
    <x v="0"/>
    <n v="48.15"/>
    <n v="70.959999999999994"/>
    <n v="1473.73"/>
    <x v="1"/>
    <x v="218"/>
    <x v="218"/>
    <s v="Sandy"/>
    <x v="204"/>
    <x v="218"/>
    <x v="0"/>
  </r>
  <r>
    <s v="CID310"/>
    <x v="2"/>
    <x v="5"/>
    <n v="2013"/>
    <s v="Zaid"/>
    <x v="0"/>
    <n v="83.58"/>
    <n v="212.91"/>
    <n v="2547.3200000000002"/>
    <x v="1"/>
    <x v="219"/>
    <x v="219"/>
    <s v="Sandy"/>
    <x v="205"/>
    <x v="219"/>
    <x v="0"/>
  </r>
  <r>
    <s v="CID317"/>
    <x v="6"/>
    <x v="12"/>
    <n v="2019"/>
    <s v="Kharif"/>
    <x v="0"/>
    <n v="20.079999999999998"/>
    <n v="120.43"/>
    <n v="5997.58"/>
    <x v="1"/>
    <x v="220"/>
    <x v="220"/>
    <s v="Alluvial"/>
    <x v="206"/>
    <x v="220"/>
    <x v="0"/>
  </r>
  <r>
    <s v="CID318"/>
    <x v="5"/>
    <x v="7"/>
    <n v="2017"/>
    <s v="Zaid"/>
    <x v="1"/>
    <n v="63.91"/>
    <n v="111.41"/>
    <n v="1743.24"/>
    <x v="1"/>
    <x v="221"/>
    <x v="221"/>
    <s v="Laterite"/>
    <x v="207"/>
    <x v="221"/>
    <x v="1"/>
  </r>
  <r>
    <s v="CID328"/>
    <x v="5"/>
    <x v="7"/>
    <n v="2011"/>
    <s v="Rabi"/>
    <x v="4"/>
    <n v="86.77"/>
    <n v="390.59"/>
    <n v="4501.45"/>
    <x v="1"/>
    <x v="222"/>
    <x v="222"/>
    <s v="Black"/>
    <x v="123"/>
    <x v="222"/>
    <x v="0"/>
  </r>
  <r>
    <s v="CID332"/>
    <x v="4"/>
    <x v="18"/>
    <n v="2010"/>
    <s v="Kharif"/>
    <x v="3"/>
    <n v="20.74"/>
    <n v="67.17"/>
    <n v="3238.61"/>
    <x v="1"/>
    <x v="223"/>
    <x v="223"/>
    <s v="Sandy"/>
    <x v="208"/>
    <x v="223"/>
    <x v="0"/>
  </r>
  <r>
    <s v="CID336"/>
    <x v="0"/>
    <x v="15"/>
    <n v="2018"/>
    <s v="Kharif"/>
    <x v="4"/>
    <n v="37.29"/>
    <n v="182.84"/>
    <n v="4903.24"/>
    <x v="1"/>
    <x v="224"/>
    <x v="224"/>
    <s v="Sandy"/>
    <x v="13"/>
    <x v="224"/>
    <x v="0"/>
  </r>
  <r>
    <s v="CID337"/>
    <x v="1"/>
    <x v="17"/>
    <n v="2020"/>
    <s v="Kharif"/>
    <x v="2"/>
    <n v="83.78"/>
    <n v="108.03"/>
    <n v="1289.4100000000001"/>
    <x v="1"/>
    <x v="225"/>
    <x v="225"/>
    <s v="Sandy"/>
    <x v="209"/>
    <x v="225"/>
    <x v="1"/>
  </r>
  <r>
    <s v="CID338"/>
    <x v="2"/>
    <x v="11"/>
    <n v="2013"/>
    <s v="Zaid"/>
    <x v="2"/>
    <n v="63.4"/>
    <n v="177.94"/>
    <n v="2806.7"/>
    <x v="1"/>
    <x v="226"/>
    <x v="226"/>
    <s v="Sandy"/>
    <x v="47"/>
    <x v="226"/>
    <x v="1"/>
  </r>
  <r>
    <s v="CID339"/>
    <x v="4"/>
    <x v="13"/>
    <n v="2018"/>
    <s v="Zaid"/>
    <x v="3"/>
    <n v="12.66"/>
    <n v="21.32"/>
    <n v="1684.08"/>
    <x v="1"/>
    <x v="227"/>
    <x v="227"/>
    <s v="Alluvial"/>
    <x v="35"/>
    <x v="227"/>
    <x v="0"/>
  </r>
  <r>
    <s v="CID341"/>
    <x v="2"/>
    <x v="11"/>
    <n v="2011"/>
    <s v="Zaid"/>
    <x v="2"/>
    <n v="49.92"/>
    <n v="334.3"/>
    <n v="6696.68"/>
    <x v="1"/>
    <x v="228"/>
    <x v="228"/>
    <s v="Alluvial"/>
    <x v="210"/>
    <x v="228"/>
    <x v="0"/>
  </r>
  <r>
    <s v="CID342"/>
    <x v="4"/>
    <x v="18"/>
    <n v="2014"/>
    <s v="Rabi"/>
    <x v="4"/>
    <n v="10.88"/>
    <n v="22.28"/>
    <n v="2048.21"/>
    <x v="1"/>
    <x v="229"/>
    <x v="229"/>
    <s v="Alluvial"/>
    <x v="211"/>
    <x v="229"/>
    <x v="0"/>
  </r>
  <r>
    <s v="CID351"/>
    <x v="1"/>
    <x v="1"/>
    <n v="2011"/>
    <s v="Rabi"/>
    <x v="1"/>
    <n v="32.29"/>
    <n v="222.29"/>
    <n v="6884.02"/>
    <x v="1"/>
    <x v="230"/>
    <x v="230"/>
    <s v="Sandy"/>
    <x v="212"/>
    <x v="230"/>
    <x v="1"/>
  </r>
  <r>
    <s v="CID354"/>
    <x v="5"/>
    <x v="9"/>
    <n v="2022"/>
    <s v="Rabi"/>
    <x v="3"/>
    <n v="52.68"/>
    <n v="274.60000000000002"/>
    <n v="5212.58"/>
    <x v="1"/>
    <x v="231"/>
    <x v="231"/>
    <s v="Laterite"/>
    <x v="213"/>
    <x v="231"/>
    <x v="0"/>
  </r>
  <r>
    <s v="CID362"/>
    <x v="6"/>
    <x v="10"/>
    <n v="2022"/>
    <s v="Kharif"/>
    <x v="3"/>
    <n v="11.54"/>
    <n v="37.909999999999997"/>
    <n v="3285.22"/>
    <x v="1"/>
    <x v="232"/>
    <x v="232"/>
    <s v="Red"/>
    <x v="214"/>
    <x v="232"/>
    <x v="0"/>
  </r>
  <r>
    <s v="CID363"/>
    <x v="2"/>
    <x v="5"/>
    <n v="2012"/>
    <s v="Kharif"/>
    <x v="2"/>
    <n v="78.650000000000006"/>
    <n v="174.92"/>
    <n v="2224.0100000000002"/>
    <x v="1"/>
    <x v="233"/>
    <x v="233"/>
    <s v="Sandy"/>
    <x v="215"/>
    <x v="233"/>
    <x v="1"/>
  </r>
  <r>
    <s v="CID369"/>
    <x v="3"/>
    <x v="3"/>
    <n v="2011"/>
    <s v="Zaid"/>
    <x v="0"/>
    <n v="42.18"/>
    <n v="178.09"/>
    <n v="4222.22"/>
    <x v="1"/>
    <x v="234"/>
    <x v="234"/>
    <s v="Alluvial"/>
    <x v="216"/>
    <x v="234"/>
    <x v="0"/>
  </r>
  <r>
    <s v="CID370"/>
    <x v="5"/>
    <x v="6"/>
    <n v="2022"/>
    <s v="Zaid"/>
    <x v="3"/>
    <n v="48.01"/>
    <n v="209.71"/>
    <n v="4368.01"/>
    <x v="1"/>
    <x v="235"/>
    <x v="235"/>
    <s v="Red"/>
    <x v="217"/>
    <x v="235"/>
    <x v="0"/>
  </r>
  <r>
    <s v="CID371"/>
    <x v="1"/>
    <x v="16"/>
    <n v="2013"/>
    <s v="Kharif"/>
    <x v="2"/>
    <n v="88.68"/>
    <n v="291.60000000000002"/>
    <n v="3288.24"/>
    <x v="1"/>
    <x v="236"/>
    <x v="236"/>
    <s v="Alluvial"/>
    <x v="11"/>
    <x v="236"/>
    <x v="1"/>
  </r>
  <r>
    <s v="CID376"/>
    <x v="0"/>
    <x v="20"/>
    <n v="2020"/>
    <s v="Kharif"/>
    <x v="3"/>
    <n v="1.58"/>
    <n v="8.41"/>
    <n v="5321.71"/>
    <x v="1"/>
    <x v="237"/>
    <x v="237"/>
    <s v="Black"/>
    <x v="218"/>
    <x v="237"/>
    <x v="0"/>
  </r>
  <r>
    <s v="CID386"/>
    <x v="2"/>
    <x v="2"/>
    <n v="2011"/>
    <s v="Zaid"/>
    <x v="4"/>
    <n v="89.32"/>
    <n v="544.63"/>
    <n v="6097.52"/>
    <x v="1"/>
    <x v="238"/>
    <x v="238"/>
    <s v="Sandy"/>
    <x v="219"/>
    <x v="238"/>
    <x v="0"/>
  </r>
  <r>
    <s v="CID388"/>
    <x v="5"/>
    <x v="6"/>
    <n v="2017"/>
    <s v="Zaid"/>
    <x v="3"/>
    <n v="9.9600000000000009"/>
    <n v="31.7"/>
    <n v="3183.19"/>
    <x v="1"/>
    <x v="239"/>
    <x v="239"/>
    <s v="Sandy"/>
    <x v="220"/>
    <x v="239"/>
    <x v="0"/>
  </r>
  <r>
    <s v="CID395"/>
    <x v="4"/>
    <x v="13"/>
    <n v="2019"/>
    <s v="Kharif"/>
    <x v="2"/>
    <n v="83.5"/>
    <n v="94.75"/>
    <n v="1134.68"/>
    <x v="1"/>
    <x v="240"/>
    <x v="240"/>
    <s v="Red"/>
    <x v="221"/>
    <x v="240"/>
    <x v="1"/>
  </r>
  <r>
    <s v="CID403"/>
    <x v="1"/>
    <x v="1"/>
    <n v="2014"/>
    <s v="Kharif"/>
    <x v="4"/>
    <n v="71.209999999999994"/>
    <n v="408.5"/>
    <n v="5736.53"/>
    <x v="1"/>
    <x v="241"/>
    <x v="241"/>
    <s v="Red"/>
    <x v="122"/>
    <x v="241"/>
    <x v="0"/>
  </r>
  <r>
    <s v="CID406"/>
    <x v="1"/>
    <x v="1"/>
    <n v="2022"/>
    <s v="Zaid"/>
    <x v="1"/>
    <n v="73.84"/>
    <n v="452.64"/>
    <n v="6129.99"/>
    <x v="1"/>
    <x v="242"/>
    <x v="242"/>
    <s v="Red"/>
    <x v="222"/>
    <x v="242"/>
    <x v="1"/>
  </r>
  <r>
    <s v="CID407"/>
    <x v="1"/>
    <x v="1"/>
    <n v="2022"/>
    <s v="Rabi"/>
    <x v="3"/>
    <n v="61.79"/>
    <n v="315.58999999999997"/>
    <n v="5107.3900000000003"/>
    <x v="1"/>
    <x v="243"/>
    <x v="243"/>
    <s v="Black"/>
    <x v="223"/>
    <x v="243"/>
    <x v="0"/>
  </r>
  <r>
    <s v="CID416"/>
    <x v="5"/>
    <x v="9"/>
    <n v="2018"/>
    <s v="Kharif"/>
    <x v="2"/>
    <n v="83.39"/>
    <n v="207.6"/>
    <n v="2489.5500000000002"/>
    <x v="1"/>
    <x v="244"/>
    <x v="244"/>
    <s v="Alluvial"/>
    <x v="224"/>
    <x v="244"/>
    <x v="1"/>
  </r>
  <r>
    <s v="CID418"/>
    <x v="3"/>
    <x v="14"/>
    <n v="2013"/>
    <s v="Kharif"/>
    <x v="3"/>
    <n v="36.25"/>
    <n v="205.67"/>
    <n v="5673.63"/>
    <x v="1"/>
    <x v="245"/>
    <x v="245"/>
    <s v="Laterite"/>
    <x v="225"/>
    <x v="245"/>
    <x v="0"/>
  </r>
  <r>
    <s v="CID420"/>
    <x v="3"/>
    <x v="3"/>
    <n v="2012"/>
    <s v="Kharif"/>
    <x v="3"/>
    <n v="80.13"/>
    <n v="310.10000000000002"/>
    <n v="3869.92"/>
    <x v="1"/>
    <x v="246"/>
    <x v="246"/>
    <s v="Red"/>
    <x v="226"/>
    <x v="246"/>
    <x v="0"/>
  </r>
  <r>
    <s v="CID425"/>
    <x v="5"/>
    <x v="7"/>
    <n v="2014"/>
    <s v="Rabi"/>
    <x v="3"/>
    <n v="85.99"/>
    <n v="110.61"/>
    <n v="1286.26"/>
    <x v="1"/>
    <x v="247"/>
    <x v="247"/>
    <s v="Alluvial"/>
    <x v="142"/>
    <x v="247"/>
    <x v="0"/>
  </r>
  <r>
    <s v="CID431"/>
    <x v="2"/>
    <x v="2"/>
    <n v="2021"/>
    <s v="Kharif"/>
    <x v="0"/>
    <n v="17.52"/>
    <n v="28.35"/>
    <n v="1618.06"/>
    <x v="1"/>
    <x v="248"/>
    <x v="248"/>
    <s v="Black"/>
    <x v="227"/>
    <x v="248"/>
    <x v="0"/>
  </r>
  <r>
    <s v="CID436"/>
    <x v="4"/>
    <x v="4"/>
    <n v="2010"/>
    <s v="Zaid"/>
    <x v="1"/>
    <n v="94.75"/>
    <n v="365.96"/>
    <n v="3862.4"/>
    <x v="1"/>
    <x v="249"/>
    <x v="249"/>
    <s v="Sandy"/>
    <x v="228"/>
    <x v="249"/>
    <x v="1"/>
  </r>
  <r>
    <s v="CID444"/>
    <x v="3"/>
    <x v="8"/>
    <n v="2016"/>
    <s v="Zaid"/>
    <x v="5"/>
    <n v="93.69"/>
    <n v="182.85"/>
    <n v="1951.67"/>
    <x v="1"/>
    <x v="250"/>
    <x v="250"/>
    <s v="Black"/>
    <x v="229"/>
    <x v="250"/>
    <x v="0"/>
  </r>
  <r>
    <s v="CID445"/>
    <x v="2"/>
    <x v="5"/>
    <n v="2013"/>
    <s v="Rabi"/>
    <x v="4"/>
    <n v="86.5"/>
    <n v="199.53"/>
    <n v="2306.73"/>
    <x v="1"/>
    <x v="251"/>
    <x v="251"/>
    <s v="Black"/>
    <x v="86"/>
    <x v="251"/>
    <x v="0"/>
  </r>
  <r>
    <s v="CID447"/>
    <x v="4"/>
    <x v="13"/>
    <n v="2020"/>
    <s v="Zaid"/>
    <x v="5"/>
    <n v="93.15"/>
    <n v="650.36"/>
    <n v="6981.84"/>
    <x v="1"/>
    <x v="252"/>
    <x v="252"/>
    <s v="Sandy"/>
    <x v="230"/>
    <x v="252"/>
    <x v="0"/>
  </r>
  <r>
    <s v="CID454"/>
    <x v="1"/>
    <x v="16"/>
    <n v="2021"/>
    <s v="Zaid"/>
    <x v="5"/>
    <n v="5.86"/>
    <n v="13.62"/>
    <n v="2324.34"/>
    <x v="1"/>
    <x v="253"/>
    <x v="253"/>
    <s v="Laterite"/>
    <x v="231"/>
    <x v="253"/>
    <x v="0"/>
  </r>
  <r>
    <s v="CID463"/>
    <x v="5"/>
    <x v="7"/>
    <n v="2011"/>
    <s v="Zaid"/>
    <x v="1"/>
    <n v="57.34"/>
    <n v="132.15"/>
    <n v="2304.62"/>
    <x v="1"/>
    <x v="254"/>
    <x v="254"/>
    <s v="Red"/>
    <x v="115"/>
    <x v="254"/>
    <x v="1"/>
  </r>
  <r>
    <s v="CID465"/>
    <x v="6"/>
    <x v="10"/>
    <n v="2016"/>
    <s v="Kharif"/>
    <x v="0"/>
    <n v="75.02"/>
    <n v="457.39"/>
    <n v="6096.87"/>
    <x v="1"/>
    <x v="255"/>
    <x v="255"/>
    <s v="Black"/>
    <x v="232"/>
    <x v="255"/>
    <x v="0"/>
  </r>
  <r>
    <s v="CID472"/>
    <x v="0"/>
    <x v="0"/>
    <n v="2019"/>
    <s v="Kharif"/>
    <x v="5"/>
    <n v="2.36"/>
    <n v="12.18"/>
    <n v="5162.7700000000004"/>
    <x v="1"/>
    <x v="256"/>
    <x v="256"/>
    <s v="Alluvial"/>
    <x v="233"/>
    <x v="256"/>
    <x v="0"/>
  </r>
  <r>
    <s v="CID476"/>
    <x v="4"/>
    <x v="4"/>
    <n v="2018"/>
    <s v="Kharif"/>
    <x v="0"/>
    <n v="20.69"/>
    <n v="140.71"/>
    <n v="6800.75"/>
    <x v="1"/>
    <x v="257"/>
    <x v="257"/>
    <s v="Alluvial"/>
    <x v="234"/>
    <x v="257"/>
    <x v="0"/>
  </r>
  <r>
    <s v="CID481"/>
    <x v="4"/>
    <x v="13"/>
    <n v="2020"/>
    <s v="Zaid"/>
    <x v="0"/>
    <n v="32.43"/>
    <n v="140.88"/>
    <n v="4344.04"/>
    <x v="1"/>
    <x v="258"/>
    <x v="258"/>
    <s v="Red"/>
    <x v="235"/>
    <x v="258"/>
    <x v="0"/>
  </r>
  <r>
    <s v="CID487"/>
    <x v="1"/>
    <x v="16"/>
    <n v="2021"/>
    <s v="Kharif"/>
    <x v="3"/>
    <n v="11.82"/>
    <n v="44.22"/>
    <n v="3741.4"/>
    <x v="1"/>
    <x v="259"/>
    <x v="259"/>
    <s v="Sandy"/>
    <x v="236"/>
    <x v="259"/>
    <x v="0"/>
  </r>
  <r>
    <s v="CID495"/>
    <x v="4"/>
    <x v="13"/>
    <n v="2013"/>
    <s v="Zaid"/>
    <x v="2"/>
    <n v="48.1"/>
    <n v="166.47"/>
    <n v="3460.91"/>
    <x v="1"/>
    <x v="260"/>
    <x v="260"/>
    <s v="Sandy"/>
    <x v="237"/>
    <x v="260"/>
    <x v="1"/>
  </r>
  <r>
    <s v="CID496"/>
    <x v="2"/>
    <x v="2"/>
    <n v="2013"/>
    <s v="Kharif"/>
    <x v="0"/>
    <n v="15.68"/>
    <n v="77.14"/>
    <n v="4919.66"/>
    <x v="1"/>
    <x v="261"/>
    <x v="261"/>
    <s v="Sandy"/>
    <x v="238"/>
    <x v="261"/>
    <x v="0"/>
  </r>
  <r>
    <s v="CID500"/>
    <x v="1"/>
    <x v="17"/>
    <n v="2011"/>
    <s v="Zaid"/>
    <x v="2"/>
    <n v="97.96"/>
    <n v="408.85"/>
    <n v="4173.68"/>
    <x v="1"/>
    <x v="262"/>
    <x v="262"/>
    <s v="Alluvial"/>
    <x v="239"/>
    <x v="262"/>
    <x v="1"/>
  </r>
  <r>
    <s v="CID9"/>
    <x v="3"/>
    <x v="14"/>
    <n v="2021"/>
    <s v="Zaid"/>
    <x v="3"/>
    <n v="27.01"/>
    <n v="121.75"/>
    <n v="4507.5200000000004"/>
    <x v="2"/>
    <x v="263"/>
    <x v="263"/>
    <s v="Red"/>
    <x v="240"/>
    <x v="263"/>
    <x v="0"/>
  </r>
  <r>
    <s v="CID15"/>
    <x v="3"/>
    <x v="3"/>
    <n v="2017"/>
    <s v="Zaid"/>
    <x v="0"/>
    <n v="27.24"/>
    <n v="169.83"/>
    <n v="6234.6"/>
    <x v="2"/>
    <x v="264"/>
    <x v="264"/>
    <s v="Red"/>
    <x v="241"/>
    <x v="264"/>
    <x v="0"/>
  </r>
  <r>
    <s v="CID18"/>
    <x v="4"/>
    <x v="13"/>
    <n v="2018"/>
    <s v="Kharif"/>
    <x v="2"/>
    <n v="93.62"/>
    <n v="414.39"/>
    <n v="4426.26"/>
    <x v="2"/>
    <x v="265"/>
    <x v="265"/>
    <s v="Laterite"/>
    <x v="208"/>
    <x v="265"/>
    <x v="1"/>
  </r>
  <r>
    <s v="CID22"/>
    <x v="4"/>
    <x v="18"/>
    <n v="2013"/>
    <s v="Rabi"/>
    <x v="4"/>
    <n v="17.3"/>
    <n v="17.52"/>
    <n v="1012.93"/>
    <x v="2"/>
    <x v="266"/>
    <x v="266"/>
    <s v="Laterite"/>
    <x v="242"/>
    <x v="266"/>
    <x v="0"/>
  </r>
  <r>
    <s v="CID37"/>
    <x v="5"/>
    <x v="6"/>
    <n v="2011"/>
    <s v="Zaid"/>
    <x v="1"/>
    <n v="35.22"/>
    <n v="201.41"/>
    <n v="5718.57"/>
    <x v="2"/>
    <x v="267"/>
    <x v="267"/>
    <s v="Laterite"/>
    <x v="243"/>
    <x v="267"/>
    <x v="1"/>
  </r>
  <r>
    <s v="CID39"/>
    <x v="2"/>
    <x v="11"/>
    <n v="2021"/>
    <s v="Rabi"/>
    <x v="3"/>
    <n v="31.62"/>
    <n v="109.1"/>
    <n v="3450.36"/>
    <x v="2"/>
    <x v="268"/>
    <x v="268"/>
    <s v="Red"/>
    <x v="244"/>
    <x v="268"/>
    <x v="0"/>
  </r>
  <r>
    <s v="CID45"/>
    <x v="1"/>
    <x v="1"/>
    <n v="2022"/>
    <s v="Rabi"/>
    <x v="3"/>
    <n v="81.69"/>
    <n v="518.9"/>
    <n v="6352.12"/>
    <x v="2"/>
    <x v="269"/>
    <x v="269"/>
    <s v="Red"/>
    <x v="245"/>
    <x v="269"/>
    <x v="0"/>
  </r>
  <r>
    <s v="CID46"/>
    <x v="4"/>
    <x v="18"/>
    <n v="2014"/>
    <s v="Kharif"/>
    <x v="2"/>
    <n v="28.45"/>
    <n v="161.19999999999999"/>
    <n v="5666.05"/>
    <x v="2"/>
    <x v="270"/>
    <x v="270"/>
    <s v="Black"/>
    <x v="182"/>
    <x v="270"/>
    <x v="1"/>
  </r>
  <r>
    <s v="CID47"/>
    <x v="3"/>
    <x v="8"/>
    <n v="2015"/>
    <s v="Rabi"/>
    <x v="3"/>
    <n v="8.98"/>
    <n v="17.11"/>
    <n v="1904.98"/>
    <x v="2"/>
    <x v="271"/>
    <x v="271"/>
    <s v="Black"/>
    <x v="246"/>
    <x v="271"/>
    <x v="0"/>
  </r>
  <r>
    <s v="CID57"/>
    <x v="2"/>
    <x v="5"/>
    <n v="2010"/>
    <s v="Rabi"/>
    <x v="1"/>
    <n v="11.45"/>
    <n v="77.459999999999994"/>
    <n v="6764.73"/>
    <x v="2"/>
    <x v="272"/>
    <x v="272"/>
    <s v="Sandy"/>
    <x v="24"/>
    <x v="272"/>
    <x v="1"/>
  </r>
  <r>
    <s v="CID61"/>
    <x v="4"/>
    <x v="4"/>
    <n v="2022"/>
    <s v="Kharif"/>
    <x v="2"/>
    <n v="48.13"/>
    <n v="253.7"/>
    <n v="5271.05"/>
    <x v="2"/>
    <x v="273"/>
    <x v="273"/>
    <s v="Red"/>
    <x v="247"/>
    <x v="273"/>
    <x v="1"/>
  </r>
  <r>
    <s v="CID62"/>
    <x v="3"/>
    <x v="8"/>
    <n v="2020"/>
    <s v="Zaid"/>
    <x v="5"/>
    <n v="47.85"/>
    <n v="200.28"/>
    <n v="4185.53"/>
    <x v="2"/>
    <x v="274"/>
    <x v="274"/>
    <s v="Alluvial"/>
    <x v="248"/>
    <x v="274"/>
    <x v="0"/>
  </r>
  <r>
    <s v="CID65"/>
    <x v="0"/>
    <x v="0"/>
    <n v="2018"/>
    <s v="Rabi"/>
    <x v="2"/>
    <n v="94.46"/>
    <n v="455.98"/>
    <n v="4827.22"/>
    <x v="2"/>
    <x v="275"/>
    <x v="275"/>
    <s v="Alluvial"/>
    <x v="249"/>
    <x v="275"/>
    <x v="1"/>
  </r>
  <r>
    <s v="CID69"/>
    <x v="0"/>
    <x v="0"/>
    <n v="2013"/>
    <s v="Kharif"/>
    <x v="3"/>
    <n v="8.43"/>
    <n v="8.57"/>
    <n v="1016.05"/>
    <x v="2"/>
    <x v="276"/>
    <x v="276"/>
    <s v="Black"/>
    <x v="228"/>
    <x v="276"/>
    <x v="0"/>
  </r>
  <r>
    <s v="CID72"/>
    <x v="5"/>
    <x v="9"/>
    <n v="2018"/>
    <s v="Rabi"/>
    <x v="1"/>
    <n v="8.9600000000000009"/>
    <n v="11.1"/>
    <n v="1239.1600000000001"/>
    <x v="2"/>
    <x v="277"/>
    <x v="277"/>
    <s v="Black"/>
    <x v="250"/>
    <x v="277"/>
    <x v="1"/>
  </r>
  <r>
    <s v="CID79"/>
    <x v="2"/>
    <x v="5"/>
    <n v="2018"/>
    <s v="Zaid"/>
    <x v="5"/>
    <n v="42.13"/>
    <n v="164.1"/>
    <n v="3895"/>
    <x v="2"/>
    <x v="278"/>
    <x v="278"/>
    <s v="Laterite"/>
    <x v="208"/>
    <x v="278"/>
    <x v="0"/>
  </r>
  <r>
    <s v="CID80"/>
    <x v="1"/>
    <x v="16"/>
    <n v="2021"/>
    <s v="Kharif"/>
    <x v="4"/>
    <n v="28.35"/>
    <n v="162.72999999999999"/>
    <n v="5740.04"/>
    <x v="2"/>
    <x v="279"/>
    <x v="279"/>
    <s v="Alluvial"/>
    <x v="251"/>
    <x v="279"/>
    <x v="0"/>
  </r>
  <r>
    <s v="CID82"/>
    <x v="1"/>
    <x v="1"/>
    <n v="2017"/>
    <s v="Rabi"/>
    <x v="0"/>
    <n v="98.1"/>
    <n v="238.66"/>
    <n v="2432.83"/>
    <x v="2"/>
    <x v="280"/>
    <x v="280"/>
    <s v="Black"/>
    <x v="90"/>
    <x v="280"/>
    <x v="0"/>
  </r>
  <r>
    <s v="CID95"/>
    <x v="5"/>
    <x v="9"/>
    <n v="2018"/>
    <s v="Rabi"/>
    <x v="0"/>
    <n v="26.44"/>
    <n v="157.27000000000001"/>
    <n v="5948.14"/>
    <x v="2"/>
    <x v="281"/>
    <x v="281"/>
    <s v="Alluvial"/>
    <x v="169"/>
    <x v="281"/>
    <x v="0"/>
  </r>
  <r>
    <s v="CID99"/>
    <x v="5"/>
    <x v="7"/>
    <n v="2011"/>
    <s v="Kharif"/>
    <x v="0"/>
    <n v="88.84"/>
    <n v="161.15"/>
    <n v="1813.98"/>
    <x v="2"/>
    <x v="282"/>
    <x v="282"/>
    <s v="Sandy"/>
    <x v="252"/>
    <x v="282"/>
    <x v="0"/>
  </r>
  <r>
    <s v="CID100"/>
    <x v="2"/>
    <x v="2"/>
    <n v="2012"/>
    <s v="Rabi"/>
    <x v="2"/>
    <n v="10.8"/>
    <n v="42.51"/>
    <n v="3936.08"/>
    <x v="2"/>
    <x v="283"/>
    <x v="283"/>
    <s v="Alluvial"/>
    <x v="253"/>
    <x v="283"/>
    <x v="1"/>
  </r>
  <r>
    <s v="CID110"/>
    <x v="0"/>
    <x v="20"/>
    <n v="2016"/>
    <s v="Rabi"/>
    <x v="2"/>
    <n v="26.23"/>
    <n v="176.31"/>
    <n v="6721.56"/>
    <x v="2"/>
    <x v="284"/>
    <x v="284"/>
    <s v="Black"/>
    <x v="254"/>
    <x v="284"/>
    <x v="1"/>
  </r>
  <r>
    <s v="CID116"/>
    <x v="0"/>
    <x v="0"/>
    <n v="2012"/>
    <s v="Zaid"/>
    <x v="4"/>
    <n v="67.72"/>
    <n v="178.28"/>
    <n v="2632.62"/>
    <x v="2"/>
    <x v="285"/>
    <x v="285"/>
    <s v="Alluvial"/>
    <x v="255"/>
    <x v="285"/>
    <x v="0"/>
  </r>
  <r>
    <s v="CID117"/>
    <x v="1"/>
    <x v="17"/>
    <n v="2015"/>
    <s v="Rabi"/>
    <x v="4"/>
    <n v="29.04"/>
    <n v="147.26"/>
    <n v="5070.92"/>
    <x v="2"/>
    <x v="286"/>
    <x v="286"/>
    <s v="Red"/>
    <x v="236"/>
    <x v="286"/>
    <x v="0"/>
  </r>
  <r>
    <s v="CID120"/>
    <x v="4"/>
    <x v="13"/>
    <n v="2015"/>
    <s v="Zaid"/>
    <x v="1"/>
    <n v="57.77"/>
    <n v="303.7"/>
    <n v="5256.99"/>
    <x v="2"/>
    <x v="287"/>
    <x v="287"/>
    <s v="Alluvial"/>
    <x v="256"/>
    <x v="287"/>
    <x v="1"/>
  </r>
  <r>
    <s v="CID121"/>
    <x v="1"/>
    <x v="1"/>
    <n v="2021"/>
    <s v="Rabi"/>
    <x v="4"/>
    <n v="44.23"/>
    <n v="72.319999999999993"/>
    <n v="1635.18"/>
    <x v="2"/>
    <x v="288"/>
    <x v="288"/>
    <s v="Laterite"/>
    <x v="257"/>
    <x v="288"/>
    <x v="0"/>
  </r>
  <r>
    <s v="CID130"/>
    <x v="5"/>
    <x v="6"/>
    <n v="2019"/>
    <s v="Zaid"/>
    <x v="0"/>
    <n v="91.76"/>
    <n v="262.56"/>
    <n v="2861.39"/>
    <x v="2"/>
    <x v="289"/>
    <x v="289"/>
    <s v="Black"/>
    <x v="258"/>
    <x v="289"/>
    <x v="0"/>
  </r>
  <r>
    <s v="CID135"/>
    <x v="3"/>
    <x v="8"/>
    <n v="2022"/>
    <s v="Rabi"/>
    <x v="0"/>
    <n v="37.42"/>
    <n v="250.07"/>
    <n v="6682.78"/>
    <x v="2"/>
    <x v="290"/>
    <x v="290"/>
    <s v="Laterite"/>
    <x v="259"/>
    <x v="290"/>
    <x v="0"/>
  </r>
  <r>
    <s v="CID136"/>
    <x v="4"/>
    <x v="13"/>
    <n v="2013"/>
    <s v="Zaid"/>
    <x v="0"/>
    <n v="87.43"/>
    <n v="114.8"/>
    <n v="1313.08"/>
    <x v="2"/>
    <x v="291"/>
    <x v="291"/>
    <s v="Black"/>
    <x v="260"/>
    <x v="291"/>
    <x v="0"/>
  </r>
  <r>
    <s v="CID139"/>
    <x v="2"/>
    <x v="5"/>
    <n v="2022"/>
    <s v="Kharif"/>
    <x v="0"/>
    <n v="4.79"/>
    <n v="31.16"/>
    <n v="6504.38"/>
    <x v="2"/>
    <x v="292"/>
    <x v="292"/>
    <s v="Laterite"/>
    <x v="261"/>
    <x v="292"/>
    <x v="0"/>
  </r>
  <r>
    <s v="CID140"/>
    <x v="0"/>
    <x v="0"/>
    <n v="2010"/>
    <s v="Rabi"/>
    <x v="0"/>
    <n v="83.66"/>
    <n v="359.14"/>
    <n v="4292.83"/>
    <x v="2"/>
    <x v="293"/>
    <x v="293"/>
    <s v="Alluvial"/>
    <x v="262"/>
    <x v="293"/>
    <x v="0"/>
  </r>
  <r>
    <s v="CID141"/>
    <x v="3"/>
    <x v="8"/>
    <n v="2020"/>
    <s v="Zaid"/>
    <x v="1"/>
    <n v="7.22"/>
    <n v="43.47"/>
    <n v="6020.13"/>
    <x v="2"/>
    <x v="294"/>
    <x v="294"/>
    <s v="Sandy"/>
    <x v="263"/>
    <x v="294"/>
    <x v="1"/>
  </r>
  <r>
    <s v="CID142"/>
    <x v="2"/>
    <x v="11"/>
    <n v="2014"/>
    <s v="Rabi"/>
    <x v="4"/>
    <n v="61.87"/>
    <n v="151.16999999999999"/>
    <n v="2443.39"/>
    <x v="2"/>
    <x v="295"/>
    <x v="295"/>
    <s v="Sandy"/>
    <x v="264"/>
    <x v="295"/>
    <x v="0"/>
  </r>
  <r>
    <s v="CID143"/>
    <x v="0"/>
    <x v="15"/>
    <n v="2018"/>
    <s v="Zaid"/>
    <x v="3"/>
    <n v="55.86"/>
    <n v="186.72"/>
    <n v="3342.72"/>
    <x v="2"/>
    <x v="296"/>
    <x v="296"/>
    <s v="Alluvial"/>
    <x v="229"/>
    <x v="296"/>
    <x v="0"/>
  </r>
  <r>
    <s v="CID145"/>
    <x v="5"/>
    <x v="9"/>
    <n v="2015"/>
    <s v="Zaid"/>
    <x v="0"/>
    <n v="83.21"/>
    <n v="425.05"/>
    <n v="5108.1000000000004"/>
    <x v="2"/>
    <x v="297"/>
    <x v="297"/>
    <s v="Black"/>
    <x v="265"/>
    <x v="297"/>
    <x v="0"/>
  </r>
  <r>
    <s v="CID150"/>
    <x v="4"/>
    <x v="18"/>
    <n v="2017"/>
    <s v="Kharif"/>
    <x v="2"/>
    <n v="87.13"/>
    <n v="271.44"/>
    <n v="3115.36"/>
    <x v="2"/>
    <x v="298"/>
    <x v="298"/>
    <s v="Black"/>
    <x v="266"/>
    <x v="298"/>
    <x v="1"/>
  </r>
  <r>
    <s v="CID164"/>
    <x v="2"/>
    <x v="5"/>
    <n v="2014"/>
    <s v="Rabi"/>
    <x v="4"/>
    <n v="69.17"/>
    <n v="134.78"/>
    <n v="1948.48"/>
    <x v="2"/>
    <x v="299"/>
    <x v="299"/>
    <s v="Sandy"/>
    <x v="267"/>
    <x v="299"/>
    <x v="0"/>
  </r>
  <r>
    <s v="CID166"/>
    <x v="5"/>
    <x v="7"/>
    <n v="2013"/>
    <s v="Kharif"/>
    <x v="4"/>
    <n v="6.01"/>
    <n v="40.1"/>
    <n v="6672.31"/>
    <x v="2"/>
    <x v="300"/>
    <x v="300"/>
    <s v="Red"/>
    <x v="268"/>
    <x v="300"/>
    <x v="0"/>
  </r>
  <r>
    <s v="CID167"/>
    <x v="1"/>
    <x v="16"/>
    <n v="2015"/>
    <s v="Kharif"/>
    <x v="0"/>
    <n v="50.33"/>
    <n v="205.77"/>
    <n v="4088.35"/>
    <x v="2"/>
    <x v="301"/>
    <x v="301"/>
    <s v="Black"/>
    <x v="269"/>
    <x v="301"/>
    <x v="0"/>
  </r>
  <r>
    <s v="CID168"/>
    <x v="1"/>
    <x v="1"/>
    <n v="2013"/>
    <s v="Kharif"/>
    <x v="3"/>
    <n v="35.94"/>
    <n v="46.84"/>
    <n v="1303.24"/>
    <x v="2"/>
    <x v="302"/>
    <x v="3"/>
    <s v="Laterite"/>
    <x v="270"/>
    <x v="302"/>
    <x v="0"/>
  </r>
  <r>
    <s v="CID179"/>
    <x v="5"/>
    <x v="9"/>
    <n v="2022"/>
    <s v="Zaid"/>
    <x v="5"/>
    <n v="29.49"/>
    <n v="130.96"/>
    <n v="4440.8599999999997"/>
    <x v="2"/>
    <x v="303"/>
    <x v="302"/>
    <s v="Alluvial"/>
    <x v="271"/>
    <x v="303"/>
    <x v="0"/>
  </r>
  <r>
    <s v="CID180"/>
    <x v="6"/>
    <x v="19"/>
    <n v="2014"/>
    <s v="Kharif"/>
    <x v="5"/>
    <n v="95.58"/>
    <n v="140.9"/>
    <n v="1474.18"/>
    <x v="2"/>
    <x v="304"/>
    <x v="303"/>
    <s v="Red"/>
    <x v="272"/>
    <x v="304"/>
    <x v="0"/>
  </r>
  <r>
    <s v="CID203"/>
    <x v="6"/>
    <x v="19"/>
    <n v="2014"/>
    <s v="Zaid"/>
    <x v="0"/>
    <n v="80.77"/>
    <n v="524.07000000000005"/>
    <n v="6488.45"/>
    <x v="2"/>
    <x v="305"/>
    <x v="304"/>
    <s v="Red"/>
    <x v="273"/>
    <x v="305"/>
    <x v="0"/>
  </r>
  <r>
    <s v="CID212"/>
    <x v="3"/>
    <x v="14"/>
    <n v="2013"/>
    <s v="Zaid"/>
    <x v="1"/>
    <n v="37.950000000000003"/>
    <n v="178.63"/>
    <n v="4707.01"/>
    <x v="2"/>
    <x v="306"/>
    <x v="305"/>
    <s v="Sandy"/>
    <x v="274"/>
    <x v="306"/>
    <x v="1"/>
  </r>
  <r>
    <s v="CID213"/>
    <x v="0"/>
    <x v="0"/>
    <n v="2018"/>
    <s v="Zaid"/>
    <x v="5"/>
    <n v="54.04"/>
    <n v="147"/>
    <n v="2720.13"/>
    <x v="2"/>
    <x v="307"/>
    <x v="306"/>
    <s v="Black"/>
    <x v="275"/>
    <x v="307"/>
    <x v="0"/>
  </r>
  <r>
    <s v="CID218"/>
    <x v="0"/>
    <x v="0"/>
    <n v="2015"/>
    <s v="Kharif"/>
    <x v="0"/>
    <n v="59.12"/>
    <n v="325.95999999999998"/>
    <n v="5513.53"/>
    <x v="2"/>
    <x v="308"/>
    <x v="307"/>
    <s v="Sandy"/>
    <x v="276"/>
    <x v="308"/>
    <x v="0"/>
  </r>
  <r>
    <s v="CID222"/>
    <x v="0"/>
    <x v="20"/>
    <n v="2012"/>
    <s v="Rabi"/>
    <x v="2"/>
    <n v="78.61"/>
    <n v="151.38"/>
    <n v="1925.66"/>
    <x v="2"/>
    <x v="309"/>
    <x v="308"/>
    <s v="Black"/>
    <x v="277"/>
    <x v="309"/>
    <x v="1"/>
  </r>
  <r>
    <s v="CID223"/>
    <x v="4"/>
    <x v="18"/>
    <n v="2022"/>
    <s v="Rabi"/>
    <x v="4"/>
    <n v="14.12"/>
    <n v="30"/>
    <n v="2124.35"/>
    <x v="2"/>
    <x v="310"/>
    <x v="309"/>
    <s v="Black"/>
    <x v="278"/>
    <x v="310"/>
    <x v="0"/>
  </r>
  <r>
    <s v="CID226"/>
    <x v="5"/>
    <x v="7"/>
    <n v="2014"/>
    <s v="Rabi"/>
    <x v="4"/>
    <n v="36.75"/>
    <n v="244.95"/>
    <n v="6665.33"/>
    <x v="2"/>
    <x v="311"/>
    <x v="310"/>
    <s v="Black"/>
    <x v="73"/>
    <x v="311"/>
    <x v="0"/>
  </r>
  <r>
    <s v="CID231"/>
    <x v="3"/>
    <x v="3"/>
    <n v="2014"/>
    <s v="Kharif"/>
    <x v="5"/>
    <n v="66.209999999999994"/>
    <n v="350.34"/>
    <n v="5291.42"/>
    <x v="2"/>
    <x v="312"/>
    <x v="311"/>
    <s v="Laterite"/>
    <x v="279"/>
    <x v="312"/>
    <x v="0"/>
  </r>
  <r>
    <s v="CID234"/>
    <x v="3"/>
    <x v="3"/>
    <n v="2021"/>
    <s v="Zaid"/>
    <x v="3"/>
    <n v="58.47"/>
    <n v="260.27"/>
    <n v="4451.41"/>
    <x v="2"/>
    <x v="313"/>
    <x v="312"/>
    <s v="Sandy"/>
    <x v="280"/>
    <x v="313"/>
    <x v="0"/>
  </r>
  <r>
    <s v="CID236"/>
    <x v="5"/>
    <x v="7"/>
    <n v="2022"/>
    <s v="Kharif"/>
    <x v="3"/>
    <n v="48.81"/>
    <n v="188.26"/>
    <n v="3856.98"/>
    <x v="2"/>
    <x v="314"/>
    <x v="313"/>
    <s v="Black"/>
    <x v="281"/>
    <x v="314"/>
    <x v="0"/>
  </r>
  <r>
    <s v="CID240"/>
    <x v="6"/>
    <x v="12"/>
    <n v="2012"/>
    <s v="Rabi"/>
    <x v="5"/>
    <n v="20.51"/>
    <n v="34.53"/>
    <n v="1683.73"/>
    <x v="2"/>
    <x v="315"/>
    <x v="314"/>
    <s v="Sandy"/>
    <x v="273"/>
    <x v="315"/>
    <x v="0"/>
  </r>
  <r>
    <s v="CID242"/>
    <x v="3"/>
    <x v="8"/>
    <n v="2011"/>
    <s v="Kharif"/>
    <x v="5"/>
    <n v="69.650000000000006"/>
    <n v="283.12"/>
    <n v="4064.95"/>
    <x v="2"/>
    <x v="316"/>
    <x v="315"/>
    <s v="Laterite"/>
    <x v="282"/>
    <x v="316"/>
    <x v="0"/>
  </r>
  <r>
    <s v="CID244"/>
    <x v="5"/>
    <x v="6"/>
    <n v="2017"/>
    <s v="Kharif"/>
    <x v="0"/>
    <n v="81.709999999999994"/>
    <n v="554.24"/>
    <n v="6782.97"/>
    <x v="2"/>
    <x v="317"/>
    <x v="316"/>
    <s v="Laterite"/>
    <x v="283"/>
    <x v="317"/>
    <x v="0"/>
  </r>
  <r>
    <s v="CID248"/>
    <x v="0"/>
    <x v="0"/>
    <n v="2013"/>
    <s v="Zaid"/>
    <x v="3"/>
    <n v="69.22"/>
    <n v="426.83"/>
    <n v="6166.29"/>
    <x v="2"/>
    <x v="318"/>
    <x v="317"/>
    <s v="Red"/>
    <x v="268"/>
    <x v="318"/>
    <x v="0"/>
  </r>
  <r>
    <s v="CID251"/>
    <x v="3"/>
    <x v="14"/>
    <n v="2012"/>
    <s v="Zaid"/>
    <x v="5"/>
    <n v="83.02"/>
    <n v="462.33"/>
    <n v="5568.84"/>
    <x v="2"/>
    <x v="319"/>
    <x v="318"/>
    <s v="Alluvial"/>
    <x v="284"/>
    <x v="319"/>
    <x v="0"/>
  </r>
  <r>
    <s v="CID254"/>
    <x v="4"/>
    <x v="18"/>
    <n v="2015"/>
    <s v="Rabi"/>
    <x v="5"/>
    <n v="55.18"/>
    <n v="98.42"/>
    <n v="1783.57"/>
    <x v="2"/>
    <x v="320"/>
    <x v="319"/>
    <s v="Black"/>
    <x v="285"/>
    <x v="320"/>
    <x v="0"/>
  </r>
  <r>
    <s v="CID255"/>
    <x v="2"/>
    <x v="5"/>
    <n v="2010"/>
    <s v="Kharif"/>
    <x v="0"/>
    <n v="44.69"/>
    <n v="44.87"/>
    <n v="1004.06"/>
    <x v="2"/>
    <x v="321"/>
    <x v="320"/>
    <s v="Red"/>
    <x v="286"/>
    <x v="321"/>
    <x v="0"/>
  </r>
  <r>
    <s v="CID262"/>
    <x v="2"/>
    <x v="11"/>
    <n v="2020"/>
    <s v="Rabi"/>
    <x v="0"/>
    <n v="52.26"/>
    <n v="212.03"/>
    <n v="4057.14"/>
    <x v="2"/>
    <x v="322"/>
    <x v="321"/>
    <s v="Red"/>
    <x v="287"/>
    <x v="322"/>
    <x v="0"/>
  </r>
  <r>
    <s v="CID265"/>
    <x v="0"/>
    <x v="20"/>
    <n v="2018"/>
    <s v="Rabi"/>
    <x v="2"/>
    <n v="71.55"/>
    <n v="400.87"/>
    <n v="5602.66"/>
    <x v="2"/>
    <x v="323"/>
    <x v="322"/>
    <s v="Sandy"/>
    <x v="288"/>
    <x v="323"/>
    <x v="1"/>
  </r>
  <r>
    <s v="CID267"/>
    <x v="4"/>
    <x v="4"/>
    <n v="2013"/>
    <s v="Kharif"/>
    <x v="0"/>
    <n v="9.5399999999999991"/>
    <n v="34.409999999999997"/>
    <n v="3606.9"/>
    <x v="2"/>
    <x v="324"/>
    <x v="323"/>
    <s v="Red"/>
    <x v="289"/>
    <x v="324"/>
    <x v="0"/>
  </r>
  <r>
    <s v="CID274"/>
    <x v="5"/>
    <x v="9"/>
    <n v="2022"/>
    <s v="Rabi"/>
    <x v="2"/>
    <n v="62.65"/>
    <n v="237.04"/>
    <n v="3783.56"/>
    <x v="2"/>
    <x v="325"/>
    <x v="324"/>
    <s v="Sandy"/>
    <x v="290"/>
    <x v="325"/>
    <x v="1"/>
  </r>
  <r>
    <s v="CID282"/>
    <x v="3"/>
    <x v="14"/>
    <n v="2016"/>
    <s v="Rabi"/>
    <x v="3"/>
    <n v="75.06"/>
    <n v="187.58"/>
    <n v="2499.12"/>
    <x v="2"/>
    <x v="326"/>
    <x v="325"/>
    <s v="Black"/>
    <x v="291"/>
    <x v="326"/>
    <x v="0"/>
  </r>
  <r>
    <s v="CID286"/>
    <x v="3"/>
    <x v="14"/>
    <n v="2019"/>
    <s v="Zaid"/>
    <x v="3"/>
    <n v="25.33"/>
    <n v="70.180000000000007"/>
    <n v="2770.63"/>
    <x v="2"/>
    <x v="327"/>
    <x v="326"/>
    <s v="Black"/>
    <x v="63"/>
    <x v="327"/>
    <x v="0"/>
  </r>
  <r>
    <s v="CID292"/>
    <x v="3"/>
    <x v="8"/>
    <n v="2010"/>
    <s v="Kharif"/>
    <x v="4"/>
    <n v="24.03"/>
    <n v="55.58"/>
    <n v="2312.85"/>
    <x v="2"/>
    <x v="328"/>
    <x v="327"/>
    <s v="Red"/>
    <x v="292"/>
    <x v="328"/>
    <x v="0"/>
  </r>
  <r>
    <s v="CID296"/>
    <x v="2"/>
    <x v="2"/>
    <n v="2014"/>
    <s v="Kharif"/>
    <x v="0"/>
    <n v="73.150000000000006"/>
    <n v="489.57"/>
    <n v="6692.73"/>
    <x v="2"/>
    <x v="329"/>
    <x v="328"/>
    <s v="Sandy"/>
    <x v="293"/>
    <x v="329"/>
    <x v="0"/>
  </r>
  <r>
    <s v="CID297"/>
    <x v="1"/>
    <x v="1"/>
    <n v="2022"/>
    <s v="Zaid"/>
    <x v="0"/>
    <n v="64.33"/>
    <n v="104.51"/>
    <n v="1624.66"/>
    <x v="2"/>
    <x v="330"/>
    <x v="329"/>
    <s v="Red"/>
    <x v="294"/>
    <x v="330"/>
    <x v="0"/>
  </r>
  <r>
    <s v="CID299"/>
    <x v="5"/>
    <x v="7"/>
    <n v="2022"/>
    <s v="Kharif"/>
    <x v="2"/>
    <n v="1.1299999999999999"/>
    <n v="3.75"/>
    <n v="3315.62"/>
    <x v="2"/>
    <x v="331"/>
    <x v="330"/>
    <s v="Laterite"/>
    <x v="286"/>
    <x v="331"/>
    <x v="0"/>
  </r>
  <r>
    <s v="CID302"/>
    <x v="1"/>
    <x v="1"/>
    <n v="2021"/>
    <s v="Kharif"/>
    <x v="1"/>
    <n v="94.3"/>
    <n v="187.66"/>
    <n v="1989.98"/>
    <x v="2"/>
    <x v="332"/>
    <x v="331"/>
    <s v="Red"/>
    <x v="264"/>
    <x v="332"/>
    <x v="1"/>
  </r>
  <r>
    <s v="CID304"/>
    <x v="4"/>
    <x v="13"/>
    <n v="2010"/>
    <s v="Rabi"/>
    <x v="4"/>
    <n v="43.33"/>
    <n v="119.91"/>
    <n v="2767.3"/>
    <x v="2"/>
    <x v="124"/>
    <x v="332"/>
    <s v="Red"/>
    <x v="74"/>
    <x v="333"/>
    <x v="0"/>
  </r>
  <r>
    <s v="CID311"/>
    <x v="5"/>
    <x v="9"/>
    <n v="2017"/>
    <s v="Kharif"/>
    <x v="2"/>
    <n v="62.68"/>
    <n v="259.2"/>
    <n v="4135.37"/>
    <x v="2"/>
    <x v="333"/>
    <x v="333"/>
    <s v="Sandy"/>
    <x v="295"/>
    <x v="334"/>
    <x v="1"/>
  </r>
  <r>
    <s v="CID313"/>
    <x v="4"/>
    <x v="13"/>
    <n v="2012"/>
    <s v="Rabi"/>
    <x v="1"/>
    <n v="15.24"/>
    <n v="70.900000000000006"/>
    <n v="4651.93"/>
    <x v="2"/>
    <x v="334"/>
    <x v="334"/>
    <s v="Alluvial"/>
    <x v="280"/>
    <x v="335"/>
    <x v="1"/>
  </r>
  <r>
    <s v="CID315"/>
    <x v="3"/>
    <x v="14"/>
    <n v="2014"/>
    <s v="Zaid"/>
    <x v="1"/>
    <n v="77.63"/>
    <n v="227.08"/>
    <n v="2925.21"/>
    <x v="2"/>
    <x v="335"/>
    <x v="335"/>
    <s v="Laterite"/>
    <x v="296"/>
    <x v="336"/>
    <x v="1"/>
  </r>
  <r>
    <s v="CID322"/>
    <x v="4"/>
    <x v="18"/>
    <n v="2017"/>
    <s v="Rabi"/>
    <x v="0"/>
    <n v="47.2"/>
    <n v="238.98"/>
    <n v="5063.18"/>
    <x v="2"/>
    <x v="336"/>
    <x v="336"/>
    <s v="Alluvial"/>
    <x v="297"/>
    <x v="337"/>
    <x v="0"/>
  </r>
  <r>
    <s v="CID324"/>
    <x v="2"/>
    <x v="5"/>
    <n v="2013"/>
    <s v="Kharif"/>
    <x v="3"/>
    <n v="76.78"/>
    <n v="491.25"/>
    <n v="6398.12"/>
    <x v="2"/>
    <x v="337"/>
    <x v="337"/>
    <s v="Black"/>
    <x v="298"/>
    <x v="338"/>
    <x v="0"/>
  </r>
  <r>
    <s v="CID335"/>
    <x v="4"/>
    <x v="18"/>
    <n v="2022"/>
    <s v="Kharif"/>
    <x v="0"/>
    <n v="94.86"/>
    <n v="617.47"/>
    <n v="6509.23"/>
    <x v="2"/>
    <x v="338"/>
    <x v="338"/>
    <s v="Red"/>
    <x v="296"/>
    <x v="339"/>
    <x v="0"/>
  </r>
  <r>
    <s v="CID344"/>
    <x v="2"/>
    <x v="11"/>
    <n v="2015"/>
    <s v="Rabi"/>
    <x v="0"/>
    <n v="12.27"/>
    <n v="41.74"/>
    <n v="3401.5"/>
    <x v="2"/>
    <x v="339"/>
    <x v="339"/>
    <s v="Laterite"/>
    <x v="299"/>
    <x v="340"/>
    <x v="0"/>
  </r>
  <r>
    <s v="CID349"/>
    <x v="1"/>
    <x v="16"/>
    <n v="2010"/>
    <s v="Kharif"/>
    <x v="2"/>
    <n v="93.5"/>
    <n v="377.12"/>
    <n v="4033.41"/>
    <x v="2"/>
    <x v="340"/>
    <x v="340"/>
    <s v="Black"/>
    <x v="300"/>
    <x v="341"/>
    <x v="1"/>
  </r>
  <r>
    <s v="CID350"/>
    <x v="5"/>
    <x v="6"/>
    <n v="2015"/>
    <s v="Rabi"/>
    <x v="4"/>
    <n v="51.19"/>
    <n v="220.27"/>
    <n v="4302.97"/>
    <x v="2"/>
    <x v="341"/>
    <x v="341"/>
    <s v="Laterite"/>
    <x v="301"/>
    <x v="342"/>
    <x v="0"/>
  </r>
  <r>
    <s v="CID361"/>
    <x v="6"/>
    <x v="10"/>
    <n v="2018"/>
    <s v="Rabi"/>
    <x v="3"/>
    <n v="57.49"/>
    <n v="287.62"/>
    <n v="5002.9399999999996"/>
    <x v="2"/>
    <x v="342"/>
    <x v="342"/>
    <s v="Sandy"/>
    <x v="270"/>
    <x v="343"/>
    <x v="0"/>
  </r>
  <r>
    <s v="CID365"/>
    <x v="6"/>
    <x v="12"/>
    <n v="2015"/>
    <s v="Zaid"/>
    <x v="4"/>
    <n v="2.2799999999999998"/>
    <n v="5.72"/>
    <n v="2508.0500000000002"/>
    <x v="2"/>
    <x v="343"/>
    <x v="343"/>
    <s v="Alluvial"/>
    <x v="302"/>
    <x v="344"/>
    <x v="0"/>
  </r>
  <r>
    <s v="CID377"/>
    <x v="1"/>
    <x v="17"/>
    <n v="2014"/>
    <s v="Zaid"/>
    <x v="5"/>
    <n v="61.05"/>
    <n v="164.17"/>
    <n v="2689.1"/>
    <x v="2"/>
    <x v="344"/>
    <x v="344"/>
    <s v="Black"/>
    <x v="303"/>
    <x v="345"/>
    <x v="0"/>
  </r>
  <r>
    <s v="CID379"/>
    <x v="0"/>
    <x v="15"/>
    <n v="2018"/>
    <s v="Kharif"/>
    <x v="4"/>
    <n v="5.14"/>
    <n v="22.8"/>
    <n v="4436.3100000000004"/>
    <x v="2"/>
    <x v="345"/>
    <x v="345"/>
    <s v="Alluvial"/>
    <x v="304"/>
    <x v="346"/>
    <x v="0"/>
  </r>
  <r>
    <s v="CID381"/>
    <x v="3"/>
    <x v="3"/>
    <n v="2022"/>
    <s v="Zaid"/>
    <x v="4"/>
    <n v="85.29"/>
    <n v="562.41999999999996"/>
    <n v="6594.22"/>
    <x v="2"/>
    <x v="346"/>
    <x v="346"/>
    <s v="Black"/>
    <x v="305"/>
    <x v="347"/>
    <x v="0"/>
  </r>
  <r>
    <s v="CID393"/>
    <x v="6"/>
    <x v="10"/>
    <n v="2017"/>
    <s v="Rabi"/>
    <x v="3"/>
    <n v="1.65"/>
    <n v="10.38"/>
    <n v="6292.21"/>
    <x v="2"/>
    <x v="347"/>
    <x v="347"/>
    <s v="Alluvial"/>
    <x v="296"/>
    <x v="348"/>
    <x v="0"/>
  </r>
  <r>
    <s v="CID394"/>
    <x v="3"/>
    <x v="14"/>
    <n v="2015"/>
    <s v="Zaid"/>
    <x v="2"/>
    <n v="81.88"/>
    <n v="406.67"/>
    <n v="4966.66"/>
    <x v="2"/>
    <x v="348"/>
    <x v="348"/>
    <s v="Laterite"/>
    <x v="306"/>
    <x v="349"/>
    <x v="1"/>
  </r>
  <r>
    <s v="CID396"/>
    <x v="0"/>
    <x v="15"/>
    <n v="2012"/>
    <s v="Kharif"/>
    <x v="0"/>
    <n v="26.57"/>
    <n v="55.27"/>
    <n v="2080.23"/>
    <x v="2"/>
    <x v="349"/>
    <x v="349"/>
    <s v="Black"/>
    <x v="307"/>
    <x v="350"/>
    <x v="0"/>
  </r>
  <r>
    <s v="CID397"/>
    <x v="2"/>
    <x v="2"/>
    <n v="2014"/>
    <s v="Kharif"/>
    <x v="0"/>
    <n v="45.47"/>
    <n v="316.32"/>
    <n v="6956.65"/>
    <x v="2"/>
    <x v="350"/>
    <x v="350"/>
    <s v="Sandy"/>
    <x v="308"/>
    <x v="351"/>
    <x v="0"/>
  </r>
  <r>
    <s v="CID399"/>
    <x v="4"/>
    <x v="13"/>
    <n v="2011"/>
    <s v="Kharif"/>
    <x v="0"/>
    <n v="52.75"/>
    <n v="340.56"/>
    <n v="6456.04"/>
    <x v="2"/>
    <x v="351"/>
    <x v="351"/>
    <s v="Red"/>
    <x v="179"/>
    <x v="352"/>
    <x v="0"/>
  </r>
  <r>
    <s v="CID401"/>
    <x v="6"/>
    <x v="12"/>
    <n v="2020"/>
    <s v="Rabi"/>
    <x v="3"/>
    <n v="42.65"/>
    <n v="266.52"/>
    <n v="6248.95"/>
    <x v="2"/>
    <x v="352"/>
    <x v="352"/>
    <s v="Laterite"/>
    <x v="309"/>
    <x v="353"/>
    <x v="0"/>
  </r>
  <r>
    <s v="CID402"/>
    <x v="6"/>
    <x v="12"/>
    <n v="2022"/>
    <s v="Zaid"/>
    <x v="3"/>
    <n v="10.67"/>
    <n v="19.239999999999998"/>
    <n v="1803.3"/>
    <x v="2"/>
    <x v="49"/>
    <x v="353"/>
    <s v="Black"/>
    <x v="310"/>
    <x v="354"/>
    <x v="0"/>
  </r>
  <r>
    <s v="CID432"/>
    <x v="4"/>
    <x v="4"/>
    <n v="2022"/>
    <s v="Kharif"/>
    <x v="4"/>
    <n v="26.98"/>
    <n v="52.12"/>
    <n v="1931.65"/>
    <x v="2"/>
    <x v="353"/>
    <x v="354"/>
    <s v="Alluvial"/>
    <x v="311"/>
    <x v="355"/>
    <x v="0"/>
  </r>
  <r>
    <s v="CID434"/>
    <x v="1"/>
    <x v="1"/>
    <n v="2012"/>
    <s v="Zaid"/>
    <x v="3"/>
    <n v="18.53"/>
    <n v="84.97"/>
    <n v="4585.51"/>
    <x v="2"/>
    <x v="354"/>
    <x v="355"/>
    <s v="Alluvial"/>
    <x v="21"/>
    <x v="356"/>
    <x v="0"/>
  </r>
  <r>
    <s v="CID439"/>
    <x v="6"/>
    <x v="19"/>
    <n v="2012"/>
    <s v="Kharif"/>
    <x v="5"/>
    <n v="11.93"/>
    <n v="44.52"/>
    <n v="3732.06"/>
    <x v="2"/>
    <x v="355"/>
    <x v="356"/>
    <s v="Red"/>
    <x v="312"/>
    <x v="357"/>
    <x v="0"/>
  </r>
  <r>
    <s v="CID446"/>
    <x v="5"/>
    <x v="9"/>
    <n v="2011"/>
    <s v="Rabi"/>
    <x v="0"/>
    <n v="1.88"/>
    <n v="2.35"/>
    <n v="1251.96"/>
    <x v="2"/>
    <x v="356"/>
    <x v="357"/>
    <s v="Black"/>
    <x v="313"/>
    <x v="358"/>
    <x v="0"/>
  </r>
  <r>
    <s v="CID448"/>
    <x v="3"/>
    <x v="8"/>
    <n v="2013"/>
    <s v="Rabi"/>
    <x v="3"/>
    <n v="79.069999999999993"/>
    <n v="438.06"/>
    <n v="5540.19"/>
    <x v="2"/>
    <x v="357"/>
    <x v="358"/>
    <s v="Laterite"/>
    <x v="218"/>
    <x v="359"/>
    <x v="0"/>
  </r>
  <r>
    <s v="CID449"/>
    <x v="3"/>
    <x v="8"/>
    <n v="2010"/>
    <s v="Rabi"/>
    <x v="2"/>
    <n v="44.31"/>
    <n v="122.66"/>
    <n v="2768.29"/>
    <x v="2"/>
    <x v="358"/>
    <x v="359"/>
    <s v="Alluvial"/>
    <x v="314"/>
    <x v="360"/>
    <x v="1"/>
  </r>
  <r>
    <s v="CID453"/>
    <x v="2"/>
    <x v="11"/>
    <n v="2010"/>
    <s v="Kharif"/>
    <x v="0"/>
    <n v="87.48"/>
    <n v="193.55"/>
    <n v="2212.4699999999998"/>
    <x v="2"/>
    <x v="359"/>
    <x v="360"/>
    <s v="Laterite"/>
    <x v="315"/>
    <x v="361"/>
    <x v="0"/>
  </r>
  <r>
    <s v="CID455"/>
    <x v="6"/>
    <x v="19"/>
    <n v="2017"/>
    <s v="Zaid"/>
    <x v="4"/>
    <n v="36.729999999999997"/>
    <n v="200.58"/>
    <n v="5460.86"/>
    <x v="2"/>
    <x v="360"/>
    <x v="361"/>
    <s v="Black"/>
    <x v="316"/>
    <x v="362"/>
    <x v="0"/>
  </r>
  <r>
    <s v="CID457"/>
    <x v="3"/>
    <x v="14"/>
    <n v="2018"/>
    <s v="Zaid"/>
    <x v="0"/>
    <n v="57.43"/>
    <n v="383.92"/>
    <n v="6685.02"/>
    <x v="2"/>
    <x v="361"/>
    <x v="362"/>
    <s v="Sandy"/>
    <x v="218"/>
    <x v="363"/>
    <x v="0"/>
  </r>
  <r>
    <s v="CID458"/>
    <x v="4"/>
    <x v="4"/>
    <n v="2020"/>
    <s v="Rabi"/>
    <x v="4"/>
    <n v="17.510000000000002"/>
    <n v="36.46"/>
    <n v="2082.38"/>
    <x v="2"/>
    <x v="362"/>
    <x v="363"/>
    <s v="Sandy"/>
    <x v="317"/>
    <x v="364"/>
    <x v="0"/>
  </r>
  <r>
    <s v="CID459"/>
    <x v="4"/>
    <x v="18"/>
    <n v="2015"/>
    <s v="Zaid"/>
    <x v="5"/>
    <n v="84.64"/>
    <n v="294.04000000000002"/>
    <n v="3474.06"/>
    <x v="2"/>
    <x v="363"/>
    <x v="364"/>
    <s v="Red"/>
    <x v="180"/>
    <x v="365"/>
    <x v="0"/>
  </r>
  <r>
    <s v="CID460"/>
    <x v="3"/>
    <x v="8"/>
    <n v="2022"/>
    <s v="Zaid"/>
    <x v="2"/>
    <n v="26.15"/>
    <n v="177.03"/>
    <n v="6769.91"/>
    <x v="2"/>
    <x v="364"/>
    <x v="365"/>
    <s v="Black"/>
    <x v="318"/>
    <x v="366"/>
    <x v="0"/>
  </r>
  <r>
    <s v="CID464"/>
    <x v="2"/>
    <x v="2"/>
    <n v="2019"/>
    <s v="Kharif"/>
    <x v="3"/>
    <n v="64.58"/>
    <n v="79.06"/>
    <n v="1224.23"/>
    <x v="2"/>
    <x v="365"/>
    <x v="366"/>
    <s v="Alluvial"/>
    <x v="185"/>
    <x v="367"/>
    <x v="0"/>
  </r>
  <r>
    <s v="CID467"/>
    <x v="6"/>
    <x v="12"/>
    <n v="2019"/>
    <s v="Zaid"/>
    <x v="4"/>
    <n v="22.99"/>
    <n v="62.96"/>
    <n v="2738.7"/>
    <x v="2"/>
    <x v="366"/>
    <x v="367"/>
    <s v="Laterite"/>
    <x v="319"/>
    <x v="368"/>
    <x v="0"/>
  </r>
  <r>
    <s v="CID475"/>
    <x v="2"/>
    <x v="5"/>
    <n v="2020"/>
    <s v="Zaid"/>
    <x v="5"/>
    <n v="86.56"/>
    <n v="96.47"/>
    <n v="1114.47"/>
    <x v="2"/>
    <x v="367"/>
    <x v="368"/>
    <s v="Black"/>
    <x v="320"/>
    <x v="369"/>
    <x v="0"/>
  </r>
  <r>
    <s v="CID484"/>
    <x v="4"/>
    <x v="13"/>
    <n v="2018"/>
    <s v="Zaid"/>
    <x v="1"/>
    <n v="71.489999999999995"/>
    <n v="231.9"/>
    <n v="3243.76"/>
    <x v="2"/>
    <x v="368"/>
    <x v="369"/>
    <s v="Red"/>
    <x v="42"/>
    <x v="370"/>
    <x v="1"/>
  </r>
  <r>
    <s v="CID486"/>
    <x v="4"/>
    <x v="4"/>
    <n v="2015"/>
    <s v="Rabi"/>
    <x v="0"/>
    <n v="43.33"/>
    <n v="245.13"/>
    <n v="5657.29"/>
    <x v="2"/>
    <x v="369"/>
    <x v="370"/>
    <s v="Sandy"/>
    <x v="321"/>
    <x v="371"/>
    <x v="0"/>
  </r>
  <r>
    <s v="CID493"/>
    <x v="1"/>
    <x v="16"/>
    <n v="2012"/>
    <s v="Kharif"/>
    <x v="0"/>
    <n v="18.71"/>
    <n v="98.64"/>
    <n v="5272.28"/>
    <x v="2"/>
    <x v="370"/>
    <x v="371"/>
    <s v="Laterite"/>
    <x v="322"/>
    <x v="372"/>
    <x v="0"/>
  </r>
  <r>
    <s v="CID494"/>
    <x v="3"/>
    <x v="14"/>
    <n v="2012"/>
    <s v="Kharif"/>
    <x v="4"/>
    <n v="62.63"/>
    <n v="157.74"/>
    <n v="2518.67"/>
    <x v="2"/>
    <x v="371"/>
    <x v="372"/>
    <s v="Black"/>
    <x v="323"/>
    <x v="373"/>
    <x v="0"/>
  </r>
  <r>
    <s v="CID6"/>
    <x v="4"/>
    <x v="18"/>
    <n v="2017"/>
    <s v="Zaid"/>
    <x v="5"/>
    <n v="17.100000000000001"/>
    <n v="53.55"/>
    <n v="3131.62"/>
    <x v="3"/>
    <x v="372"/>
    <x v="373"/>
    <s v="Black"/>
    <x v="324"/>
    <x v="374"/>
    <x v="0"/>
  </r>
  <r>
    <s v="CID8"/>
    <x v="0"/>
    <x v="20"/>
    <n v="2016"/>
    <s v="Rabi"/>
    <x v="4"/>
    <n v="21.89"/>
    <n v="145.72999999999999"/>
    <n v="6657.46"/>
    <x v="3"/>
    <x v="373"/>
    <x v="374"/>
    <s v="Laterite"/>
    <x v="308"/>
    <x v="375"/>
    <x v="0"/>
  </r>
  <r>
    <s v="CID11"/>
    <x v="1"/>
    <x v="17"/>
    <n v="2020"/>
    <s v="Zaid"/>
    <x v="4"/>
    <n v="68.489999999999995"/>
    <n v="289.14999999999998"/>
    <n v="4221.82"/>
    <x v="3"/>
    <x v="374"/>
    <x v="375"/>
    <s v="Alluvial"/>
    <x v="325"/>
    <x v="376"/>
    <x v="0"/>
  </r>
  <r>
    <s v="CID23"/>
    <x v="2"/>
    <x v="2"/>
    <n v="2022"/>
    <s v="Zaid"/>
    <x v="2"/>
    <n v="72.12"/>
    <n v="139.1"/>
    <n v="1928.78"/>
    <x v="3"/>
    <x v="375"/>
    <x v="376"/>
    <s v="Sandy"/>
    <x v="134"/>
    <x v="377"/>
    <x v="1"/>
  </r>
  <r>
    <s v="CID30"/>
    <x v="5"/>
    <x v="6"/>
    <n v="2011"/>
    <s v="Zaid"/>
    <x v="1"/>
    <n v="83.11"/>
    <n v="105.09"/>
    <n v="1264.52"/>
    <x v="3"/>
    <x v="376"/>
    <x v="377"/>
    <s v="Alluvial"/>
    <x v="326"/>
    <x v="378"/>
    <x v="0"/>
  </r>
  <r>
    <s v="CID34"/>
    <x v="2"/>
    <x v="5"/>
    <n v="2022"/>
    <s v="Rabi"/>
    <x v="2"/>
    <n v="86.54"/>
    <n v="507.51"/>
    <n v="5864.5"/>
    <x v="3"/>
    <x v="377"/>
    <x v="378"/>
    <s v="Laterite"/>
    <x v="327"/>
    <x v="379"/>
    <x v="1"/>
  </r>
  <r>
    <s v="CID36"/>
    <x v="6"/>
    <x v="19"/>
    <n v="2022"/>
    <s v="Rabi"/>
    <x v="5"/>
    <n v="64.510000000000005"/>
    <n v="219.21"/>
    <n v="3398.07"/>
    <x v="3"/>
    <x v="378"/>
    <x v="379"/>
    <s v="Alluvial"/>
    <x v="328"/>
    <x v="380"/>
    <x v="0"/>
  </r>
  <r>
    <s v="CID58"/>
    <x v="5"/>
    <x v="9"/>
    <n v="2022"/>
    <s v="Zaid"/>
    <x v="1"/>
    <n v="47.02"/>
    <n v="279.98"/>
    <n v="5954.41"/>
    <x v="3"/>
    <x v="379"/>
    <x v="380"/>
    <s v="Black"/>
    <x v="133"/>
    <x v="381"/>
    <x v="1"/>
  </r>
  <r>
    <s v="CID64"/>
    <x v="6"/>
    <x v="12"/>
    <n v="2019"/>
    <s v="Rabi"/>
    <x v="4"/>
    <n v="83.43"/>
    <n v="231.73"/>
    <n v="2777.48"/>
    <x v="3"/>
    <x v="380"/>
    <x v="381"/>
    <s v="Sandy"/>
    <x v="329"/>
    <x v="382"/>
    <x v="0"/>
  </r>
  <r>
    <s v="CID71"/>
    <x v="6"/>
    <x v="19"/>
    <n v="2011"/>
    <s v="Kharif"/>
    <x v="0"/>
    <n v="79.47"/>
    <n v="363.2"/>
    <n v="4570.26"/>
    <x v="3"/>
    <x v="381"/>
    <x v="382"/>
    <s v="Alluvial"/>
    <x v="330"/>
    <x v="383"/>
    <x v="0"/>
  </r>
  <r>
    <s v="CID74"/>
    <x v="1"/>
    <x v="1"/>
    <n v="2020"/>
    <s v="Rabi"/>
    <x v="4"/>
    <n v="47.53"/>
    <n v="163.98"/>
    <n v="3450.09"/>
    <x v="3"/>
    <x v="382"/>
    <x v="383"/>
    <s v="Alluvial"/>
    <x v="331"/>
    <x v="384"/>
    <x v="0"/>
  </r>
  <r>
    <s v="CID75"/>
    <x v="4"/>
    <x v="18"/>
    <n v="2020"/>
    <s v="Rabi"/>
    <x v="3"/>
    <n v="4.63"/>
    <n v="7.08"/>
    <n v="1528.36"/>
    <x v="3"/>
    <x v="383"/>
    <x v="384"/>
    <s v="Laterite"/>
    <x v="332"/>
    <x v="385"/>
    <x v="0"/>
  </r>
  <r>
    <s v="CID76"/>
    <x v="6"/>
    <x v="19"/>
    <n v="2020"/>
    <s v="Zaid"/>
    <x v="1"/>
    <n v="41.91"/>
    <n v="89.08"/>
    <n v="2125.5"/>
    <x v="3"/>
    <x v="384"/>
    <x v="385"/>
    <s v="Laterite"/>
    <x v="333"/>
    <x v="386"/>
    <x v="1"/>
  </r>
  <r>
    <s v="CID85"/>
    <x v="6"/>
    <x v="10"/>
    <n v="2015"/>
    <s v="Zaid"/>
    <x v="2"/>
    <n v="40.35"/>
    <n v="59.79"/>
    <n v="1481.89"/>
    <x v="3"/>
    <x v="385"/>
    <x v="386"/>
    <s v="Laterite"/>
    <x v="334"/>
    <x v="387"/>
    <x v="0"/>
  </r>
  <r>
    <s v="CID86"/>
    <x v="2"/>
    <x v="2"/>
    <n v="2022"/>
    <s v="Rabi"/>
    <x v="3"/>
    <n v="4.55"/>
    <n v="6.42"/>
    <n v="1410.52"/>
    <x v="3"/>
    <x v="386"/>
    <x v="387"/>
    <s v="Laterite"/>
    <x v="335"/>
    <x v="388"/>
    <x v="0"/>
  </r>
  <r>
    <s v="CID89"/>
    <x v="3"/>
    <x v="8"/>
    <n v="2019"/>
    <s v="Kharif"/>
    <x v="0"/>
    <n v="46.65"/>
    <n v="117.74"/>
    <n v="2523.86"/>
    <x v="3"/>
    <x v="387"/>
    <x v="388"/>
    <s v="Laterite"/>
    <x v="336"/>
    <x v="389"/>
    <x v="0"/>
  </r>
  <r>
    <s v="CID90"/>
    <x v="2"/>
    <x v="2"/>
    <n v="2012"/>
    <s v="Kharif"/>
    <x v="1"/>
    <n v="94.58"/>
    <n v="655.04999999999995"/>
    <n v="6925.91"/>
    <x v="3"/>
    <x v="388"/>
    <x v="389"/>
    <s v="Alluvial"/>
    <x v="337"/>
    <x v="390"/>
    <x v="1"/>
  </r>
  <r>
    <s v="CID91"/>
    <x v="5"/>
    <x v="6"/>
    <n v="2016"/>
    <s v="Rabi"/>
    <x v="4"/>
    <n v="24.48"/>
    <n v="108.48"/>
    <n v="4431.54"/>
    <x v="3"/>
    <x v="389"/>
    <x v="390"/>
    <s v="Laterite"/>
    <x v="338"/>
    <x v="391"/>
    <x v="0"/>
  </r>
  <r>
    <s v="CID92"/>
    <x v="1"/>
    <x v="16"/>
    <n v="2022"/>
    <s v="Zaid"/>
    <x v="4"/>
    <n v="91.15"/>
    <n v="498.68"/>
    <n v="5471.03"/>
    <x v="3"/>
    <x v="390"/>
    <x v="391"/>
    <s v="Alluvial"/>
    <x v="339"/>
    <x v="392"/>
    <x v="0"/>
  </r>
  <r>
    <s v="CID94"/>
    <x v="4"/>
    <x v="13"/>
    <n v="2019"/>
    <s v="Rabi"/>
    <x v="2"/>
    <n v="14.01"/>
    <n v="90.47"/>
    <n v="6457.77"/>
    <x v="3"/>
    <x v="391"/>
    <x v="392"/>
    <s v="Red"/>
    <x v="154"/>
    <x v="393"/>
    <x v="1"/>
  </r>
  <r>
    <s v="CID96"/>
    <x v="4"/>
    <x v="13"/>
    <n v="2012"/>
    <s v="Kharif"/>
    <x v="2"/>
    <n v="72.7"/>
    <n v="500.15"/>
    <n v="6879.65"/>
    <x v="3"/>
    <x v="392"/>
    <x v="393"/>
    <s v="Alluvial"/>
    <x v="340"/>
    <x v="394"/>
    <x v="1"/>
  </r>
  <r>
    <s v="CID97"/>
    <x v="4"/>
    <x v="18"/>
    <n v="2020"/>
    <s v="Zaid"/>
    <x v="2"/>
    <n v="26.95"/>
    <n v="88.56"/>
    <n v="3286.15"/>
    <x v="3"/>
    <x v="393"/>
    <x v="394"/>
    <s v="Black"/>
    <x v="341"/>
    <x v="395"/>
    <x v="1"/>
  </r>
  <r>
    <s v="CID98"/>
    <x v="1"/>
    <x v="1"/>
    <n v="2019"/>
    <s v="Kharif"/>
    <x v="2"/>
    <n v="7.26"/>
    <n v="43.15"/>
    <n v="5943.13"/>
    <x v="3"/>
    <x v="394"/>
    <x v="395"/>
    <s v="Black"/>
    <x v="342"/>
    <x v="396"/>
    <x v="1"/>
  </r>
  <r>
    <s v="CID101"/>
    <x v="4"/>
    <x v="13"/>
    <n v="2015"/>
    <s v="Kharif"/>
    <x v="2"/>
    <n v="37.369999999999997"/>
    <n v="239.55"/>
    <n v="6410.18"/>
    <x v="3"/>
    <x v="395"/>
    <x v="396"/>
    <s v="Black"/>
    <x v="343"/>
    <x v="397"/>
    <x v="1"/>
  </r>
  <r>
    <s v="CID106"/>
    <x v="4"/>
    <x v="4"/>
    <n v="2013"/>
    <s v="Zaid"/>
    <x v="4"/>
    <n v="73"/>
    <n v="471.03"/>
    <n v="6452.51"/>
    <x v="3"/>
    <x v="396"/>
    <x v="397"/>
    <s v="Black"/>
    <x v="317"/>
    <x v="398"/>
    <x v="0"/>
  </r>
  <r>
    <s v="CID108"/>
    <x v="5"/>
    <x v="9"/>
    <n v="2020"/>
    <s v="Zaid"/>
    <x v="3"/>
    <n v="71.5"/>
    <n v="234.91"/>
    <n v="3285.43"/>
    <x v="3"/>
    <x v="397"/>
    <x v="398"/>
    <s v="Black"/>
    <x v="344"/>
    <x v="399"/>
    <x v="0"/>
  </r>
  <r>
    <s v="CID111"/>
    <x v="2"/>
    <x v="2"/>
    <n v="2015"/>
    <s v="Kharif"/>
    <x v="3"/>
    <n v="6.94"/>
    <n v="46.77"/>
    <n v="6739.75"/>
    <x v="3"/>
    <x v="398"/>
    <x v="399"/>
    <s v="Laterite"/>
    <x v="215"/>
    <x v="400"/>
    <x v="0"/>
  </r>
  <r>
    <s v="CID118"/>
    <x v="1"/>
    <x v="17"/>
    <n v="2010"/>
    <s v="Kharif"/>
    <x v="5"/>
    <n v="94.59"/>
    <n v="530.09"/>
    <n v="5604.1"/>
    <x v="3"/>
    <x v="399"/>
    <x v="400"/>
    <s v="Laterite"/>
    <x v="345"/>
    <x v="401"/>
    <x v="0"/>
  </r>
  <r>
    <s v="CID119"/>
    <x v="3"/>
    <x v="14"/>
    <n v="2016"/>
    <s v="Zaid"/>
    <x v="2"/>
    <n v="23.78"/>
    <n v="103.5"/>
    <n v="4352.34"/>
    <x v="3"/>
    <x v="400"/>
    <x v="401"/>
    <s v="Black"/>
    <x v="346"/>
    <x v="402"/>
    <x v="1"/>
  </r>
  <r>
    <s v="CID124"/>
    <x v="1"/>
    <x v="16"/>
    <n v="2017"/>
    <s v="Zaid"/>
    <x v="3"/>
    <n v="64.66"/>
    <n v="447.39"/>
    <n v="6919.19"/>
    <x v="3"/>
    <x v="401"/>
    <x v="402"/>
    <s v="Red"/>
    <x v="347"/>
    <x v="403"/>
    <x v="0"/>
  </r>
  <r>
    <s v="CID127"/>
    <x v="4"/>
    <x v="4"/>
    <n v="2012"/>
    <s v="Kharif"/>
    <x v="1"/>
    <n v="11.25"/>
    <n v="71.94"/>
    <n v="6394.76"/>
    <x v="3"/>
    <x v="402"/>
    <x v="403"/>
    <s v="Red"/>
    <x v="348"/>
    <x v="404"/>
    <x v="1"/>
  </r>
  <r>
    <s v="CID128"/>
    <x v="2"/>
    <x v="5"/>
    <n v="2017"/>
    <s v="Zaid"/>
    <x v="3"/>
    <n v="61.37"/>
    <n v="195.36"/>
    <n v="3183.39"/>
    <x v="3"/>
    <x v="403"/>
    <x v="404"/>
    <s v="Sandy"/>
    <x v="349"/>
    <x v="405"/>
    <x v="0"/>
  </r>
  <r>
    <s v="CID129"/>
    <x v="2"/>
    <x v="2"/>
    <n v="2015"/>
    <s v="Kharif"/>
    <x v="5"/>
    <n v="10.36"/>
    <n v="52.53"/>
    <n v="5070.28"/>
    <x v="3"/>
    <x v="404"/>
    <x v="405"/>
    <s v="Sandy"/>
    <x v="350"/>
    <x v="406"/>
    <x v="0"/>
  </r>
  <r>
    <s v="CID146"/>
    <x v="4"/>
    <x v="13"/>
    <n v="2014"/>
    <s v="Kharif"/>
    <x v="4"/>
    <n v="79.319999999999993"/>
    <n v="500.89"/>
    <n v="6314.74"/>
    <x v="3"/>
    <x v="405"/>
    <x v="406"/>
    <s v="Sandy"/>
    <x v="51"/>
    <x v="407"/>
    <x v="0"/>
  </r>
  <r>
    <s v="CID147"/>
    <x v="0"/>
    <x v="15"/>
    <n v="2013"/>
    <s v="Rabi"/>
    <x v="5"/>
    <n v="86.35"/>
    <n v="111.12"/>
    <n v="1286.82"/>
    <x v="3"/>
    <x v="406"/>
    <x v="407"/>
    <s v="Laterite"/>
    <x v="351"/>
    <x v="408"/>
    <x v="0"/>
  </r>
  <r>
    <s v="CID148"/>
    <x v="2"/>
    <x v="5"/>
    <n v="2016"/>
    <s v="Rabi"/>
    <x v="0"/>
    <n v="50.12"/>
    <n v="199.74"/>
    <n v="3985.14"/>
    <x v="3"/>
    <x v="407"/>
    <x v="408"/>
    <s v="Black"/>
    <x v="352"/>
    <x v="409"/>
    <x v="0"/>
  </r>
  <r>
    <s v="CID149"/>
    <x v="6"/>
    <x v="19"/>
    <n v="2018"/>
    <s v="Rabi"/>
    <x v="5"/>
    <n v="11.16"/>
    <n v="33.119999999999997"/>
    <n v="2967.52"/>
    <x v="3"/>
    <x v="408"/>
    <x v="409"/>
    <s v="Laterite"/>
    <x v="184"/>
    <x v="410"/>
    <x v="0"/>
  </r>
  <r>
    <s v="CID153"/>
    <x v="6"/>
    <x v="19"/>
    <n v="2019"/>
    <s v="Kharif"/>
    <x v="3"/>
    <n v="37.33"/>
    <n v="107.75"/>
    <n v="2886.31"/>
    <x v="3"/>
    <x v="409"/>
    <x v="410"/>
    <s v="Red"/>
    <x v="193"/>
    <x v="411"/>
    <x v="0"/>
  </r>
  <r>
    <s v="CID154"/>
    <x v="4"/>
    <x v="4"/>
    <n v="2011"/>
    <s v="Rabi"/>
    <x v="5"/>
    <n v="70.7"/>
    <n v="161.72"/>
    <n v="2287.42"/>
    <x v="3"/>
    <x v="410"/>
    <x v="411"/>
    <s v="Red"/>
    <x v="353"/>
    <x v="412"/>
    <x v="0"/>
  </r>
  <r>
    <s v="CID155"/>
    <x v="6"/>
    <x v="19"/>
    <n v="2017"/>
    <s v="Kharif"/>
    <x v="2"/>
    <n v="45.07"/>
    <n v="68.81"/>
    <n v="1526.74"/>
    <x v="3"/>
    <x v="411"/>
    <x v="412"/>
    <s v="Sandy"/>
    <x v="66"/>
    <x v="413"/>
    <x v="0"/>
  </r>
  <r>
    <s v="CID160"/>
    <x v="1"/>
    <x v="17"/>
    <n v="2014"/>
    <s v="Kharif"/>
    <x v="0"/>
    <n v="32.94"/>
    <n v="173.13"/>
    <n v="5255.99"/>
    <x v="3"/>
    <x v="412"/>
    <x v="413"/>
    <s v="Alluvial"/>
    <x v="354"/>
    <x v="414"/>
    <x v="0"/>
  </r>
  <r>
    <s v="CID163"/>
    <x v="3"/>
    <x v="3"/>
    <n v="2016"/>
    <s v="Zaid"/>
    <x v="2"/>
    <n v="4"/>
    <n v="25.34"/>
    <n v="6333.98"/>
    <x v="3"/>
    <x v="413"/>
    <x v="414"/>
    <s v="Red"/>
    <x v="223"/>
    <x v="415"/>
    <x v="0"/>
  </r>
  <r>
    <s v="CID165"/>
    <x v="6"/>
    <x v="12"/>
    <n v="2015"/>
    <s v="Zaid"/>
    <x v="5"/>
    <n v="97.56"/>
    <n v="174.11"/>
    <n v="1784.6"/>
    <x v="3"/>
    <x v="414"/>
    <x v="415"/>
    <s v="Red"/>
    <x v="355"/>
    <x v="416"/>
    <x v="0"/>
  </r>
  <r>
    <s v="CID169"/>
    <x v="0"/>
    <x v="0"/>
    <n v="2016"/>
    <s v="Kharif"/>
    <x v="5"/>
    <n v="73.02"/>
    <n v="407.68"/>
    <n v="5583.14"/>
    <x v="3"/>
    <x v="415"/>
    <x v="416"/>
    <s v="Sandy"/>
    <x v="356"/>
    <x v="417"/>
    <x v="0"/>
  </r>
  <r>
    <s v="CID172"/>
    <x v="1"/>
    <x v="1"/>
    <n v="2012"/>
    <s v="Zaid"/>
    <x v="3"/>
    <n v="14.84"/>
    <n v="97.77"/>
    <n v="6588.21"/>
    <x v="3"/>
    <x v="416"/>
    <x v="417"/>
    <s v="Alluvial"/>
    <x v="321"/>
    <x v="418"/>
    <x v="0"/>
  </r>
  <r>
    <s v="CID177"/>
    <x v="2"/>
    <x v="5"/>
    <n v="2018"/>
    <s v="Rabi"/>
    <x v="5"/>
    <n v="95.71"/>
    <n v="359.68"/>
    <n v="3757.98"/>
    <x v="3"/>
    <x v="417"/>
    <x v="418"/>
    <s v="Alluvial"/>
    <x v="357"/>
    <x v="419"/>
    <x v="0"/>
  </r>
  <r>
    <s v="CID178"/>
    <x v="3"/>
    <x v="14"/>
    <n v="2014"/>
    <s v="Zaid"/>
    <x v="5"/>
    <n v="23.26"/>
    <n v="159.04"/>
    <n v="6837.46"/>
    <x v="3"/>
    <x v="418"/>
    <x v="419"/>
    <s v="Laterite"/>
    <x v="358"/>
    <x v="420"/>
    <x v="0"/>
  </r>
  <r>
    <s v="CID184"/>
    <x v="3"/>
    <x v="8"/>
    <n v="2012"/>
    <s v="Kharif"/>
    <x v="1"/>
    <n v="79.010000000000005"/>
    <n v="167.33"/>
    <n v="2117.87"/>
    <x v="3"/>
    <x v="419"/>
    <x v="420"/>
    <s v="Sandy"/>
    <x v="359"/>
    <x v="421"/>
    <x v="1"/>
  </r>
  <r>
    <s v="CID186"/>
    <x v="5"/>
    <x v="6"/>
    <n v="2021"/>
    <s v="Rabi"/>
    <x v="2"/>
    <n v="26.47"/>
    <n v="56.04"/>
    <n v="2117.19"/>
    <x v="3"/>
    <x v="420"/>
    <x v="421"/>
    <s v="Red"/>
    <x v="360"/>
    <x v="422"/>
    <x v="1"/>
  </r>
  <r>
    <s v="CID188"/>
    <x v="0"/>
    <x v="20"/>
    <n v="2016"/>
    <s v="Kharif"/>
    <x v="1"/>
    <n v="75.62"/>
    <n v="508.48"/>
    <n v="6724.21"/>
    <x v="3"/>
    <x v="421"/>
    <x v="422"/>
    <s v="Alluvial"/>
    <x v="361"/>
    <x v="423"/>
    <x v="1"/>
  </r>
  <r>
    <s v="CID189"/>
    <x v="2"/>
    <x v="11"/>
    <n v="2010"/>
    <s v="Zaid"/>
    <x v="4"/>
    <n v="47.07"/>
    <n v="92.18"/>
    <n v="1958.3"/>
    <x v="3"/>
    <x v="422"/>
    <x v="423"/>
    <s v="Alluvial"/>
    <x v="189"/>
    <x v="424"/>
    <x v="0"/>
  </r>
  <r>
    <s v="CID190"/>
    <x v="3"/>
    <x v="14"/>
    <n v="2012"/>
    <s v="Rabi"/>
    <x v="0"/>
    <n v="46.04"/>
    <n v="319.2"/>
    <n v="6933.03"/>
    <x v="3"/>
    <x v="423"/>
    <x v="424"/>
    <s v="Laterite"/>
    <x v="362"/>
    <x v="425"/>
    <x v="0"/>
  </r>
  <r>
    <s v="CID197"/>
    <x v="4"/>
    <x v="4"/>
    <n v="2012"/>
    <s v="Zaid"/>
    <x v="0"/>
    <n v="83.65"/>
    <n v="463.18"/>
    <n v="5537.08"/>
    <x v="3"/>
    <x v="424"/>
    <x v="425"/>
    <s v="Laterite"/>
    <x v="363"/>
    <x v="426"/>
    <x v="0"/>
  </r>
  <r>
    <s v="CID200"/>
    <x v="3"/>
    <x v="14"/>
    <n v="2012"/>
    <s v="Zaid"/>
    <x v="5"/>
    <n v="24.18"/>
    <n v="157.13"/>
    <n v="6498.38"/>
    <x v="3"/>
    <x v="425"/>
    <x v="426"/>
    <s v="Alluvial"/>
    <x v="39"/>
    <x v="427"/>
    <x v="0"/>
  </r>
  <r>
    <s v="CID207"/>
    <x v="1"/>
    <x v="1"/>
    <n v="2022"/>
    <s v="Rabi"/>
    <x v="1"/>
    <n v="47.16"/>
    <n v="230.72"/>
    <n v="4892.33"/>
    <x v="3"/>
    <x v="426"/>
    <x v="427"/>
    <s v="Laterite"/>
    <x v="364"/>
    <x v="428"/>
    <x v="1"/>
  </r>
  <r>
    <s v="CID210"/>
    <x v="6"/>
    <x v="10"/>
    <n v="2021"/>
    <s v="Zaid"/>
    <x v="2"/>
    <n v="49.57"/>
    <n v="99.61"/>
    <n v="2009.4"/>
    <x v="3"/>
    <x v="427"/>
    <x v="428"/>
    <s v="Laterite"/>
    <x v="365"/>
    <x v="429"/>
    <x v="1"/>
  </r>
  <r>
    <s v="CID214"/>
    <x v="1"/>
    <x v="17"/>
    <n v="2013"/>
    <s v="Kharif"/>
    <x v="3"/>
    <n v="53.12"/>
    <n v="312.95"/>
    <n v="5891.29"/>
    <x v="3"/>
    <x v="428"/>
    <x v="429"/>
    <s v="Laterite"/>
    <x v="366"/>
    <x v="430"/>
    <x v="0"/>
  </r>
  <r>
    <s v="CID216"/>
    <x v="2"/>
    <x v="11"/>
    <n v="2021"/>
    <s v="Kharif"/>
    <x v="4"/>
    <n v="50.49"/>
    <n v="181.94"/>
    <n v="3603.46"/>
    <x v="3"/>
    <x v="429"/>
    <x v="430"/>
    <s v="Black"/>
    <x v="367"/>
    <x v="431"/>
    <x v="0"/>
  </r>
  <r>
    <s v="CID220"/>
    <x v="3"/>
    <x v="14"/>
    <n v="2015"/>
    <s v="Zaid"/>
    <x v="3"/>
    <n v="95.53"/>
    <n v="322.91000000000003"/>
    <n v="3380.22"/>
    <x v="3"/>
    <x v="430"/>
    <x v="431"/>
    <s v="Laterite"/>
    <x v="368"/>
    <x v="432"/>
    <x v="1"/>
  </r>
  <r>
    <s v="CID225"/>
    <x v="1"/>
    <x v="17"/>
    <n v="2019"/>
    <s v="Zaid"/>
    <x v="0"/>
    <n v="68.849999999999994"/>
    <n v="138.87"/>
    <n v="2017.01"/>
    <x v="3"/>
    <x v="431"/>
    <x v="432"/>
    <s v="Black"/>
    <x v="86"/>
    <x v="433"/>
    <x v="1"/>
  </r>
  <r>
    <s v="CID227"/>
    <x v="0"/>
    <x v="20"/>
    <n v="2015"/>
    <s v="Zaid"/>
    <x v="1"/>
    <n v="80.599999999999994"/>
    <n v="239.97"/>
    <n v="2977.25"/>
    <x v="3"/>
    <x v="432"/>
    <x v="433"/>
    <s v="Sandy"/>
    <x v="369"/>
    <x v="434"/>
    <x v="1"/>
  </r>
  <r>
    <s v="CID228"/>
    <x v="5"/>
    <x v="9"/>
    <n v="2021"/>
    <s v="Kharif"/>
    <x v="1"/>
    <n v="32.1"/>
    <n v="217.88"/>
    <n v="6787.45"/>
    <x v="3"/>
    <x v="433"/>
    <x v="434"/>
    <s v="Laterite"/>
    <x v="370"/>
    <x v="435"/>
    <x v="1"/>
  </r>
  <r>
    <s v="CID230"/>
    <x v="6"/>
    <x v="12"/>
    <n v="2010"/>
    <s v="Zaid"/>
    <x v="1"/>
    <n v="94.35"/>
    <n v="213.03"/>
    <n v="2257.89"/>
    <x v="3"/>
    <x v="434"/>
    <x v="435"/>
    <s v="Laterite"/>
    <x v="371"/>
    <x v="436"/>
    <x v="1"/>
  </r>
  <r>
    <s v="CID233"/>
    <x v="1"/>
    <x v="17"/>
    <n v="2019"/>
    <s v="Zaid"/>
    <x v="2"/>
    <n v="65.03"/>
    <n v="442.26"/>
    <n v="6800.87"/>
    <x v="3"/>
    <x v="435"/>
    <x v="436"/>
    <s v="Black"/>
    <x v="372"/>
    <x v="437"/>
    <x v="1"/>
  </r>
  <r>
    <s v="CID241"/>
    <x v="4"/>
    <x v="4"/>
    <n v="2011"/>
    <s v="Rabi"/>
    <x v="5"/>
    <n v="84.71"/>
    <n v="398.49"/>
    <n v="4704.18"/>
    <x v="3"/>
    <x v="436"/>
    <x v="437"/>
    <s v="Red"/>
    <x v="373"/>
    <x v="438"/>
    <x v="0"/>
  </r>
  <r>
    <s v="CID245"/>
    <x v="0"/>
    <x v="15"/>
    <n v="2010"/>
    <s v="Kharif"/>
    <x v="5"/>
    <n v="4.24"/>
    <n v="9.9600000000000009"/>
    <n v="2349.06"/>
    <x v="3"/>
    <x v="437"/>
    <x v="438"/>
    <s v="Laterite"/>
    <x v="374"/>
    <x v="439"/>
    <x v="0"/>
  </r>
  <r>
    <s v="CID247"/>
    <x v="0"/>
    <x v="15"/>
    <n v="2020"/>
    <s v="Kharif"/>
    <x v="5"/>
    <n v="87.61"/>
    <n v="104.55"/>
    <n v="1193.3800000000001"/>
    <x v="3"/>
    <x v="438"/>
    <x v="439"/>
    <s v="Laterite"/>
    <x v="375"/>
    <x v="440"/>
    <x v="0"/>
  </r>
  <r>
    <s v="CID249"/>
    <x v="6"/>
    <x v="19"/>
    <n v="2019"/>
    <s v="Rabi"/>
    <x v="3"/>
    <n v="28.83"/>
    <n v="122.03"/>
    <n v="4232.6099999999997"/>
    <x v="3"/>
    <x v="439"/>
    <x v="440"/>
    <s v="Sandy"/>
    <x v="376"/>
    <x v="441"/>
    <x v="0"/>
  </r>
  <r>
    <s v="CID252"/>
    <x v="4"/>
    <x v="18"/>
    <n v="2011"/>
    <s v="Zaid"/>
    <x v="4"/>
    <n v="40.880000000000003"/>
    <n v="224.79"/>
    <n v="5498.81"/>
    <x v="3"/>
    <x v="440"/>
    <x v="441"/>
    <s v="Sandy"/>
    <x v="28"/>
    <x v="442"/>
    <x v="0"/>
  </r>
  <r>
    <s v="CID268"/>
    <x v="2"/>
    <x v="11"/>
    <n v="2021"/>
    <s v="Kharif"/>
    <x v="0"/>
    <n v="50.14"/>
    <n v="154.44"/>
    <n v="3080.23"/>
    <x v="3"/>
    <x v="441"/>
    <x v="442"/>
    <s v="Alluvial"/>
    <x v="377"/>
    <x v="443"/>
    <x v="0"/>
  </r>
  <r>
    <s v="CID273"/>
    <x v="1"/>
    <x v="17"/>
    <n v="2016"/>
    <s v="Kharif"/>
    <x v="1"/>
    <n v="86.74"/>
    <n v="489.31"/>
    <n v="5641.16"/>
    <x v="3"/>
    <x v="442"/>
    <x v="443"/>
    <s v="Black"/>
    <x v="160"/>
    <x v="444"/>
    <x v="1"/>
  </r>
  <r>
    <s v="CID278"/>
    <x v="1"/>
    <x v="17"/>
    <n v="2016"/>
    <s v="Zaid"/>
    <x v="0"/>
    <n v="24.44"/>
    <n v="62.71"/>
    <n v="2565.9499999999998"/>
    <x v="3"/>
    <x v="443"/>
    <x v="444"/>
    <s v="Alluvial"/>
    <x v="90"/>
    <x v="445"/>
    <x v="0"/>
  </r>
  <r>
    <s v="CID281"/>
    <x v="2"/>
    <x v="2"/>
    <n v="2010"/>
    <s v="Kharif"/>
    <x v="5"/>
    <n v="15.68"/>
    <n v="82.59"/>
    <n v="5266.94"/>
    <x v="3"/>
    <x v="444"/>
    <x v="445"/>
    <s v="Alluvial"/>
    <x v="378"/>
    <x v="446"/>
    <x v="0"/>
  </r>
  <r>
    <s v="CID284"/>
    <x v="0"/>
    <x v="0"/>
    <n v="2020"/>
    <s v="Rabi"/>
    <x v="0"/>
    <n v="10.11"/>
    <n v="61.51"/>
    <n v="6083.65"/>
    <x v="3"/>
    <x v="445"/>
    <x v="446"/>
    <s v="Black"/>
    <x v="379"/>
    <x v="447"/>
    <x v="0"/>
  </r>
  <r>
    <s v="CID295"/>
    <x v="4"/>
    <x v="4"/>
    <n v="2015"/>
    <s v="Kharif"/>
    <x v="2"/>
    <n v="96.91"/>
    <n v="500.19"/>
    <n v="5161.3599999999997"/>
    <x v="3"/>
    <x v="446"/>
    <x v="447"/>
    <s v="Red"/>
    <x v="380"/>
    <x v="448"/>
    <x v="1"/>
  </r>
  <r>
    <s v="CID298"/>
    <x v="5"/>
    <x v="6"/>
    <n v="2020"/>
    <s v="Kharif"/>
    <x v="2"/>
    <n v="67.33"/>
    <n v="361.95"/>
    <n v="5375.72"/>
    <x v="3"/>
    <x v="447"/>
    <x v="448"/>
    <s v="Red"/>
    <x v="381"/>
    <x v="449"/>
    <x v="1"/>
  </r>
  <r>
    <s v="CID303"/>
    <x v="4"/>
    <x v="4"/>
    <n v="2018"/>
    <s v="Zaid"/>
    <x v="2"/>
    <n v="54.47"/>
    <n v="270.37"/>
    <n v="4963.59"/>
    <x v="3"/>
    <x v="448"/>
    <x v="449"/>
    <s v="Sandy"/>
    <x v="212"/>
    <x v="450"/>
    <x v="1"/>
  </r>
  <r>
    <s v="CID305"/>
    <x v="0"/>
    <x v="20"/>
    <n v="2011"/>
    <s v="Rabi"/>
    <x v="1"/>
    <n v="47.62"/>
    <n v="303.3"/>
    <n v="6369.26"/>
    <x v="3"/>
    <x v="449"/>
    <x v="450"/>
    <s v="Red"/>
    <x v="382"/>
    <x v="451"/>
    <x v="0"/>
  </r>
  <r>
    <s v="CID312"/>
    <x v="6"/>
    <x v="19"/>
    <n v="2011"/>
    <s v="Zaid"/>
    <x v="4"/>
    <n v="78.790000000000006"/>
    <n v="488.88"/>
    <n v="6204.85"/>
    <x v="3"/>
    <x v="450"/>
    <x v="451"/>
    <s v="Laterite"/>
    <x v="383"/>
    <x v="452"/>
    <x v="0"/>
  </r>
  <r>
    <s v="CID314"/>
    <x v="0"/>
    <x v="15"/>
    <n v="2017"/>
    <s v="Rabi"/>
    <x v="5"/>
    <n v="3"/>
    <n v="17.71"/>
    <n v="5904.32"/>
    <x v="3"/>
    <x v="451"/>
    <x v="3"/>
    <s v="Black"/>
    <x v="384"/>
    <x v="453"/>
    <x v="0"/>
  </r>
  <r>
    <s v="CID319"/>
    <x v="6"/>
    <x v="10"/>
    <n v="2019"/>
    <s v="Zaid"/>
    <x v="5"/>
    <n v="35.08"/>
    <n v="211.39"/>
    <n v="6025.92"/>
    <x v="3"/>
    <x v="452"/>
    <x v="452"/>
    <s v="Alluvial"/>
    <x v="385"/>
    <x v="454"/>
    <x v="0"/>
  </r>
  <r>
    <s v="CID320"/>
    <x v="0"/>
    <x v="0"/>
    <n v="2019"/>
    <s v="Kharif"/>
    <x v="0"/>
    <n v="65.09"/>
    <n v="329.76"/>
    <n v="5066.17"/>
    <x v="3"/>
    <x v="453"/>
    <x v="453"/>
    <s v="Black"/>
    <x v="303"/>
    <x v="455"/>
    <x v="0"/>
  </r>
  <r>
    <s v="CID321"/>
    <x v="3"/>
    <x v="3"/>
    <n v="2012"/>
    <s v="Zaid"/>
    <x v="4"/>
    <n v="23.15"/>
    <n v="107.65"/>
    <n v="4650.0600000000004"/>
    <x v="3"/>
    <x v="454"/>
    <x v="454"/>
    <s v="Alluvial"/>
    <x v="386"/>
    <x v="456"/>
    <x v="0"/>
  </r>
  <r>
    <s v="CID323"/>
    <x v="1"/>
    <x v="16"/>
    <n v="2014"/>
    <s v="Rabi"/>
    <x v="2"/>
    <n v="11.7"/>
    <n v="16.18"/>
    <n v="1383.02"/>
    <x v="3"/>
    <x v="111"/>
    <x v="455"/>
    <s v="Alluvial"/>
    <x v="387"/>
    <x v="457"/>
    <x v="1"/>
  </r>
  <r>
    <s v="CID327"/>
    <x v="1"/>
    <x v="17"/>
    <n v="2020"/>
    <s v="Rabi"/>
    <x v="2"/>
    <n v="9.84"/>
    <n v="30.82"/>
    <n v="3131.7"/>
    <x v="3"/>
    <x v="455"/>
    <x v="456"/>
    <s v="Alluvial"/>
    <x v="388"/>
    <x v="458"/>
    <x v="1"/>
  </r>
  <r>
    <s v="CID330"/>
    <x v="6"/>
    <x v="12"/>
    <n v="2012"/>
    <s v="Kharif"/>
    <x v="1"/>
    <n v="33.93"/>
    <n v="234.79"/>
    <n v="6919.84"/>
    <x v="3"/>
    <x v="456"/>
    <x v="457"/>
    <s v="Alluvial"/>
    <x v="233"/>
    <x v="459"/>
    <x v="1"/>
  </r>
  <r>
    <s v="CID333"/>
    <x v="2"/>
    <x v="11"/>
    <n v="2020"/>
    <s v="Zaid"/>
    <x v="0"/>
    <n v="23.4"/>
    <n v="146.53"/>
    <n v="6261.91"/>
    <x v="3"/>
    <x v="457"/>
    <x v="458"/>
    <s v="Sandy"/>
    <x v="389"/>
    <x v="460"/>
    <x v="0"/>
  </r>
  <r>
    <s v="CID334"/>
    <x v="0"/>
    <x v="0"/>
    <n v="2014"/>
    <s v="Rabi"/>
    <x v="1"/>
    <n v="73.06"/>
    <n v="334.48"/>
    <n v="4578.22"/>
    <x v="3"/>
    <x v="458"/>
    <x v="459"/>
    <s v="Red"/>
    <x v="390"/>
    <x v="461"/>
    <x v="0"/>
  </r>
  <r>
    <s v="CID348"/>
    <x v="2"/>
    <x v="2"/>
    <n v="2019"/>
    <s v="Kharif"/>
    <x v="1"/>
    <n v="66.510000000000005"/>
    <n v="165.71"/>
    <n v="2491.46"/>
    <x v="3"/>
    <x v="459"/>
    <x v="460"/>
    <s v="Red"/>
    <x v="163"/>
    <x v="462"/>
    <x v="0"/>
  </r>
  <r>
    <s v="CID353"/>
    <x v="0"/>
    <x v="0"/>
    <n v="2017"/>
    <s v="Rabi"/>
    <x v="3"/>
    <n v="76.97"/>
    <n v="354.04"/>
    <n v="4599.71"/>
    <x v="3"/>
    <x v="460"/>
    <x v="461"/>
    <s v="Red"/>
    <x v="391"/>
    <x v="463"/>
    <x v="0"/>
  </r>
  <r>
    <s v="CID358"/>
    <x v="1"/>
    <x v="1"/>
    <n v="2016"/>
    <s v="Zaid"/>
    <x v="2"/>
    <n v="76.48"/>
    <n v="202.03"/>
    <n v="2641.58"/>
    <x v="3"/>
    <x v="461"/>
    <x v="462"/>
    <s v="Red"/>
    <x v="392"/>
    <x v="464"/>
    <x v="1"/>
  </r>
  <r>
    <s v="CID359"/>
    <x v="1"/>
    <x v="16"/>
    <n v="2021"/>
    <s v="Zaid"/>
    <x v="5"/>
    <n v="84.46"/>
    <n v="362.07"/>
    <n v="4286.84"/>
    <x v="3"/>
    <x v="462"/>
    <x v="463"/>
    <s v="Red"/>
    <x v="393"/>
    <x v="465"/>
    <x v="0"/>
  </r>
  <r>
    <s v="CID364"/>
    <x v="2"/>
    <x v="2"/>
    <n v="2013"/>
    <s v="Zaid"/>
    <x v="2"/>
    <n v="56.57"/>
    <n v="137.21"/>
    <n v="2425.5700000000002"/>
    <x v="3"/>
    <x v="463"/>
    <x v="464"/>
    <s v="Laterite"/>
    <x v="394"/>
    <x v="466"/>
    <x v="1"/>
  </r>
  <r>
    <s v="CID367"/>
    <x v="0"/>
    <x v="20"/>
    <n v="2010"/>
    <s v="Rabi"/>
    <x v="5"/>
    <n v="56.1"/>
    <n v="99.88"/>
    <n v="1780.4"/>
    <x v="3"/>
    <x v="464"/>
    <x v="465"/>
    <s v="Red"/>
    <x v="395"/>
    <x v="467"/>
    <x v="0"/>
  </r>
  <r>
    <s v="CID368"/>
    <x v="5"/>
    <x v="9"/>
    <n v="2010"/>
    <s v="Zaid"/>
    <x v="3"/>
    <n v="84.47"/>
    <n v="237.1"/>
    <n v="2806.93"/>
    <x v="3"/>
    <x v="465"/>
    <x v="466"/>
    <s v="Sandy"/>
    <x v="396"/>
    <x v="468"/>
    <x v="0"/>
  </r>
  <r>
    <s v="CID375"/>
    <x v="0"/>
    <x v="0"/>
    <n v="2022"/>
    <s v="Rabi"/>
    <x v="3"/>
    <n v="7.97"/>
    <n v="47.26"/>
    <n v="5929.72"/>
    <x v="3"/>
    <x v="466"/>
    <x v="467"/>
    <s v="Laterite"/>
    <x v="397"/>
    <x v="469"/>
    <x v="0"/>
  </r>
  <r>
    <s v="CID378"/>
    <x v="1"/>
    <x v="17"/>
    <n v="2012"/>
    <s v="Zaid"/>
    <x v="1"/>
    <n v="79.88"/>
    <n v="487.01"/>
    <n v="6096.8"/>
    <x v="3"/>
    <x v="467"/>
    <x v="468"/>
    <s v="Alluvial"/>
    <x v="398"/>
    <x v="470"/>
    <x v="1"/>
  </r>
  <r>
    <s v="CID383"/>
    <x v="4"/>
    <x v="18"/>
    <n v="2019"/>
    <s v="Zaid"/>
    <x v="5"/>
    <n v="69.650000000000006"/>
    <n v="133.34"/>
    <n v="1914.37"/>
    <x v="3"/>
    <x v="468"/>
    <x v="469"/>
    <s v="Red"/>
    <x v="399"/>
    <x v="471"/>
    <x v="0"/>
  </r>
  <r>
    <s v="CID385"/>
    <x v="5"/>
    <x v="7"/>
    <n v="2017"/>
    <s v="Zaid"/>
    <x v="4"/>
    <n v="18.399999999999999"/>
    <n v="85.37"/>
    <n v="4639.7700000000004"/>
    <x v="3"/>
    <x v="469"/>
    <x v="470"/>
    <s v="Sandy"/>
    <x v="400"/>
    <x v="472"/>
    <x v="0"/>
  </r>
  <r>
    <s v="CID387"/>
    <x v="0"/>
    <x v="15"/>
    <n v="2014"/>
    <s v="Zaid"/>
    <x v="3"/>
    <n v="47.74"/>
    <n v="269.79000000000002"/>
    <n v="5651.18"/>
    <x v="3"/>
    <x v="470"/>
    <x v="471"/>
    <s v="Sandy"/>
    <x v="401"/>
    <x v="473"/>
    <x v="0"/>
  </r>
  <r>
    <s v="CID391"/>
    <x v="4"/>
    <x v="13"/>
    <n v="2010"/>
    <s v="Zaid"/>
    <x v="5"/>
    <n v="11.22"/>
    <n v="76.42"/>
    <n v="6810.65"/>
    <x v="3"/>
    <x v="471"/>
    <x v="472"/>
    <s v="Sandy"/>
    <x v="402"/>
    <x v="474"/>
    <x v="0"/>
  </r>
  <r>
    <s v="CID392"/>
    <x v="4"/>
    <x v="4"/>
    <n v="2016"/>
    <s v="Rabi"/>
    <x v="3"/>
    <n v="65.680000000000007"/>
    <n v="394.92"/>
    <n v="6012.81"/>
    <x v="3"/>
    <x v="472"/>
    <x v="473"/>
    <s v="Sandy"/>
    <x v="403"/>
    <x v="475"/>
    <x v="0"/>
  </r>
  <r>
    <s v="CID398"/>
    <x v="1"/>
    <x v="17"/>
    <n v="2019"/>
    <s v="Zaid"/>
    <x v="3"/>
    <n v="27.19"/>
    <n v="145.33000000000001"/>
    <n v="5345.12"/>
    <x v="3"/>
    <x v="473"/>
    <x v="474"/>
    <s v="Black"/>
    <x v="404"/>
    <x v="476"/>
    <x v="0"/>
  </r>
  <r>
    <s v="CID404"/>
    <x v="5"/>
    <x v="7"/>
    <n v="2015"/>
    <s v="Kharif"/>
    <x v="0"/>
    <n v="43.18"/>
    <n v="194.84"/>
    <n v="4512.22"/>
    <x v="3"/>
    <x v="474"/>
    <x v="475"/>
    <s v="Alluvial"/>
    <x v="405"/>
    <x v="477"/>
    <x v="0"/>
  </r>
  <r>
    <s v="CID408"/>
    <x v="6"/>
    <x v="19"/>
    <n v="2017"/>
    <s v="Zaid"/>
    <x v="1"/>
    <n v="9.73"/>
    <n v="25.09"/>
    <n v="2578.5500000000002"/>
    <x v="3"/>
    <x v="475"/>
    <x v="476"/>
    <s v="Laterite"/>
    <x v="406"/>
    <x v="478"/>
    <x v="1"/>
  </r>
  <r>
    <s v="CID412"/>
    <x v="1"/>
    <x v="1"/>
    <n v="2021"/>
    <s v="Zaid"/>
    <x v="3"/>
    <n v="35.46"/>
    <n v="240.41"/>
    <n v="6779.73"/>
    <x v="3"/>
    <x v="476"/>
    <x v="477"/>
    <s v="Laterite"/>
    <x v="407"/>
    <x v="479"/>
    <x v="0"/>
  </r>
  <r>
    <s v="CID413"/>
    <x v="1"/>
    <x v="17"/>
    <n v="2014"/>
    <s v="Kharif"/>
    <x v="1"/>
    <n v="51.12"/>
    <n v="222.46"/>
    <n v="4351.78"/>
    <x v="3"/>
    <x v="477"/>
    <x v="478"/>
    <s v="Sandy"/>
    <x v="408"/>
    <x v="480"/>
    <x v="1"/>
  </r>
  <r>
    <s v="CID419"/>
    <x v="6"/>
    <x v="12"/>
    <n v="2010"/>
    <s v="Rabi"/>
    <x v="5"/>
    <n v="62.45"/>
    <n v="246.93"/>
    <n v="3954.04"/>
    <x v="3"/>
    <x v="478"/>
    <x v="479"/>
    <s v="Sandy"/>
    <x v="63"/>
    <x v="481"/>
    <x v="0"/>
  </r>
  <r>
    <s v="CID422"/>
    <x v="5"/>
    <x v="6"/>
    <n v="2018"/>
    <s v="Rabi"/>
    <x v="0"/>
    <n v="27.67"/>
    <n v="186.8"/>
    <n v="6751.16"/>
    <x v="3"/>
    <x v="479"/>
    <x v="480"/>
    <s v="Red"/>
    <x v="252"/>
    <x v="482"/>
    <x v="0"/>
  </r>
  <r>
    <s v="CID426"/>
    <x v="2"/>
    <x v="11"/>
    <n v="2017"/>
    <s v="Zaid"/>
    <x v="5"/>
    <n v="26.72"/>
    <n v="84.48"/>
    <n v="3161.84"/>
    <x v="3"/>
    <x v="480"/>
    <x v="481"/>
    <s v="Alluvial"/>
    <x v="123"/>
    <x v="483"/>
    <x v="0"/>
  </r>
  <r>
    <s v="CID427"/>
    <x v="1"/>
    <x v="17"/>
    <n v="2019"/>
    <s v="Zaid"/>
    <x v="2"/>
    <n v="65.260000000000005"/>
    <n v="133.6"/>
    <n v="2047.23"/>
    <x v="3"/>
    <x v="481"/>
    <x v="482"/>
    <s v="Laterite"/>
    <x v="409"/>
    <x v="484"/>
    <x v="1"/>
  </r>
  <r>
    <s v="CID429"/>
    <x v="1"/>
    <x v="1"/>
    <n v="2011"/>
    <s v="Kharif"/>
    <x v="0"/>
    <n v="35.020000000000003"/>
    <n v="100.89"/>
    <n v="2880.89"/>
    <x v="3"/>
    <x v="482"/>
    <x v="483"/>
    <s v="Laterite"/>
    <x v="410"/>
    <x v="485"/>
    <x v="0"/>
  </r>
  <r>
    <s v="CID433"/>
    <x v="3"/>
    <x v="14"/>
    <n v="2018"/>
    <s v="Kharif"/>
    <x v="4"/>
    <n v="4.4800000000000004"/>
    <n v="14.07"/>
    <n v="3141.05"/>
    <x v="3"/>
    <x v="401"/>
    <x v="484"/>
    <s v="Sandy"/>
    <x v="54"/>
    <x v="486"/>
    <x v="0"/>
  </r>
  <r>
    <s v="CID438"/>
    <x v="3"/>
    <x v="8"/>
    <n v="2011"/>
    <s v="Rabi"/>
    <x v="2"/>
    <n v="24.72"/>
    <n v="138.12"/>
    <n v="5587.23"/>
    <x v="3"/>
    <x v="483"/>
    <x v="485"/>
    <s v="Alluvial"/>
    <x v="100"/>
    <x v="487"/>
    <x v="1"/>
  </r>
  <r>
    <s v="CID441"/>
    <x v="0"/>
    <x v="20"/>
    <n v="2013"/>
    <s v="Rabi"/>
    <x v="1"/>
    <n v="31.85"/>
    <n v="184.63"/>
    <n v="5796.77"/>
    <x v="3"/>
    <x v="484"/>
    <x v="486"/>
    <s v="Alluvial"/>
    <x v="411"/>
    <x v="488"/>
    <x v="1"/>
  </r>
  <r>
    <s v="CID450"/>
    <x v="4"/>
    <x v="18"/>
    <n v="2019"/>
    <s v="Zaid"/>
    <x v="0"/>
    <n v="7.82"/>
    <n v="15.09"/>
    <n v="1930.15"/>
    <x v="3"/>
    <x v="485"/>
    <x v="487"/>
    <s v="Laterite"/>
    <x v="412"/>
    <x v="489"/>
    <x v="0"/>
  </r>
  <r>
    <s v="CID451"/>
    <x v="2"/>
    <x v="2"/>
    <n v="2016"/>
    <s v="Zaid"/>
    <x v="0"/>
    <n v="88.41"/>
    <n v="417.15"/>
    <n v="4718.41"/>
    <x v="3"/>
    <x v="486"/>
    <x v="488"/>
    <s v="Black"/>
    <x v="315"/>
    <x v="490"/>
    <x v="0"/>
  </r>
  <r>
    <s v="CID452"/>
    <x v="1"/>
    <x v="1"/>
    <n v="2013"/>
    <s v="Zaid"/>
    <x v="2"/>
    <n v="50.26"/>
    <n v="216.56"/>
    <n v="4308.8100000000004"/>
    <x v="3"/>
    <x v="487"/>
    <x v="489"/>
    <s v="Black"/>
    <x v="413"/>
    <x v="491"/>
    <x v="1"/>
  </r>
  <r>
    <s v="CID470"/>
    <x v="1"/>
    <x v="17"/>
    <n v="2011"/>
    <s v="Zaid"/>
    <x v="1"/>
    <n v="42.93"/>
    <n v="132.65"/>
    <n v="3089.85"/>
    <x v="3"/>
    <x v="488"/>
    <x v="490"/>
    <s v="Alluvial"/>
    <x v="414"/>
    <x v="492"/>
    <x v="1"/>
  </r>
  <r>
    <s v="CID474"/>
    <x v="2"/>
    <x v="2"/>
    <n v="2010"/>
    <s v="Rabi"/>
    <x v="0"/>
    <n v="6.95"/>
    <n v="15.32"/>
    <n v="2204.1799999999998"/>
    <x v="3"/>
    <x v="489"/>
    <x v="491"/>
    <s v="Black"/>
    <x v="415"/>
    <x v="493"/>
    <x v="0"/>
  </r>
  <r>
    <s v="CID477"/>
    <x v="4"/>
    <x v="4"/>
    <n v="2012"/>
    <s v="Kharif"/>
    <x v="5"/>
    <n v="68.75"/>
    <n v="215.34"/>
    <n v="3132.27"/>
    <x v="3"/>
    <x v="490"/>
    <x v="492"/>
    <s v="Sandy"/>
    <x v="416"/>
    <x v="494"/>
    <x v="0"/>
  </r>
  <r>
    <s v="CID482"/>
    <x v="6"/>
    <x v="10"/>
    <n v="2016"/>
    <s v="Rabi"/>
    <x v="5"/>
    <n v="44.86"/>
    <n v="296.19"/>
    <n v="6602.61"/>
    <x v="3"/>
    <x v="491"/>
    <x v="493"/>
    <s v="Red"/>
    <x v="417"/>
    <x v="495"/>
    <x v="0"/>
  </r>
  <r>
    <s v="CID490"/>
    <x v="0"/>
    <x v="0"/>
    <n v="2022"/>
    <s v="Zaid"/>
    <x v="2"/>
    <n v="55.09"/>
    <n v="185.01"/>
    <n v="3358.4"/>
    <x v="3"/>
    <x v="492"/>
    <x v="494"/>
    <s v="Sandy"/>
    <x v="94"/>
    <x v="496"/>
    <x v="1"/>
  </r>
  <r>
    <s v="CID497"/>
    <x v="5"/>
    <x v="7"/>
    <n v="2011"/>
    <s v="Kharif"/>
    <x v="4"/>
    <n v="42.28"/>
    <n v="87.5"/>
    <n v="2069.4899999999998"/>
    <x v="3"/>
    <x v="493"/>
    <x v="495"/>
    <s v="Sandy"/>
    <x v="383"/>
    <x v="497"/>
    <x v="0"/>
  </r>
  <r>
    <s v="CID498"/>
    <x v="1"/>
    <x v="17"/>
    <n v="2017"/>
    <s v="Zaid"/>
    <x v="3"/>
    <n v="36.659999999999997"/>
    <n v="44.54"/>
    <n v="1215.04"/>
    <x v="3"/>
    <x v="494"/>
    <x v="496"/>
    <s v="Black"/>
    <x v="418"/>
    <x v="498"/>
    <x v="0"/>
  </r>
  <r>
    <s v="CID499"/>
    <x v="6"/>
    <x v="12"/>
    <n v="2011"/>
    <s v="Rabi"/>
    <x v="1"/>
    <n v="14.32"/>
    <n v="74"/>
    <n v="5167.72"/>
    <x v="3"/>
    <x v="495"/>
    <x v="497"/>
    <s v="Red"/>
    <x v="419"/>
    <x v="499"/>
    <x v="1"/>
  </r>
  <r>
    <m/>
    <x v="7"/>
    <x v="21"/>
    <m/>
    <m/>
    <x v="6"/>
    <m/>
    <m/>
    <m/>
    <x v="4"/>
    <x v="496"/>
    <x v="498"/>
    <m/>
    <x v="420"/>
    <x v="500"/>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s v="CID2"/>
    <s v="Punjab"/>
    <s v="Ludhiana"/>
    <n v="2011"/>
    <s v="Kharif"/>
    <s v="Rice"/>
    <n v="51.03"/>
    <n v="59.15"/>
    <n v="1159.22"/>
    <x v="0"/>
    <n v="229"/>
    <n v="901.32"/>
    <s v="Laterite"/>
    <n v="23.31"/>
    <n v="22.7164413090339"/>
    <s v="food"/>
    <x v="0"/>
  </r>
  <r>
    <s v="CID3"/>
    <s v="Bihar"/>
    <s v="Gaya"/>
    <n v="2022"/>
    <s v="Kharif"/>
    <s v="Rice"/>
    <n v="70.12"/>
    <n v="213.27"/>
    <n v="3041.5"/>
    <x v="0"/>
    <n v="103.83"/>
    <n v="963.49"/>
    <s v="Black"/>
    <n v="21.39"/>
    <n v="43.375641756988017"/>
    <s v="food"/>
    <x v="1"/>
  </r>
  <r>
    <s v="CID5"/>
    <s v="Uttar Pradesh"/>
    <s v="Varanasi"/>
    <n v="2015"/>
    <s v="Zaid"/>
    <s v="Rice"/>
    <n v="70.75"/>
    <n v="90.2"/>
    <n v="1274.95"/>
    <x v="0"/>
    <n v="243.27"/>
    <n v="1185.22"/>
    <s v="Red"/>
    <n v="33"/>
    <n v="18.020494699646644"/>
    <s v="food"/>
    <x v="2"/>
  </r>
  <r>
    <s v="CID7"/>
    <s v="Haryana"/>
    <s v="Hisar"/>
    <n v="2021"/>
    <s v="Kharif"/>
    <s v="Rice"/>
    <n v="46.76"/>
    <n v="122.5"/>
    <n v="2619.69"/>
    <x v="0"/>
    <n v="221.15"/>
    <n v="1042.8499999999999"/>
    <s v="Black"/>
    <n v="23.44"/>
    <n v="56.024165953806673"/>
    <s v="food"/>
    <x v="1"/>
  </r>
  <r>
    <s v="CID16"/>
    <s v="Karnataka"/>
    <s v="Hubli"/>
    <n v="2020"/>
    <s v="Rabi"/>
    <s v="Sugarcane"/>
    <n v="90.06"/>
    <n v="334.03"/>
    <n v="3708.92"/>
    <x v="0"/>
    <n v="106.17"/>
    <n v="538.09"/>
    <s v="Sandy"/>
    <n v="28.31"/>
    <n v="41.182767044192758"/>
    <s v="cash"/>
    <x v="1"/>
  </r>
  <r>
    <s v="CID20"/>
    <s v="Uttar Pradesh"/>
    <s v="Kanpur"/>
    <n v="2022"/>
    <s v="Kharif"/>
    <s v="Rice"/>
    <n v="19.97"/>
    <n v="84.23"/>
    <n v="4217.71"/>
    <x v="0"/>
    <n v="155.47"/>
    <n v="478.55"/>
    <s v="Red"/>
    <n v="33.119999999999997"/>
    <n v="211.2023034551828"/>
    <s v="food"/>
    <x v="1"/>
  </r>
  <r>
    <s v="CID24"/>
    <s v="Maharashtra"/>
    <s v="Nagpur"/>
    <n v="2010"/>
    <s v="Zaid"/>
    <s v="Sugarcane"/>
    <n v="50.78"/>
    <n v="310.58999999999997"/>
    <n v="6116.32"/>
    <x v="0"/>
    <n v="64.22"/>
    <n v="707.83"/>
    <s v="Red"/>
    <n v="21.03"/>
    <n v="120.44742024419062"/>
    <s v="cash"/>
    <x v="1"/>
  </r>
  <r>
    <s v="CID26"/>
    <s v="Maharashtra"/>
    <s v="Pune"/>
    <n v="2013"/>
    <s v="Zaid"/>
    <s v="Cotton"/>
    <n v="32.1"/>
    <n v="83.26"/>
    <n v="2593.69"/>
    <x v="0"/>
    <n v="217.92"/>
    <n v="500"/>
    <s v="Alluvial"/>
    <n v="33.94"/>
    <n v="80.800311526479746"/>
    <s v="cash"/>
    <x v="0"/>
  </r>
  <r>
    <s v="CID27"/>
    <s v="Punjab"/>
    <s v="Ludhiana"/>
    <n v="2017"/>
    <s v="Zaid"/>
    <s v="Pulses"/>
    <n v="99.61"/>
    <n v="143.38999999999999"/>
    <n v="1439.56"/>
    <x v="0"/>
    <n v="176.47"/>
    <n v="332.46"/>
    <s v="Alluvial"/>
    <n v="33.21"/>
    <n v="14.451962654351972"/>
    <s v="food"/>
    <x v="1"/>
  </r>
  <r>
    <s v="CID29"/>
    <s v="Haryana"/>
    <s v="Faridabad"/>
    <n v="2011"/>
    <s v="Kharif"/>
    <s v="Cotton"/>
    <n v="55.77"/>
    <n v="146.9"/>
    <n v="2634.09"/>
    <x v="0"/>
    <n v="229.4"/>
    <n v="403.6"/>
    <s v="Alluvial"/>
    <n v="27.58"/>
    <n v="47.231307154384076"/>
    <s v="cash"/>
    <x v="2"/>
  </r>
  <r>
    <s v="CID31"/>
    <s v="Karnataka"/>
    <s v="Hubli"/>
    <n v="2021"/>
    <s v="Rabi"/>
    <s v="Pulses"/>
    <n v="1.96"/>
    <n v="2.84"/>
    <n v="1451.46"/>
    <x v="0"/>
    <n v="186.4"/>
    <n v="1034.5999999999999"/>
    <s v="Sandy"/>
    <n v="28.29"/>
    <n v="740.5408163265306"/>
    <s v="food"/>
    <x v="1"/>
  </r>
  <r>
    <s v="CID33"/>
    <s v="Maharashtra"/>
    <s v="Mumbai"/>
    <n v="2016"/>
    <s v="Zaid"/>
    <s v="Cotton"/>
    <n v="16.3"/>
    <n v="107.24"/>
    <n v="6579.29"/>
    <x v="0"/>
    <n v="294.05"/>
    <n v="1010.77"/>
    <s v="Laterite"/>
    <n v="20.37"/>
    <n v="403.63742331288341"/>
    <s v="cash"/>
    <x v="2"/>
  </r>
  <r>
    <s v="CID35"/>
    <s v="West Bengal"/>
    <s v="Howrah"/>
    <n v="2013"/>
    <s v="Kharif"/>
    <s v="Sugarcane"/>
    <n v="35.619999999999997"/>
    <n v="210.99"/>
    <n v="5923.22"/>
    <x v="0"/>
    <n v="105.73"/>
    <n v="860.03"/>
    <s v="Laterite"/>
    <n v="24.92"/>
    <n v="166.28916339135318"/>
    <s v="food"/>
    <x v="2"/>
  </r>
  <r>
    <s v="CID38"/>
    <s v="Haryana"/>
    <s v="Faridabad"/>
    <n v="2010"/>
    <s v="Zaid"/>
    <s v="Sugarcane"/>
    <n v="1.17"/>
    <n v="7.67"/>
    <n v="6553.45"/>
    <x v="0"/>
    <n v="141.06"/>
    <n v="269.97000000000003"/>
    <s v="Alluvial"/>
    <n v="29.35"/>
    <n v="5601.2393162393164"/>
    <s v="food"/>
    <x v="1"/>
  </r>
  <r>
    <s v="CID41"/>
    <s v="Maharashtra"/>
    <s v="Pune"/>
    <n v="2017"/>
    <s v="Rabi"/>
    <s v="Cotton"/>
    <n v="22.16"/>
    <n v="85.07"/>
    <n v="3839.12"/>
    <x v="0"/>
    <n v="214.71"/>
    <n v="483.79"/>
    <s v="Sandy"/>
    <n v="25.03"/>
    <n v="173.24548736462094"/>
    <s v="cash"/>
    <x v="0"/>
  </r>
  <r>
    <s v="CID43"/>
    <s v="Uttar Pradesh"/>
    <s v="Varanasi"/>
    <n v="2013"/>
    <s v="Zaid"/>
    <s v="Cotton"/>
    <n v="39.01"/>
    <n v="132.55000000000001"/>
    <n v="3397.92"/>
    <x v="0"/>
    <n v="214.01"/>
    <n v="205.54"/>
    <s v="Black"/>
    <n v="31.68"/>
    <n v="87.103819533452963"/>
    <s v="cash"/>
    <x v="1"/>
  </r>
  <r>
    <s v="CID49"/>
    <s v="Maharashtra"/>
    <s v="Pune"/>
    <n v="2022"/>
    <s v="Rabi"/>
    <s v="Sugarcane"/>
    <n v="54.28"/>
    <n v="293.54000000000002"/>
    <n v="5407.8"/>
    <x v="0"/>
    <n v="172.06"/>
    <n v="472.94"/>
    <s v="Laterite"/>
    <n v="20.440000000000001"/>
    <n v="99.627855563743552"/>
    <s v="food"/>
    <x v="2"/>
  </r>
  <r>
    <s v="CID50"/>
    <s v="Maharashtra"/>
    <s v="Mumbai"/>
    <n v="2020"/>
    <s v="Rabi"/>
    <s v="Cotton"/>
    <n v="17.34"/>
    <n v="65.97"/>
    <n v="3804.34"/>
    <x v="0"/>
    <n v="295.18"/>
    <n v="734.12"/>
    <s v="Laterite"/>
    <n v="28.88"/>
    <n v="219.39677047289504"/>
    <s v="cash"/>
    <x v="1"/>
  </r>
  <r>
    <s v="CID53"/>
    <s v="Uttar Pradesh"/>
    <s v="Lucknow"/>
    <n v="2022"/>
    <s v="Kharif"/>
    <s v="Rice"/>
    <n v="20.74"/>
    <n v="23.28"/>
    <n v="1122.28"/>
    <x v="0"/>
    <n v="109.64"/>
    <n v="673.56"/>
    <s v="Black"/>
    <n v="28.46"/>
    <n v="54.111861137897783"/>
    <s v="food"/>
    <x v="3"/>
  </r>
  <r>
    <s v="CID63"/>
    <s v="Maharashtra"/>
    <s v="Pune"/>
    <n v="2014"/>
    <s v="Kharif"/>
    <s v="Wheat"/>
    <n v="72.41"/>
    <n v="209.5"/>
    <n v="2893.29"/>
    <x v="0"/>
    <n v="97.89"/>
    <n v="938.6"/>
    <s v="Alluvial"/>
    <n v="30.87"/>
    <n v="39.957050131197349"/>
    <s v="food"/>
    <x v="1"/>
  </r>
  <r>
    <s v="CID67"/>
    <s v="West Bengal"/>
    <s v="Darjeeling"/>
    <n v="2014"/>
    <s v="Kharif"/>
    <s v="Rice"/>
    <n v="12.73"/>
    <n v="71.12"/>
    <n v="5586.66"/>
    <x v="0"/>
    <n v="243.92"/>
    <n v="580.38"/>
    <s v="Laterite"/>
    <n v="24.46"/>
    <n v="438.85781618224661"/>
    <s v="food"/>
    <x v="1"/>
  </r>
  <r>
    <s v="CID70"/>
    <s v="Uttar Pradesh"/>
    <s v="Kanpur"/>
    <n v="2021"/>
    <s v="Rabi"/>
    <s v="Wheat"/>
    <n v="69.05"/>
    <n v="451.83"/>
    <n v="6543.47"/>
    <x v="0"/>
    <n v="156.28"/>
    <n v="744.56"/>
    <s v="Red"/>
    <n v="33.630000000000003"/>
    <n v="94.764228819695873"/>
    <s v="food"/>
    <x v="1"/>
  </r>
  <r>
    <s v="CID73"/>
    <s v="Uttar Pradesh"/>
    <s v="Varanasi"/>
    <n v="2019"/>
    <s v="Kharif"/>
    <s v="Cotton"/>
    <n v="82.32"/>
    <n v="366.94"/>
    <n v="4457.4799999999996"/>
    <x v="0"/>
    <n v="167.63"/>
    <n v="851.51"/>
    <s v="Alluvial"/>
    <n v="22.72"/>
    <n v="54.148202137998055"/>
    <s v="cash"/>
    <x v="1"/>
  </r>
  <r>
    <s v="CID81"/>
    <s v="Maharashtra"/>
    <s v="Mumbai"/>
    <n v="2014"/>
    <s v="Zaid"/>
    <s v="Pulses"/>
    <n v="99.89"/>
    <n v="393.35"/>
    <n v="3937.84"/>
    <x v="0"/>
    <n v="161.63999999999999"/>
    <n v="684.34"/>
    <s v="Alluvial"/>
    <n v="28.28"/>
    <n v="39.421763940334372"/>
    <s v="food"/>
    <x v="1"/>
  </r>
  <r>
    <s v="CID83"/>
    <s v="Karnataka"/>
    <s v="Hubli"/>
    <n v="2022"/>
    <s v="Rabi"/>
    <s v="Sugarcane"/>
    <n v="98.85"/>
    <n v="568.82000000000005"/>
    <n v="5754.36"/>
    <x v="0"/>
    <n v="173.83"/>
    <n v="237.02"/>
    <s v="Sandy"/>
    <n v="34.479999999999997"/>
    <n v="58.213050075872538"/>
    <s v="cash"/>
    <x v="1"/>
  </r>
  <r>
    <s v="CID84"/>
    <s v="Maharashtra"/>
    <s v="Nagpur"/>
    <n v="2017"/>
    <s v="Kharif"/>
    <s v="Pulses"/>
    <n v="91.13"/>
    <n v="99.52"/>
    <n v="1092.0899999999999"/>
    <x v="0"/>
    <n v="152.49"/>
    <n v="854.78"/>
    <s v="Red"/>
    <n v="21.12"/>
    <n v="11.983869197849225"/>
    <s v="food"/>
    <x v="1"/>
  </r>
  <r>
    <s v="CID88"/>
    <s v="Karnataka"/>
    <s v="Bangalore"/>
    <n v="2013"/>
    <s v="Zaid"/>
    <s v="Sugarcane"/>
    <n v="57.03"/>
    <n v="328.21"/>
    <n v="5755.12"/>
    <x v="0"/>
    <n v="93.77"/>
    <n v="809.49"/>
    <s v="Laterite"/>
    <n v="29.3"/>
    <n v="100.91390496230053"/>
    <s v="cash"/>
    <x v="1"/>
  </r>
  <r>
    <s v="CID93"/>
    <s v="Haryana"/>
    <s v="Hisar"/>
    <n v="2014"/>
    <s v="Zaid"/>
    <s v="Cotton"/>
    <n v="76.98"/>
    <n v="391.45"/>
    <n v="5085.13"/>
    <x v="0"/>
    <n v="207.06"/>
    <n v="1103.4000000000001"/>
    <s v="Black"/>
    <n v="24.63"/>
    <n v="66.057807222655228"/>
    <s v="cash"/>
    <x v="1"/>
  </r>
  <r>
    <s v="CID103"/>
    <s v="Haryana"/>
    <s v="Gurgaon"/>
    <n v="2022"/>
    <s v="Zaid"/>
    <s v="Rice"/>
    <n v="59.05"/>
    <n v="347.11"/>
    <n v="5878.32"/>
    <x v="0"/>
    <n v="132.13999999999999"/>
    <n v="347.55"/>
    <s v="Sandy"/>
    <n v="20.04"/>
    <n v="99.548179508890769"/>
    <s v="food"/>
    <x v="1"/>
  </r>
  <r>
    <s v="CID109"/>
    <s v="Punjab"/>
    <s v="Patiala"/>
    <n v="2020"/>
    <s v="Zaid"/>
    <s v="Cotton"/>
    <n v="86.68"/>
    <n v="310.35000000000002"/>
    <n v="3580.42"/>
    <x v="0"/>
    <n v="153.44999999999999"/>
    <n v="1027.42"/>
    <s v="Laterite"/>
    <n v="26.24"/>
    <n v="41.30618366405168"/>
    <s v="cash"/>
    <x v="1"/>
  </r>
  <r>
    <s v="CID112"/>
    <s v="Uttar Pradesh"/>
    <s v="Lucknow"/>
    <n v="2014"/>
    <s v="Zaid"/>
    <s v="Maize"/>
    <n v="35.81"/>
    <n v="159.97999999999999"/>
    <n v="4467.51"/>
    <x v="0"/>
    <n v="88.68"/>
    <n v="682.19"/>
    <s v="Black"/>
    <n v="25.25"/>
    <n v="124.75593409662105"/>
    <s v="food"/>
    <x v="0"/>
  </r>
  <r>
    <s v="CID114"/>
    <s v="Maharashtra"/>
    <s v="Mumbai"/>
    <n v="2022"/>
    <s v="Rabi"/>
    <s v="Maize"/>
    <n v="35.75"/>
    <n v="74.66"/>
    <n v="2088.4299999999998"/>
    <x v="0"/>
    <n v="191.58"/>
    <n v="600.78"/>
    <s v="Red"/>
    <n v="31.11"/>
    <n v="58.417622377622372"/>
    <s v="food"/>
    <x v="1"/>
  </r>
  <r>
    <s v="CID115"/>
    <s v="Punjab"/>
    <s v="Ludhiana"/>
    <n v="2021"/>
    <s v="Zaid"/>
    <s v="Rice"/>
    <n v="38.24"/>
    <n v="142.32"/>
    <n v="3721.87"/>
    <x v="0"/>
    <n v="142.51"/>
    <n v="921.6"/>
    <s v="Sandy"/>
    <n v="28.94"/>
    <n v="97.329236401673626"/>
    <s v="food"/>
    <x v="1"/>
  </r>
  <r>
    <s v="CID122"/>
    <s v="Uttar Pradesh"/>
    <s v="Kanpur"/>
    <n v="2013"/>
    <s v="Rabi"/>
    <s v="Rice"/>
    <n v="8.56"/>
    <n v="41.08"/>
    <n v="4799.3500000000004"/>
    <x v="0"/>
    <n v="276.48"/>
    <n v="549.38"/>
    <s v="Red"/>
    <n v="23.54"/>
    <n v="560.67172897196258"/>
    <s v="food"/>
    <x v="1"/>
  </r>
  <r>
    <s v="CID132"/>
    <s v="Maharashtra"/>
    <s v="Nagpur"/>
    <n v="2013"/>
    <s v="Rabi"/>
    <s v="Sugarcane"/>
    <n v="20.010000000000002"/>
    <n v="140.07"/>
    <n v="6999.86"/>
    <x v="0"/>
    <n v="69.290000000000006"/>
    <n v="1044.43"/>
    <s v="Black"/>
    <n v="27.62"/>
    <n v="349.81809095452269"/>
    <s v="cash"/>
    <x v="0"/>
  </r>
  <r>
    <s v="CID133"/>
    <s v="Bihar"/>
    <s v="Bhagalpur"/>
    <n v="2018"/>
    <s v="Kharif"/>
    <s v="Cotton"/>
    <n v="34.340000000000003"/>
    <n v="192.23"/>
    <n v="5597.85"/>
    <x v="0"/>
    <n v="199.31"/>
    <n v="354.25"/>
    <s v="Red"/>
    <n v="32.47"/>
    <n v="163.01252184041934"/>
    <s v="cash"/>
    <x v="1"/>
  </r>
  <r>
    <s v="CID134"/>
    <s v="West Bengal"/>
    <s v="Darjeeling"/>
    <n v="2022"/>
    <s v="Kharif"/>
    <s v="Cotton"/>
    <n v="44.33"/>
    <n v="153.61000000000001"/>
    <n v="3465.15"/>
    <x v="0"/>
    <n v="292.39999999999998"/>
    <n v="810.6"/>
    <s v="Laterite"/>
    <n v="23.51"/>
    <n v="78.167155425219946"/>
    <s v="cash"/>
    <x v="1"/>
  </r>
  <r>
    <s v="CID137"/>
    <s v="Bihar"/>
    <s v="Patna"/>
    <n v="2014"/>
    <s v="Kharif"/>
    <s v="Rice"/>
    <n v="28.01"/>
    <n v="180.16"/>
    <n v="6431.84"/>
    <x v="0"/>
    <n v="257.76"/>
    <n v="291.70999999999998"/>
    <s v="Red"/>
    <n v="32.25"/>
    <n v="229.62656194216351"/>
    <s v="cash"/>
    <x v="0"/>
  </r>
  <r>
    <s v="CID151"/>
    <s v="Uttar Pradesh"/>
    <s v="Kanpur"/>
    <n v="2015"/>
    <s v="Zaid"/>
    <s v="Cotton"/>
    <n v="68.260000000000005"/>
    <n v="458.48"/>
    <n v="6716.74"/>
    <x v="0"/>
    <n v="262.17"/>
    <n v="878.09"/>
    <s v="Laterite"/>
    <n v="20.52"/>
    <n v="98.39935540580133"/>
    <s v="cash"/>
    <x v="1"/>
  </r>
  <r>
    <s v="CID156"/>
    <s v="Maharashtra"/>
    <s v="Nagpur"/>
    <n v="2021"/>
    <s v="Zaid"/>
    <s v="Cotton"/>
    <n v="64.13"/>
    <n v="369.53"/>
    <n v="5762.18"/>
    <x v="0"/>
    <n v="80.34"/>
    <n v="400.98"/>
    <s v="Red"/>
    <n v="23.55"/>
    <n v="89.851551535942633"/>
    <s v="cash"/>
    <x v="1"/>
  </r>
  <r>
    <s v="CID157"/>
    <s v="Karnataka"/>
    <s v="Bangalore"/>
    <n v="2015"/>
    <s v="Zaid"/>
    <s v="Pulses"/>
    <n v="37.520000000000003"/>
    <n v="218.44"/>
    <n v="5821.97"/>
    <x v="0"/>
    <n v="202.99"/>
    <n v="286.22000000000003"/>
    <s v="Alluvial"/>
    <n v="25.97"/>
    <n v="155.16977611940297"/>
    <s v="food"/>
    <x v="0"/>
  </r>
  <r>
    <s v="CID159"/>
    <s v="Uttar Pradesh"/>
    <s v="Varanasi"/>
    <n v="2015"/>
    <s v="Kharif"/>
    <s v="Pulses"/>
    <n v="64.34"/>
    <n v="134.59"/>
    <n v="2091.7800000000002"/>
    <x v="0"/>
    <n v="158.15"/>
    <n v="1110.71"/>
    <s v="Black"/>
    <n v="32.47"/>
    <n v="32.511345974510412"/>
    <s v="food"/>
    <x v="1"/>
  </r>
  <r>
    <s v="CID174"/>
    <s v="West Bengal"/>
    <s v="Darjeeling"/>
    <n v="2021"/>
    <s v="Zaid"/>
    <s v="Wheat"/>
    <n v="60.09"/>
    <n v="155.82"/>
    <n v="2593.1799999999998"/>
    <x v="0"/>
    <n v="230.35"/>
    <n v="783.52"/>
    <s v="Red"/>
    <n v="27.86"/>
    <n v="43.154934265268757"/>
    <s v="food"/>
    <x v="1"/>
  </r>
  <r>
    <s v="CID181"/>
    <s v="Bihar"/>
    <s v="Gaya"/>
    <n v="2018"/>
    <s v="Zaid"/>
    <s v="Maize"/>
    <n v="14.59"/>
    <n v="68.489999999999995"/>
    <n v="4694.0600000000004"/>
    <x v="0"/>
    <n v="110.61"/>
    <n v="869.83"/>
    <s v="Sandy"/>
    <n v="23.39"/>
    <n v="321.731322823852"/>
    <s v="food"/>
    <x v="1"/>
  </r>
  <r>
    <s v="CID182"/>
    <s v="Haryana"/>
    <s v="Gurgaon"/>
    <n v="2011"/>
    <s v="Rabi"/>
    <s v="Maize"/>
    <n v="72.02"/>
    <n v="115.47"/>
    <n v="1603.27"/>
    <x v="0"/>
    <n v="51.3"/>
    <n v="750.35"/>
    <s v="Red"/>
    <n v="26.1"/>
    <n v="22.261455151346848"/>
    <s v="food"/>
    <x v="1"/>
  </r>
  <r>
    <s v="CID185"/>
    <s v="Maharashtra"/>
    <s v="Pune"/>
    <n v="2017"/>
    <s v="Zaid"/>
    <s v="Pulses"/>
    <n v="52.91"/>
    <n v="335.21"/>
    <n v="6335.56"/>
    <x v="0"/>
    <n v="262.76"/>
    <n v="668.02"/>
    <s v="Red"/>
    <n v="32.130000000000003"/>
    <n v="119.74220374220376"/>
    <s v="food"/>
    <x v="1"/>
  </r>
  <r>
    <s v="CID192"/>
    <s v="Bihar"/>
    <s v="Patna"/>
    <n v="2010"/>
    <s v="Zaid"/>
    <s v="Pulses"/>
    <n v="21.01"/>
    <n v="88.66"/>
    <n v="4219.96"/>
    <x v="0"/>
    <n v="132.03"/>
    <n v="720.34"/>
    <s v="Black"/>
    <n v="30.2"/>
    <n v="200.8548310328415"/>
    <s v="food"/>
    <x v="1"/>
  </r>
  <r>
    <s v="CID193"/>
    <s v="Uttar Pradesh"/>
    <s v="Varanasi"/>
    <n v="2017"/>
    <s v="Kharif"/>
    <s v="Pulses"/>
    <n v="45.1"/>
    <n v="60.15"/>
    <n v="1333.81"/>
    <x v="0"/>
    <n v="178.31"/>
    <n v="656.8"/>
    <s v="Black"/>
    <n v="28.38"/>
    <n v="29.574501108647446"/>
    <s v="food"/>
    <x v="1"/>
  </r>
  <r>
    <s v="CID194"/>
    <s v="Uttar Pradesh"/>
    <s v="Kanpur"/>
    <n v="2021"/>
    <s v="Kharif"/>
    <s v="Sugarcane"/>
    <n v="26.19"/>
    <n v="26.66"/>
    <n v="1018.09"/>
    <x v="0"/>
    <n v="194.58"/>
    <n v="245.29"/>
    <s v="Alluvial"/>
    <n v="30.51"/>
    <n v="38.873234058801067"/>
    <s v="cash"/>
    <x v="1"/>
  </r>
  <r>
    <s v="CID195"/>
    <s v="Bihar"/>
    <s v="Patna"/>
    <n v="2011"/>
    <s v="Rabi"/>
    <s v="Wheat"/>
    <n v="29.42"/>
    <n v="61.19"/>
    <n v="2079.89"/>
    <x v="0"/>
    <n v="241.46"/>
    <n v="1178.33"/>
    <s v="Laterite"/>
    <n v="25.62"/>
    <n v="70.696464989802848"/>
    <s v="food"/>
    <x v="1"/>
  </r>
  <r>
    <s v="CID196"/>
    <s v="Karnataka"/>
    <s v="Mysore"/>
    <n v="2016"/>
    <s v="Rabi"/>
    <s v="Wheat"/>
    <n v="68.59"/>
    <n v="340.94"/>
    <n v="4970.76"/>
    <x v="0"/>
    <n v="213.38"/>
    <n v="547.77"/>
    <s v="Red"/>
    <n v="34.89"/>
    <n v="72.470622539728822"/>
    <s v="food"/>
    <x v="1"/>
  </r>
  <r>
    <s v="CID201"/>
    <s v="Haryana"/>
    <s v="Hisar"/>
    <n v="2018"/>
    <s v="Kharif"/>
    <s v="Sugarcane"/>
    <n v="30.75"/>
    <n v="42"/>
    <n v="1365.75"/>
    <x v="0"/>
    <n v="206.5"/>
    <n v="627.20000000000005"/>
    <s v="Laterite"/>
    <n v="20.7"/>
    <n v="44.414634146341463"/>
    <s v="food"/>
    <x v="1"/>
  </r>
  <r>
    <s v="CID202"/>
    <s v="Maharashtra"/>
    <s v="Mumbai"/>
    <n v="2020"/>
    <s v="Rabi"/>
    <s v="Pulses"/>
    <n v="32.549999999999997"/>
    <n v="113.86"/>
    <n v="3497.95"/>
    <x v="0"/>
    <n v="124.97"/>
    <n v="383.88"/>
    <s v="Sandy"/>
    <n v="27.1"/>
    <n v="107.46390168970815"/>
    <s v="food"/>
    <x v="1"/>
  </r>
  <r>
    <s v="CID205"/>
    <s v="Uttar Pradesh"/>
    <s v="Varanasi"/>
    <n v="2019"/>
    <s v="Kharif"/>
    <s v="Wheat"/>
    <n v="19.63"/>
    <n v="109.34"/>
    <n v="5570.18"/>
    <x v="0"/>
    <n v="169.85"/>
    <n v="1069.47"/>
    <s v="Alluvial"/>
    <n v="24.55"/>
    <n v="283.75853285787065"/>
    <s v="food"/>
    <x v="1"/>
  </r>
  <r>
    <s v="CID206"/>
    <s v="Punjab"/>
    <s v="Ludhiana"/>
    <n v="2013"/>
    <s v="Zaid"/>
    <s v="Wheat"/>
    <n v="74.94"/>
    <n v="414.12"/>
    <n v="5525.98"/>
    <x v="0"/>
    <n v="223.91"/>
    <n v="903.77"/>
    <s v="Laterite"/>
    <n v="33.729999999999997"/>
    <n v="73.73872431278356"/>
    <s v="food"/>
    <x v="1"/>
  </r>
  <r>
    <s v="CID208"/>
    <s v="West Bengal"/>
    <s v="Darjeeling"/>
    <n v="2017"/>
    <s v="Rabi"/>
    <s v="Rice"/>
    <n v="37.700000000000003"/>
    <n v="131.33000000000001"/>
    <n v="3483.58"/>
    <x v="0"/>
    <n v="235.31"/>
    <n v="216.22"/>
    <s v="Sandy"/>
    <n v="34.020000000000003"/>
    <n v="92.402652519893891"/>
    <s v="food"/>
    <x v="1"/>
  </r>
  <r>
    <s v="CID209"/>
    <s v="Bihar"/>
    <s v="Bhagalpur"/>
    <n v="2016"/>
    <s v="Rabi"/>
    <s v="Rice"/>
    <n v="20.420000000000002"/>
    <n v="48.6"/>
    <n v="2380.11"/>
    <x v="0"/>
    <n v="174.83"/>
    <n v="854.61"/>
    <s v="Alluvial"/>
    <n v="23.86"/>
    <n v="116.55778648383937"/>
    <s v="food"/>
    <x v="1"/>
  </r>
  <r>
    <s v="CID237"/>
    <s v="West Bengal"/>
    <s v="Darjeeling"/>
    <n v="2011"/>
    <s v="Kharif"/>
    <s v="Maize"/>
    <n v="65.150000000000006"/>
    <n v="329.84"/>
    <n v="5062.84"/>
    <x v="0"/>
    <n v="282.48"/>
    <n v="940.49"/>
    <s v="Sandy"/>
    <n v="22.62"/>
    <n v="77.710514198004603"/>
    <s v="food"/>
    <x v="1"/>
  </r>
  <r>
    <s v="CID238"/>
    <s v="Haryana"/>
    <s v="Faridabad"/>
    <n v="2018"/>
    <s v="Rabi"/>
    <s v="Sugarcane"/>
    <n v="23.95"/>
    <n v="82.16"/>
    <n v="3430.28"/>
    <x v="0"/>
    <n v="96.6"/>
    <n v="857.31"/>
    <s v="Laterite"/>
    <n v="20.440000000000001"/>
    <n v="143.22672233820461"/>
    <s v="cash"/>
    <x v="1"/>
  </r>
  <r>
    <s v="CID239"/>
    <s v="Bihar"/>
    <s v="Patna"/>
    <n v="2017"/>
    <s v="Zaid"/>
    <s v="Sugarcane"/>
    <n v="39.49"/>
    <n v="206.47"/>
    <n v="5228.41"/>
    <x v="0"/>
    <n v="119.59"/>
    <n v="903.76"/>
    <s v="Black"/>
    <n v="28.66"/>
    <n v="132.3983286908078"/>
    <s v="cash"/>
    <x v="1"/>
  </r>
  <r>
    <s v="CID243"/>
    <s v="Uttar Pradesh"/>
    <s v="Varanasi"/>
    <n v="2021"/>
    <s v="Zaid"/>
    <s v="Rice"/>
    <n v="55.94"/>
    <n v="220.28"/>
    <n v="3937.85"/>
    <x v="0"/>
    <n v="96.77"/>
    <n v="1041.99"/>
    <s v="Sandy"/>
    <n v="20.8"/>
    <n v="70.394172327493749"/>
    <s v="food"/>
    <x v="1"/>
  </r>
  <r>
    <s v="CID256"/>
    <s v="Maharashtra"/>
    <s v="Nagpur"/>
    <n v="2014"/>
    <s v="Kharif"/>
    <s v="Cotton"/>
    <n v="36.68"/>
    <n v="54.82"/>
    <n v="1494.52"/>
    <x v="0"/>
    <n v="62.95"/>
    <n v="825.6"/>
    <s v="Red"/>
    <n v="26.44"/>
    <n v="40.744820065430751"/>
    <s v="cash"/>
    <x v="1"/>
  </r>
  <r>
    <s v="CID257"/>
    <s v="Punjab"/>
    <s v="Patiala"/>
    <n v="2011"/>
    <s v="Kharif"/>
    <s v="Rice"/>
    <n v="48.2"/>
    <n v="86.58"/>
    <n v="1796.2"/>
    <x v="0"/>
    <n v="179.86"/>
    <n v="645.07000000000005"/>
    <s v="Black"/>
    <n v="30.43"/>
    <n v="37.265560165975103"/>
    <s v="food"/>
    <x v="1"/>
  </r>
  <r>
    <s v="CID261"/>
    <s v="Karnataka"/>
    <s v="Mysore"/>
    <n v="2016"/>
    <s v="Rabi"/>
    <s v="Rice"/>
    <n v="25.53"/>
    <n v="124.27"/>
    <n v="4867.72"/>
    <x v="0"/>
    <n v="188.35"/>
    <n v="800.01"/>
    <s v="Sandy"/>
    <n v="24.27"/>
    <n v="190.66666666666666"/>
    <s v="food"/>
    <x v="1"/>
  </r>
  <r>
    <s v="CID266"/>
    <s v="Haryana"/>
    <s v="Faridabad"/>
    <n v="2011"/>
    <s v="Rabi"/>
    <s v="Wheat"/>
    <n v="51.62"/>
    <n v="114.55"/>
    <n v="2219.1799999999998"/>
    <x v="0"/>
    <n v="184.1"/>
    <n v="590.73"/>
    <s v="Black"/>
    <n v="24.65"/>
    <n v="42.990701278574193"/>
    <s v="food"/>
    <x v="1"/>
  </r>
  <r>
    <s v="CID279"/>
    <s v="Maharashtra"/>
    <s v="Nagpur"/>
    <n v="2011"/>
    <s v="Kharif"/>
    <s v="Rice"/>
    <n v="78.209999999999994"/>
    <n v="352.59"/>
    <n v="4508.25"/>
    <x v="0"/>
    <n v="76.41"/>
    <n v="649.57000000000005"/>
    <s v="Alluvial"/>
    <n v="26.1"/>
    <n v="57.64288454161872"/>
    <s v="food"/>
    <x v="1"/>
  </r>
  <r>
    <s v="CID285"/>
    <s v="Bihar"/>
    <s v="Gaya"/>
    <n v="2021"/>
    <s v="Rabi"/>
    <s v="Sugarcane"/>
    <n v="3.92"/>
    <n v="19.989999999999998"/>
    <n v="5099.28"/>
    <x v="0"/>
    <n v="138.49"/>
    <n v="1108.3"/>
    <s v="Alluvial"/>
    <n v="24.2"/>
    <n v="1300.8367346938776"/>
    <s v="cash"/>
    <x v="1"/>
  </r>
  <r>
    <s v="CID289"/>
    <s v="Karnataka"/>
    <s v="Hubli"/>
    <n v="2015"/>
    <s v="Zaid"/>
    <s v="Rice"/>
    <n v="97.42"/>
    <n v="155.94999999999999"/>
    <n v="1600.81"/>
    <x v="0"/>
    <n v="116.63"/>
    <n v="1016.29"/>
    <s v="Black"/>
    <n v="31.46"/>
    <n v="16.432046807637036"/>
    <s v="food"/>
    <x v="1"/>
  </r>
  <r>
    <s v="CID290"/>
    <s v="Haryana"/>
    <s v="Hisar"/>
    <n v="2022"/>
    <s v="Rabi"/>
    <s v="Maize"/>
    <n v="93.59"/>
    <n v="650.38"/>
    <n v="6949.25"/>
    <x v="0"/>
    <n v="94.03"/>
    <n v="792.52"/>
    <s v="Alluvial"/>
    <n v="33.71"/>
    <n v="74.252056843679881"/>
    <s v="food"/>
    <x v="1"/>
  </r>
  <r>
    <s v="CID291"/>
    <s v="Punjab"/>
    <s v="Patiala"/>
    <n v="2021"/>
    <s v="Rabi"/>
    <s v="Pulses"/>
    <n v="56.8"/>
    <n v="248.71"/>
    <n v="4378.6499999999996"/>
    <x v="0"/>
    <n v="259.17"/>
    <n v="1010.4"/>
    <s v="Laterite"/>
    <n v="28.13"/>
    <n v="77.088908450704224"/>
    <s v="food"/>
    <x v="1"/>
  </r>
  <r>
    <s v="CID293"/>
    <s v="Maharashtra"/>
    <s v="Mumbai"/>
    <n v="2012"/>
    <s v="Rabi"/>
    <s v="Wheat"/>
    <n v="3.17"/>
    <n v="14.33"/>
    <n v="4519.66"/>
    <x v="0"/>
    <n v="243.59"/>
    <n v="1046.48"/>
    <s v="Alluvial"/>
    <n v="34.409999999999997"/>
    <n v="1425.7602523659307"/>
    <s v="food"/>
    <x v="1"/>
  </r>
  <r>
    <s v="CID294"/>
    <s v="Maharashtra"/>
    <s v="Mumbai"/>
    <n v="2020"/>
    <s v="Rabi"/>
    <s v="Pulses"/>
    <n v="11"/>
    <n v="30.92"/>
    <n v="2810.59"/>
    <x v="0"/>
    <n v="293.97000000000003"/>
    <n v="932.35"/>
    <s v="Laterite"/>
    <n v="31.88"/>
    <n v="255.50818181818184"/>
    <s v="food"/>
    <x v="1"/>
  </r>
  <r>
    <s v="CID300"/>
    <s v="Maharashtra"/>
    <s v="Mumbai"/>
    <n v="2016"/>
    <s v="Kharif"/>
    <s v="Sugarcane"/>
    <n v="79.08"/>
    <n v="353.36"/>
    <n v="4468.33"/>
    <x v="0"/>
    <n v="90.66"/>
    <n v="273.70999999999998"/>
    <s v="Black"/>
    <n v="24.42"/>
    <n v="56.503920080930705"/>
    <s v="cash"/>
    <x v="1"/>
  </r>
  <r>
    <s v="CID306"/>
    <s v="Karnataka"/>
    <s v="Mysore"/>
    <n v="2012"/>
    <s v="Rabi"/>
    <s v="Wheat"/>
    <n v="27.07"/>
    <n v="102.6"/>
    <n v="3790.35"/>
    <x v="0"/>
    <n v="259.27"/>
    <n v="764.25"/>
    <s v="Red"/>
    <n v="31.28"/>
    <n v="140.02031769486516"/>
    <s v="food"/>
    <x v="1"/>
  </r>
  <r>
    <s v="CID307"/>
    <s v="Uttar Pradesh"/>
    <s v="Lucknow"/>
    <n v="2011"/>
    <s v="Zaid"/>
    <s v="Maize"/>
    <n v="81.010000000000005"/>
    <n v="282.23"/>
    <n v="3483.92"/>
    <x v="0"/>
    <n v="188.4"/>
    <n v="1040.8"/>
    <s v="Sandy"/>
    <n v="26.28"/>
    <n v="43.006048635970863"/>
    <s v="food"/>
    <x v="1"/>
  </r>
  <r>
    <s v="CID309"/>
    <s v="Bihar"/>
    <s v="Patna"/>
    <n v="2011"/>
    <s v="Rabi"/>
    <s v="Rice"/>
    <n v="94.96"/>
    <n v="190.2"/>
    <n v="2002.99"/>
    <x v="0"/>
    <n v="252.12"/>
    <n v="326.19"/>
    <s v="Laterite"/>
    <n v="21.18"/>
    <n v="21.09298652064027"/>
    <s v="food"/>
    <x v="1"/>
  </r>
  <r>
    <s v="CID316"/>
    <s v="West Bengal"/>
    <s v="Howrah"/>
    <n v="2021"/>
    <s v="Rabi"/>
    <s v="Pulses"/>
    <n v="86.85"/>
    <n v="514.67999999999995"/>
    <n v="5926.1"/>
    <x v="0"/>
    <n v="66.400000000000006"/>
    <n v="909.57"/>
    <s v="Laterite"/>
    <n v="22.03"/>
    <n v="68.233736327000585"/>
    <s v="food"/>
    <x v="1"/>
  </r>
  <r>
    <s v="CID325"/>
    <s v="Maharashtra"/>
    <s v="Pune"/>
    <n v="2016"/>
    <s v="Rabi"/>
    <s v="Sugarcane"/>
    <n v="73.94"/>
    <n v="332.59"/>
    <n v="4498.1400000000003"/>
    <x v="0"/>
    <n v="135.79"/>
    <n v="913.37"/>
    <s v="Sandy"/>
    <n v="29.57"/>
    <n v="60.835001352447939"/>
    <s v="cash"/>
    <x v="1"/>
  </r>
  <r>
    <s v="CID326"/>
    <s v="Karnataka"/>
    <s v="Hubli"/>
    <n v="2015"/>
    <s v="Zaid"/>
    <s v="Maize"/>
    <n v="84.7"/>
    <n v="511.91"/>
    <n v="6043.83"/>
    <x v="0"/>
    <n v="123.45"/>
    <n v="670.78"/>
    <s v="Alluvial"/>
    <n v="30.88"/>
    <n v="71.355726092089725"/>
    <s v="food"/>
    <x v="1"/>
  </r>
  <r>
    <s v="CID329"/>
    <s v="Karnataka"/>
    <s v="Hubli"/>
    <n v="2014"/>
    <s v="Rabi"/>
    <s v="Wheat"/>
    <n v="87.21"/>
    <n v="166.11"/>
    <n v="1904.67"/>
    <x v="0"/>
    <n v="135.66999999999999"/>
    <n v="1187.19"/>
    <s v="Laterite"/>
    <n v="22.15"/>
    <n v="21.840041279669766"/>
    <s v="food"/>
    <x v="1"/>
  </r>
  <r>
    <s v="CID331"/>
    <s v="West Bengal"/>
    <s v="Kolkata"/>
    <n v="2019"/>
    <s v="Kharif"/>
    <s v="Sugarcane"/>
    <n v="78.739999999999995"/>
    <n v="447.13"/>
    <n v="5678.51"/>
    <x v="0"/>
    <n v="203.62"/>
    <n v="833.49"/>
    <s v="Laterite"/>
    <n v="26.44"/>
    <n v="72.117221234442482"/>
    <s v="cash"/>
    <x v="1"/>
  </r>
  <r>
    <s v="CID340"/>
    <s v="Haryana"/>
    <s v="Faridabad"/>
    <n v="2021"/>
    <s v="Rabi"/>
    <s v="Maize"/>
    <n v="16.88"/>
    <n v="72.400000000000006"/>
    <n v="4288.83"/>
    <x v="0"/>
    <n v="222.05"/>
    <n v="680.66"/>
    <s v="Red"/>
    <n v="20.04"/>
    <n v="254.07760663507111"/>
    <s v="food"/>
    <x v="1"/>
  </r>
  <r>
    <s v="CID343"/>
    <s v="Punjab"/>
    <s v="Ludhiana"/>
    <n v="2022"/>
    <s v="Kharif"/>
    <s v="Wheat"/>
    <n v="85.35"/>
    <n v="425.05"/>
    <n v="4980.13"/>
    <x v="0"/>
    <n v="132.16999999999999"/>
    <n v="1094.53"/>
    <s v="Sandy"/>
    <n v="24.02"/>
    <n v="58.349502050380792"/>
    <s v="food"/>
    <x v="1"/>
  </r>
  <r>
    <s v="CID345"/>
    <s v="Uttar Pradesh"/>
    <s v="Lucknow"/>
    <n v="2011"/>
    <s v="Kharif"/>
    <s v="Cotton"/>
    <n v="72.91"/>
    <n v="502.31"/>
    <n v="6889.42"/>
    <x v="0"/>
    <n v="75.930000000000007"/>
    <n v="1111.23"/>
    <s v="Laterite"/>
    <n v="32.03"/>
    <n v="94.49211356466877"/>
    <s v="food"/>
    <x v="1"/>
  </r>
  <r>
    <s v="CID346"/>
    <s v="Uttar Pradesh"/>
    <s v="Kanpur"/>
    <n v="2012"/>
    <s v="Zaid"/>
    <s v="Sugarcane"/>
    <n v="78.14"/>
    <n v="364.77"/>
    <n v="4668.1499999999996"/>
    <x v="0"/>
    <n v="170.77"/>
    <n v="688.12"/>
    <s v="Laterite"/>
    <n v="26.61"/>
    <n v="59.740849756846679"/>
    <s v="cash"/>
    <x v="1"/>
  </r>
  <r>
    <s v="CID347"/>
    <s v="Punjab"/>
    <s v="Amritsar"/>
    <n v="2020"/>
    <s v="Rabi"/>
    <s v="Wheat"/>
    <n v="70.75"/>
    <n v="358.53"/>
    <n v="5067.57"/>
    <x v="0"/>
    <n v="294.47000000000003"/>
    <n v="869.84"/>
    <s v="Alluvial"/>
    <n v="27.79"/>
    <n v="71.62643109540636"/>
    <s v="food"/>
    <x v="1"/>
  </r>
  <r>
    <s v="CID352"/>
    <s v="West Bengal"/>
    <s v="Kolkata"/>
    <n v="2022"/>
    <s v="Zaid"/>
    <s v="Pulses"/>
    <n v="64.12"/>
    <n v="406.56"/>
    <n v="6340.67"/>
    <x v="0"/>
    <n v="213.65"/>
    <n v="656.21"/>
    <s v="Alluvial"/>
    <n v="25.45"/>
    <n v="98.887554585152827"/>
    <s v="food"/>
    <x v="1"/>
  </r>
  <r>
    <s v="CID355"/>
    <s v="Bihar"/>
    <s v="Patna"/>
    <n v="2013"/>
    <s v="Kharif"/>
    <s v="Sugarcane"/>
    <n v="22.34"/>
    <n v="132.86000000000001"/>
    <n v="5947.32"/>
    <x v="0"/>
    <n v="229.2"/>
    <n v="307.77"/>
    <s v="Laterite"/>
    <n v="20.7"/>
    <n v="266.21844225604298"/>
    <s v="cash"/>
    <x v="1"/>
  </r>
  <r>
    <s v="CID356"/>
    <s v="Uttar Pradesh"/>
    <s v="Varanasi"/>
    <n v="2019"/>
    <s v="Kharif"/>
    <s v="Sugarcane"/>
    <n v="46.28"/>
    <n v="209.92"/>
    <n v="4535.8999999999996"/>
    <x v="0"/>
    <n v="290.95999999999998"/>
    <n v="204.34"/>
    <s v="Black"/>
    <n v="28.3"/>
    <n v="98.009939498703531"/>
    <s v="cash"/>
    <x v="1"/>
  </r>
  <r>
    <s v="CID357"/>
    <s v="Karnataka"/>
    <s v="Hubli"/>
    <n v="2017"/>
    <s v="Zaid"/>
    <s v="Rice"/>
    <n v="69.489999999999995"/>
    <n v="141.88999999999999"/>
    <n v="2041.9"/>
    <x v="0"/>
    <n v="75.89"/>
    <n v="857.52"/>
    <s v="Sandy"/>
    <n v="33.24"/>
    <n v="29.384084040869194"/>
    <s v="food"/>
    <x v="1"/>
  </r>
  <r>
    <s v="CID360"/>
    <s v="Bihar"/>
    <s v="Bhagalpur"/>
    <n v="2014"/>
    <s v="Zaid"/>
    <s v="Maize"/>
    <n v="92.2"/>
    <n v="165.59"/>
    <n v="1796.03"/>
    <x v="0"/>
    <n v="175.97"/>
    <n v="894.31"/>
    <s v="Alluvial"/>
    <n v="30.66"/>
    <n v="19.479718004338395"/>
    <s v="food"/>
    <x v="1"/>
  </r>
  <r>
    <s v="CID366"/>
    <s v="Bihar"/>
    <s v="Bhagalpur"/>
    <n v="2019"/>
    <s v="Kharif"/>
    <s v="Cotton"/>
    <n v="96.46"/>
    <n v="266.72000000000003"/>
    <n v="2765.07"/>
    <x v="0"/>
    <n v="295.86"/>
    <n v="274.47000000000003"/>
    <s v="Red"/>
    <n v="31.03"/>
    <n v="28.665457184325113"/>
    <s v="cash"/>
    <x v="1"/>
  </r>
  <r>
    <s v="CID372"/>
    <s v="Bihar"/>
    <s v="Gaya"/>
    <n v="2018"/>
    <s v="Zaid"/>
    <s v="Sugarcane"/>
    <n v="49.19"/>
    <n v="136.68"/>
    <n v="2778.6"/>
    <x v="0"/>
    <n v="130.08000000000001"/>
    <n v="282.35000000000002"/>
    <s v="Black"/>
    <n v="22.51"/>
    <n v="56.487090872128483"/>
    <s v="cash"/>
    <x v="1"/>
  </r>
  <r>
    <s v="CID373"/>
    <s v="West Bengal"/>
    <s v="Darjeeling"/>
    <n v="2018"/>
    <s v="Kharif"/>
    <s v="Cotton"/>
    <n v="7.48"/>
    <n v="37.56"/>
    <n v="5022.01"/>
    <x v="0"/>
    <n v="266.24"/>
    <n v="624.21"/>
    <s v="Black"/>
    <n v="23.08"/>
    <n v="671.39171122994651"/>
    <s v="food"/>
    <x v="1"/>
  </r>
  <r>
    <s v="CID374"/>
    <s v="West Bengal"/>
    <s v="Darjeeling"/>
    <n v="2021"/>
    <s v="Rabi"/>
    <s v="Cotton"/>
    <n v="81.86"/>
    <n v="117.28"/>
    <n v="1432.72"/>
    <x v="0"/>
    <n v="55.94"/>
    <n v="916.87"/>
    <s v="Black"/>
    <n v="21.31"/>
    <n v="17.50207671634498"/>
    <s v="food"/>
    <x v="1"/>
  </r>
  <r>
    <s v="CID380"/>
    <s v="Uttar Pradesh"/>
    <s v="Varanasi"/>
    <n v="2015"/>
    <s v="Kharif"/>
    <s v="Sugarcane"/>
    <n v="90.66"/>
    <n v="553.82000000000005"/>
    <n v="6108.75"/>
    <x v="0"/>
    <n v="90.24"/>
    <n v="420.79"/>
    <s v="Alluvial"/>
    <n v="22.91"/>
    <n v="67.380873593646598"/>
    <s v="food"/>
    <x v="1"/>
  </r>
  <r>
    <s v="CID382"/>
    <s v="Haryana"/>
    <s v="Hisar"/>
    <n v="2019"/>
    <s v="Rabi"/>
    <s v="Maize"/>
    <n v="36.36"/>
    <n v="182.81"/>
    <n v="5027.7700000000004"/>
    <x v="0"/>
    <n v="75.010000000000005"/>
    <n v="819.52"/>
    <s v="Red"/>
    <n v="24.77"/>
    <n v="138.27750275027503"/>
    <s v="food"/>
    <x v="1"/>
  </r>
  <r>
    <s v="CID384"/>
    <s v="Haryana"/>
    <s v="Gurgaon"/>
    <n v="2021"/>
    <s v="Zaid"/>
    <s v="Cotton"/>
    <n v="44.18"/>
    <n v="266.88"/>
    <n v="6040.66"/>
    <x v="0"/>
    <n v="219.9"/>
    <n v="531.55999999999995"/>
    <s v="Laterite"/>
    <n v="26.94"/>
    <n v="136.72838388411046"/>
    <s v="food"/>
    <x v="1"/>
  </r>
  <r>
    <s v="CID389"/>
    <s v="West Bengal"/>
    <s v="Darjeeling"/>
    <n v="2012"/>
    <s v="Rabi"/>
    <s v="Rice"/>
    <n v="18.739999999999998"/>
    <n v="125.41"/>
    <n v="6692.27"/>
    <x v="0"/>
    <n v="233.98"/>
    <n v="683.5"/>
    <s v="Alluvial"/>
    <n v="20.61"/>
    <n v="357.1115261472786"/>
    <s v="food"/>
    <x v="1"/>
  </r>
  <r>
    <s v="CID390"/>
    <s v="West Bengal"/>
    <s v="Howrah"/>
    <n v="2013"/>
    <s v="Kharif"/>
    <s v="Maize"/>
    <n v="37.57"/>
    <n v="47.22"/>
    <n v="1256.8499999999999"/>
    <x v="0"/>
    <n v="179.47"/>
    <n v="991.46"/>
    <s v="Laterite"/>
    <n v="27.05"/>
    <n v="33.453553367048173"/>
    <s v="food"/>
    <x v="1"/>
  </r>
  <r>
    <s v="CID400"/>
    <s v="Bihar"/>
    <s v="Bhagalpur"/>
    <n v="2010"/>
    <s v="Zaid"/>
    <s v="Pulses"/>
    <n v="75.489999999999995"/>
    <n v="117.7"/>
    <n v="1559.14"/>
    <x v="0"/>
    <n v="275.5"/>
    <n v="739.29"/>
    <s v="Black"/>
    <n v="33.450000000000003"/>
    <n v="20.65359650284806"/>
    <s v="food"/>
    <x v="1"/>
  </r>
  <r>
    <s v="CID405"/>
    <s v="Uttar Pradesh"/>
    <s v="Kanpur"/>
    <n v="2022"/>
    <s v="Kharif"/>
    <s v="Sugarcane"/>
    <n v="55.66"/>
    <n v="241.86"/>
    <n v="4345.38"/>
    <x v="0"/>
    <n v="142.55000000000001"/>
    <n v="754.91"/>
    <s v="Alluvial"/>
    <n v="34.83"/>
    <n v="78.070068271649305"/>
    <s v="food"/>
    <x v="1"/>
  </r>
  <r>
    <s v="CID409"/>
    <s v="Karnataka"/>
    <s v="Hubli"/>
    <n v="2020"/>
    <s v="Zaid"/>
    <s v="Maize"/>
    <n v="71.45"/>
    <n v="327.58999999999997"/>
    <n v="4584.84"/>
    <x v="0"/>
    <n v="210.07"/>
    <n v="638.97"/>
    <s v="Red"/>
    <n v="32.76"/>
    <n v="64.168509447165846"/>
    <s v="food"/>
    <x v="1"/>
  </r>
  <r>
    <s v="CID410"/>
    <s v="West Bengal"/>
    <s v="Darjeeling"/>
    <n v="2014"/>
    <s v="Kharif"/>
    <s v="Wheat"/>
    <n v="78.61"/>
    <n v="319.42"/>
    <n v="4063.29"/>
    <x v="0"/>
    <n v="203.8"/>
    <n v="874.02"/>
    <s v="Alluvial"/>
    <n v="23.59"/>
    <n v="51.689225289403382"/>
    <s v="food"/>
    <x v="1"/>
  </r>
  <r>
    <s v="CID411"/>
    <s v="Punjab"/>
    <s v="Ludhiana"/>
    <n v="2011"/>
    <s v="Rabi"/>
    <s v="Sugarcane"/>
    <n v="35.96"/>
    <n v="121.22"/>
    <n v="3370.86"/>
    <x v="0"/>
    <n v="179.44"/>
    <n v="936.93"/>
    <s v="Black"/>
    <n v="33.79"/>
    <n v="93.73915461624027"/>
    <s v="food"/>
    <x v="1"/>
  </r>
  <r>
    <s v="CID414"/>
    <s v="Bihar"/>
    <s v="Bhagalpur"/>
    <n v="2014"/>
    <s v="Zaid"/>
    <s v="Sugarcane"/>
    <n v="96.64"/>
    <n v="423.19"/>
    <n v="4379.01"/>
    <x v="0"/>
    <n v="239.37"/>
    <n v="1161.24"/>
    <s v="Laterite"/>
    <n v="30.22"/>
    <n v="45.312603476821195"/>
    <s v="food"/>
    <x v="1"/>
  </r>
  <r>
    <s v="CID415"/>
    <s v="Bihar"/>
    <s v="Patna"/>
    <n v="2017"/>
    <s v="Kharif"/>
    <s v="Maize"/>
    <n v="7.69"/>
    <n v="36.93"/>
    <n v="4801.97"/>
    <x v="0"/>
    <n v="219.23"/>
    <n v="429.93"/>
    <s v="Alluvial"/>
    <n v="26.19"/>
    <n v="624.44343302990899"/>
    <s v="food"/>
    <x v="1"/>
  </r>
  <r>
    <s v="CID417"/>
    <s v="Haryana"/>
    <s v="Faridabad"/>
    <n v="2015"/>
    <s v="Rabi"/>
    <s v="Rice"/>
    <n v="89.54"/>
    <n v="234.1"/>
    <n v="2614.4499999999998"/>
    <x v="0"/>
    <n v="174.75"/>
    <n v="399.67"/>
    <s v="Red"/>
    <n v="33.090000000000003"/>
    <n v="29.198682153227605"/>
    <s v="food"/>
    <x v="1"/>
  </r>
  <r>
    <s v="CID421"/>
    <s v="Punjab"/>
    <s v="Patiala"/>
    <n v="2018"/>
    <s v="Rabi"/>
    <s v="Maize"/>
    <n v="69.23"/>
    <n v="74.14"/>
    <n v="1070.92"/>
    <x v="0"/>
    <n v="144.86000000000001"/>
    <n v="300.75"/>
    <s v="Alluvial"/>
    <n v="29.19"/>
    <n v="15.469016322403583"/>
    <s v="food"/>
    <x v="1"/>
  </r>
  <r>
    <s v="CID423"/>
    <s v="West Bengal"/>
    <s v="Howrah"/>
    <n v="2015"/>
    <s v="Rabi"/>
    <s v="Maize"/>
    <n v="45.62"/>
    <n v="202.03"/>
    <n v="4428.46"/>
    <x v="0"/>
    <n v="253.55"/>
    <n v="920.82"/>
    <s v="Red"/>
    <n v="28.33"/>
    <n v="97.072775098640946"/>
    <s v="food"/>
    <x v="1"/>
  </r>
  <r>
    <s v="CID424"/>
    <s v="West Bengal"/>
    <s v="Howrah"/>
    <n v="2013"/>
    <s v="Kharif"/>
    <s v="Cotton"/>
    <n v="15.81"/>
    <n v="92.24"/>
    <n v="5834.01"/>
    <x v="0"/>
    <n v="155.38"/>
    <n v="334.47"/>
    <s v="Sandy"/>
    <n v="28.01"/>
    <n v="369.00759013282732"/>
    <s v="food"/>
    <x v="1"/>
  </r>
  <r>
    <s v="CID428"/>
    <s v="Karnataka"/>
    <s v="Bangalore"/>
    <n v="2016"/>
    <s v="Zaid"/>
    <s v="Maize"/>
    <n v="46.91"/>
    <n v="316.14999999999998"/>
    <n v="6739.57"/>
    <x v="0"/>
    <n v="210.15"/>
    <n v="1128.57"/>
    <s v="Laterite"/>
    <n v="29.47"/>
    <n v="143.67021956938819"/>
    <s v="food"/>
    <x v="1"/>
  </r>
  <r>
    <s v="CID430"/>
    <s v="Karnataka"/>
    <s v="Mysore"/>
    <n v="2021"/>
    <s v="Zaid"/>
    <s v="Pulses"/>
    <n v="96.59"/>
    <n v="336.51"/>
    <n v="3483.93"/>
    <x v="0"/>
    <n v="263.55"/>
    <n v="325.04000000000002"/>
    <s v="Red"/>
    <n v="29.93"/>
    <n v="36.069261828346619"/>
    <s v="food"/>
    <x v="1"/>
  </r>
  <r>
    <s v="CID435"/>
    <s v="Karnataka"/>
    <s v="Hubli"/>
    <n v="2013"/>
    <s v="Kharif"/>
    <s v="Sugarcane"/>
    <n v="31.48"/>
    <n v="109.34"/>
    <n v="3473.22"/>
    <x v="0"/>
    <n v="125.89"/>
    <n v="200.09"/>
    <s v="Red"/>
    <n v="25.16"/>
    <n v="110.33100381194409"/>
    <s v="food"/>
    <x v="1"/>
  </r>
  <r>
    <s v="CID437"/>
    <s v="Punjab"/>
    <s v="Patiala"/>
    <n v="2015"/>
    <s v="Kharif"/>
    <s v="Sugarcane"/>
    <n v="88.33"/>
    <n v="319.99"/>
    <n v="3622.64"/>
    <x v="0"/>
    <n v="90.82"/>
    <n v="937.12"/>
    <s v="Laterite"/>
    <n v="32.43"/>
    <n v="41.012566511943845"/>
    <s v="food"/>
    <x v="1"/>
  </r>
  <r>
    <s v="CID440"/>
    <s v="Haryana"/>
    <s v="Gurgaon"/>
    <n v="2018"/>
    <s v="Kharif"/>
    <s v="Rice"/>
    <n v="97.26"/>
    <n v="261.89"/>
    <n v="2692.69"/>
    <x v="0"/>
    <n v="228.8"/>
    <n v="927.11"/>
    <s v="Red"/>
    <n v="21.35"/>
    <n v="27.685482212625949"/>
    <s v="food"/>
    <x v="1"/>
  </r>
  <r>
    <s v="CID442"/>
    <s v="West Bengal"/>
    <s v="Kolkata"/>
    <n v="2010"/>
    <s v="Rabi"/>
    <s v="Sugarcane"/>
    <n v="8.07"/>
    <n v="30.83"/>
    <n v="3820.88"/>
    <x v="0"/>
    <n v="273.92"/>
    <n v="450.08"/>
    <s v="Laterite"/>
    <n v="32.42"/>
    <n v="473.46716232961586"/>
    <s v="food"/>
    <x v="1"/>
  </r>
  <r>
    <s v="CID443"/>
    <s v="Punjab"/>
    <s v="Patiala"/>
    <n v="2013"/>
    <s v="Rabi"/>
    <s v="Sugarcane"/>
    <n v="25.47"/>
    <n v="177.45"/>
    <n v="6967.21"/>
    <x v="0"/>
    <n v="165.21"/>
    <n v="971"/>
    <s v="Sandy"/>
    <n v="29.99"/>
    <n v="273.54574008637616"/>
    <s v="food"/>
    <x v="1"/>
  </r>
  <r>
    <s v="CID456"/>
    <s v="Maharashtra"/>
    <s v="Mumbai"/>
    <n v="2010"/>
    <s v="Zaid"/>
    <s v="Wheat"/>
    <n v="83.61"/>
    <n v="122.71"/>
    <n v="1467.61"/>
    <x v="0"/>
    <n v="290.14999999999998"/>
    <n v="297.12"/>
    <s v="Red"/>
    <n v="27.97"/>
    <n v="17.553043894271021"/>
    <s v="food"/>
    <x v="1"/>
  </r>
  <r>
    <s v="CID461"/>
    <s v="Bihar"/>
    <s v="Patna"/>
    <n v="2018"/>
    <s v="Kharif"/>
    <s v="Maize"/>
    <n v="1.65"/>
    <n v="11.4"/>
    <n v="6906.37"/>
    <x v="0"/>
    <n v="263.93"/>
    <n v="221.7"/>
    <s v="Alluvial"/>
    <n v="33.79"/>
    <n v="4185.6787878787882"/>
    <s v="food"/>
    <x v="1"/>
  </r>
  <r>
    <s v="CID462"/>
    <s v="Bihar"/>
    <s v="Bhagalpur"/>
    <n v="2019"/>
    <s v="Zaid"/>
    <s v="Rice"/>
    <n v="10.33"/>
    <n v="38.86"/>
    <n v="3762.22"/>
    <x v="0"/>
    <n v="84.6"/>
    <n v="567.08000000000004"/>
    <s v="Sandy"/>
    <n v="23.75"/>
    <n v="364.20329138431748"/>
    <s v="food"/>
    <x v="1"/>
  </r>
  <r>
    <s v="CID466"/>
    <s v="Punjab"/>
    <s v="Amritsar"/>
    <n v="2018"/>
    <s v="Zaid"/>
    <s v="Rice"/>
    <n v="33.36"/>
    <n v="173.03"/>
    <n v="5186.6099999999997"/>
    <x v="0"/>
    <n v="62.63"/>
    <n v="931.58"/>
    <s v="Laterite"/>
    <n v="34.57"/>
    <n v="155.47392086330933"/>
    <s v="food"/>
    <x v="1"/>
  </r>
  <r>
    <s v="CID468"/>
    <s v="Punjab"/>
    <s v="Patiala"/>
    <n v="2016"/>
    <s v="Rabi"/>
    <s v="Wheat"/>
    <n v="40.450000000000003"/>
    <n v="145.9"/>
    <n v="3606.95"/>
    <x v="0"/>
    <n v="240.51"/>
    <n v="680.92"/>
    <s v="Red"/>
    <n v="27.32"/>
    <n v="89.17058096415326"/>
    <s v="food"/>
    <x v="1"/>
  </r>
  <r>
    <s v="CID469"/>
    <s v="Uttar Pradesh"/>
    <s v="Varanasi"/>
    <n v="2013"/>
    <s v="Zaid"/>
    <s v="Pulses"/>
    <n v="99.71"/>
    <n v="413.35"/>
    <n v="4145.49"/>
    <x v="0"/>
    <n v="67.91"/>
    <n v="976.77"/>
    <s v="Alluvial"/>
    <n v="30.27"/>
    <n v="41.57546885969311"/>
    <s v="food"/>
    <x v="1"/>
  </r>
  <r>
    <s v="CID471"/>
    <s v="Maharashtra"/>
    <s v="Mumbai"/>
    <n v="2022"/>
    <s v="Rabi"/>
    <s v="Pulses"/>
    <n v="15.44"/>
    <n v="19.600000000000001"/>
    <n v="1269.27"/>
    <x v="0"/>
    <n v="99.92"/>
    <n v="573.82000000000005"/>
    <s v="Black"/>
    <n v="21.69"/>
    <n v="82.206606217616581"/>
    <s v="food"/>
    <x v="1"/>
  </r>
  <r>
    <s v="CID473"/>
    <s v="Bihar"/>
    <s v="Patna"/>
    <n v="2013"/>
    <s v="Zaid"/>
    <s v="Pulses"/>
    <n v="75.290000000000006"/>
    <n v="323.2"/>
    <n v="4292.8"/>
    <x v="0"/>
    <n v="223.77"/>
    <n v="868.26"/>
    <s v="Laterite"/>
    <n v="28.75"/>
    <n v="57.016868109974759"/>
    <s v="food"/>
    <x v="1"/>
  </r>
  <r>
    <s v="CID478"/>
    <s v="Punjab"/>
    <s v="Patiala"/>
    <n v="2014"/>
    <s v="Rabi"/>
    <s v="Wheat"/>
    <n v="94.47"/>
    <n v="632.45000000000005"/>
    <n v="6694.7"/>
    <x v="0"/>
    <n v="87.93"/>
    <n v="1097.18"/>
    <s v="Red"/>
    <n v="21.32"/>
    <n v="70.865883349211387"/>
    <s v="food"/>
    <x v="1"/>
  </r>
  <r>
    <s v="CID479"/>
    <s v="Karnataka"/>
    <s v="Hubli"/>
    <n v="2020"/>
    <s v="Zaid"/>
    <s v="Cotton"/>
    <n v="68.97"/>
    <n v="241.67"/>
    <n v="3504"/>
    <x v="0"/>
    <n v="156.62"/>
    <n v="512.38"/>
    <s v="Sandy"/>
    <n v="24.94"/>
    <n v="50.804697694649846"/>
    <s v="food"/>
    <x v="1"/>
  </r>
  <r>
    <s v="CID480"/>
    <s v="Bihar"/>
    <s v="Patna"/>
    <n v="2013"/>
    <s v="Zaid"/>
    <s v="Rice"/>
    <n v="58.52"/>
    <n v="298.7"/>
    <n v="5104.29"/>
    <x v="0"/>
    <n v="265.64999999999998"/>
    <n v="509"/>
    <s v="Sandy"/>
    <n v="33.64"/>
    <n v="87.22300068352699"/>
    <s v="food"/>
    <x v="1"/>
  </r>
  <r>
    <s v="CID483"/>
    <s v="West Bengal"/>
    <s v="Darjeeling"/>
    <n v="2019"/>
    <s v="Rabi"/>
    <s v="Pulses"/>
    <n v="57.14"/>
    <n v="136.31"/>
    <n v="2385.4699999999998"/>
    <x v="0"/>
    <n v="107.73"/>
    <n v="226.08"/>
    <s v="Black"/>
    <n v="30.32"/>
    <n v="41.747812390619529"/>
    <s v="food"/>
    <x v="1"/>
  </r>
  <r>
    <s v="CID485"/>
    <s v="Karnataka"/>
    <s v="Bangalore"/>
    <n v="2014"/>
    <s v="Rabi"/>
    <s v="Rice"/>
    <n v="74.489999999999995"/>
    <n v="516.17999999999995"/>
    <n v="6929.46"/>
    <x v="0"/>
    <n v="66.53"/>
    <n v="1127.0999999999999"/>
    <s v="Laterite"/>
    <n v="33.01"/>
    <n v="93.025372533225948"/>
    <s v="food"/>
    <x v="1"/>
  </r>
  <r>
    <s v="CID488"/>
    <s v="Uttar Pradesh"/>
    <s v="Lucknow"/>
    <n v="2018"/>
    <s v="Rabi"/>
    <s v="Pulses"/>
    <n v="76.75"/>
    <n v="520.02"/>
    <n v="6775.55"/>
    <x v="0"/>
    <n v="122.79"/>
    <n v="598.04"/>
    <s v="Alluvial"/>
    <n v="31.61"/>
    <n v="88.280781758957659"/>
    <s v="food"/>
    <x v="1"/>
  </r>
  <r>
    <s v="CID489"/>
    <s v="Maharashtra"/>
    <s v="Pune"/>
    <n v="2012"/>
    <s v="Rabi"/>
    <s v="Maize"/>
    <n v="61.7"/>
    <n v="81.89"/>
    <n v="1327.28"/>
    <x v="0"/>
    <n v="165.89"/>
    <n v="846.1"/>
    <s v="Black"/>
    <n v="30.84"/>
    <n v="21.511831442463532"/>
    <s v="food"/>
    <x v="1"/>
  </r>
  <r>
    <s v="CID491"/>
    <s v="Haryana"/>
    <s v="Faridabad"/>
    <n v="2011"/>
    <s v="Rabi"/>
    <s v="Maize"/>
    <n v="69.48"/>
    <n v="447.66"/>
    <n v="6442.97"/>
    <x v="0"/>
    <n v="229.59"/>
    <n v="323.54000000000002"/>
    <s v="Black"/>
    <n v="30.59"/>
    <n v="92.731289579735176"/>
    <s v="food"/>
    <x v="1"/>
  </r>
  <r>
    <s v="CID492"/>
    <s v="Uttar Pradesh"/>
    <s v="Kanpur"/>
    <n v="2011"/>
    <s v="Zaid"/>
    <s v="Cotton"/>
    <n v="39.020000000000003"/>
    <n v="224.22"/>
    <n v="5746.4"/>
    <x v="0"/>
    <n v="144.66999999999999"/>
    <n v="580.61"/>
    <s v="Red"/>
    <n v="33.68"/>
    <n v="147.26806765761145"/>
    <s v="food"/>
    <x v="1"/>
  </r>
  <r>
    <s v="CID1"/>
    <s v="Uttar Pradesh"/>
    <s v="Lucknow"/>
    <n v="2010"/>
    <s v="Zaid"/>
    <s v="Maize"/>
    <n v="25.24"/>
    <n v="46.37"/>
    <n v="1837.23"/>
    <x v="1"/>
    <n v="219.17"/>
    <n v="1092.18"/>
    <s v="Black"/>
    <n v="28.86"/>
    <n v="72.790412044374008"/>
    <s v="food"/>
    <x v="1"/>
  </r>
  <r>
    <s v="CID4"/>
    <s v="Punjab"/>
    <s v="Amritsar"/>
    <n v="2015"/>
    <s v="Zaid"/>
    <s v="Maize"/>
    <n v="80.91"/>
    <n v="435.17"/>
    <n v="5378.39"/>
    <x v="1"/>
    <n v="293.27999999999997"/>
    <n v="578.53"/>
    <s v="Sandy"/>
    <n v="24.4"/>
    <n v="66.473736250154502"/>
    <s v="food"/>
    <x v="1"/>
  </r>
  <r>
    <s v="CID10"/>
    <s v="Punjab"/>
    <s v="Ludhiana"/>
    <n v="2011"/>
    <s v="Kharif"/>
    <s v="Cotton"/>
    <n v="16.84"/>
    <n v="85.6"/>
    <n v="5082.8900000000003"/>
    <x v="1"/>
    <n v="146.19"/>
    <n v="795.89"/>
    <s v="Laterite"/>
    <n v="27.94"/>
    <n v="301.83432304038007"/>
    <s v="food"/>
    <x v="1"/>
  </r>
  <r>
    <s v="CID12"/>
    <s v="Karnataka"/>
    <s v="Bangalore"/>
    <n v="2021"/>
    <s v="Zaid"/>
    <s v="Maize"/>
    <n v="97.22"/>
    <n v="541.69000000000005"/>
    <n v="5571.77"/>
    <x v="1"/>
    <n v="267.63"/>
    <n v="498.44"/>
    <s v="Sandy"/>
    <n v="29.13"/>
    <n v="57.310944250154293"/>
    <s v="food"/>
    <x v="1"/>
  </r>
  <r>
    <s v="CID13"/>
    <s v="Haryana"/>
    <s v="Faridabad"/>
    <n v="2022"/>
    <s v="Kharif"/>
    <s v="Pulses"/>
    <n v="95.4"/>
    <n v="623.4"/>
    <n v="6534.6"/>
    <x v="1"/>
    <n v="199.74"/>
    <n v="688.61"/>
    <s v="Black"/>
    <n v="33.94"/>
    <n v="68.496855345911953"/>
    <s v="food"/>
    <x v="1"/>
  </r>
  <r>
    <s v="CID14"/>
    <s v="West Bengal"/>
    <s v="Howrah"/>
    <n v="2013"/>
    <s v="Kharif"/>
    <s v="Rice"/>
    <n v="87.92"/>
    <n v="587.46"/>
    <n v="6681.7"/>
    <x v="1"/>
    <n v="232.98"/>
    <n v="1016.02"/>
    <s v="Sandy"/>
    <n v="31.49"/>
    <n v="75.997497725204724"/>
    <s v="food"/>
    <x v="1"/>
  </r>
  <r>
    <s v="CID17"/>
    <s v="Bihar"/>
    <s v="Patna"/>
    <n v="2010"/>
    <s v="Kharif"/>
    <s v="Cotton"/>
    <n v="63.48"/>
    <n v="150.68"/>
    <n v="2373.65"/>
    <x v="1"/>
    <n v="264.91000000000003"/>
    <n v="270.86"/>
    <s v="Red"/>
    <n v="24.18"/>
    <n v="37.392091997479525"/>
    <s v="food"/>
    <x v="1"/>
  </r>
  <r>
    <s v="CID19"/>
    <s v="Punjab"/>
    <s v="Patiala"/>
    <n v="2016"/>
    <s v="Rabi"/>
    <s v="Sugarcane"/>
    <n v="41.7"/>
    <n v="257.83"/>
    <n v="6183.02"/>
    <x v="1"/>
    <n v="218.34"/>
    <n v="1184.17"/>
    <s v="Black"/>
    <n v="20.91"/>
    <n v="148.27386091127099"/>
    <s v="food"/>
    <x v="1"/>
  </r>
  <r>
    <s v="CID21"/>
    <s v="Punjab"/>
    <s v="Amritsar"/>
    <n v="2022"/>
    <s v="Zaid"/>
    <s v="Wheat"/>
    <n v="6.01"/>
    <n v="42.04"/>
    <n v="6995.69"/>
    <x v="1"/>
    <n v="292.25"/>
    <n v="1126.3699999999999"/>
    <s v="Red"/>
    <n v="22.49"/>
    <n v="1164.008319467554"/>
    <s v="food"/>
    <x v="1"/>
  </r>
  <r>
    <s v="CID25"/>
    <s v="Punjab"/>
    <s v="Patiala"/>
    <n v="2013"/>
    <s v="Rabi"/>
    <s v="Wheat"/>
    <n v="94.22"/>
    <n v="416.27"/>
    <n v="4418.05"/>
    <x v="1"/>
    <n v="204.85"/>
    <n v="619.22"/>
    <s v="Sandy"/>
    <n v="28.48"/>
    <n v="46.890787518573553"/>
    <s v="food"/>
    <x v="1"/>
  </r>
  <r>
    <s v="CID28"/>
    <s v="Haryana"/>
    <s v="Faridabad"/>
    <n v="2014"/>
    <s v="Kharif"/>
    <s v="Sugarcane"/>
    <n v="83.54"/>
    <n v="436.18"/>
    <n v="5221.24"/>
    <x v="1"/>
    <n v="216.97"/>
    <n v="754.6"/>
    <s v="Black"/>
    <n v="34.08"/>
    <n v="62.499880296863772"/>
    <s v="food"/>
    <x v="1"/>
  </r>
  <r>
    <s v="CID32"/>
    <s v="Karnataka"/>
    <s v="Bangalore"/>
    <n v="2010"/>
    <s v="Rabi"/>
    <s v="Maize"/>
    <n v="90"/>
    <n v="519.91"/>
    <n v="5776.73"/>
    <x v="1"/>
    <n v="274.73"/>
    <n v="410.08"/>
    <s v="Red"/>
    <n v="30"/>
    <n v="64.185888888888883"/>
    <s v="food"/>
    <x v="1"/>
  </r>
  <r>
    <s v="CID40"/>
    <s v="Karnataka"/>
    <s v="Hubli"/>
    <n v="2021"/>
    <s v="Kharif"/>
    <s v="Pulses"/>
    <n v="57.34"/>
    <n v="197.05"/>
    <n v="3436.45"/>
    <x v="1"/>
    <n v="125.97"/>
    <n v="410.18"/>
    <s v="Sandy"/>
    <n v="29.1"/>
    <n v="59.931112661318444"/>
    <s v="food"/>
    <x v="1"/>
  </r>
  <r>
    <s v="CID42"/>
    <s v="West Bengal"/>
    <s v="Kolkata"/>
    <n v="2020"/>
    <s v="Rabi"/>
    <s v="Rice"/>
    <n v="80.849999999999994"/>
    <n v="152.33000000000001"/>
    <n v="1884.12"/>
    <x v="1"/>
    <n v="111.21"/>
    <n v="675.14"/>
    <s v="Black"/>
    <n v="26.83"/>
    <n v="23.303896103896104"/>
    <s v="food"/>
    <x v="1"/>
  </r>
  <r>
    <s v="CID44"/>
    <s v="Haryana"/>
    <s v="Gurgaon"/>
    <n v="2022"/>
    <s v="Zaid"/>
    <s v="Pulses"/>
    <n v="46.99"/>
    <n v="204.14"/>
    <n v="4344.43"/>
    <x v="1"/>
    <n v="164.12"/>
    <n v="1001.42"/>
    <s v="Sandy"/>
    <n v="34.82"/>
    <n v="92.454351989785067"/>
    <s v="food"/>
    <x v="1"/>
  </r>
  <r>
    <s v="CID48"/>
    <s v="Maharashtra"/>
    <s v="Mumbai"/>
    <n v="2017"/>
    <s v="Rabi"/>
    <s v="Wheat"/>
    <n v="21.48"/>
    <n v="75.63"/>
    <n v="3520.86"/>
    <x v="1"/>
    <n v="264.18"/>
    <n v="965.59"/>
    <s v="Laterite"/>
    <n v="27.15"/>
    <n v="163.91340782122904"/>
    <s v="food"/>
    <x v="1"/>
  </r>
  <r>
    <s v="CID51"/>
    <s v="Uttar Pradesh"/>
    <s v="Lucknow"/>
    <n v="2011"/>
    <s v="Zaid"/>
    <s v="Sugarcane"/>
    <n v="14.43"/>
    <n v="54.4"/>
    <n v="3770.19"/>
    <x v="1"/>
    <n v="115.04"/>
    <n v="527.35"/>
    <s v="Laterite"/>
    <n v="24.9"/>
    <n v="261.27442827442826"/>
    <s v="food"/>
    <x v="1"/>
  </r>
  <r>
    <s v="CID52"/>
    <s v="West Bengal"/>
    <s v="Howrah"/>
    <n v="2014"/>
    <s v="Rabi"/>
    <s v="Maize"/>
    <n v="83.66"/>
    <n v="319.74"/>
    <n v="3821.84"/>
    <x v="1"/>
    <n v="299.98"/>
    <n v="549.96"/>
    <s v="Black"/>
    <n v="31.72"/>
    <n v="45.683002629691615"/>
    <s v="food"/>
    <x v="1"/>
  </r>
  <r>
    <s v="CID54"/>
    <s v="Haryana"/>
    <s v="Faridabad"/>
    <n v="2021"/>
    <s v="Rabi"/>
    <s v="Maize"/>
    <n v="17.61"/>
    <n v="81.77"/>
    <n v="4643.4799999999996"/>
    <x v="1"/>
    <n v="244.45"/>
    <n v="363.77"/>
    <s v="Alluvial"/>
    <n v="21.62"/>
    <n v="263.68427030096535"/>
    <s v="food"/>
    <x v="1"/>
  </r>
  <r>
    <s v="CID55"/>
    <s v="Punjab"/>
    <s v="Amritsar"/>
    <n v="2019"/>
    <s v="Zaid"/>
    <s v="Sugarcane"/>
    <n v="40.270000000000003"/>
    <n v="213.03"/>
    <n v="5290.09"/>
    <x v="1"/>
    <n v="198.02"/>
    <n v="1030.57"/>
    <s v="Red"/>
    <n v="21.53"/>
    <n v="131.36553265458156"/>
    <s v="food"/>
    <x v="1"/>
  </r>
  <r>
    <s v="CID56"/>
    <s v="West Bengal"/>
    <s v="Howrah"/>
    <n v="2020"/>
    <s v="Zaid"/>
    <s v="Wheat"/>
    <n v="79.83"/>
    <n v="350.9"/>
    <n v="4395.6000000000004"/>
    <x v="1"/>
    <n v="136.80000000000001"/>
    <n v="628.38"/>
    <s v="Alluvial"/>
    <n v="21.03"/>
    <n v="55.062006764374303"/>
    <s v="food"/>
    <x v="1"/>
  </r>
  <r>
    <s v="CID59"/>
    <s v="Karnataka"/>
    <s v="Bangalore"/>
    <n v="2022"/>
    <s v="Rabi"/>
    <s v="Pulses"/>
    <n v="61.42"/>
    <n v="201.09"/>
    <n v="3273.94"/>
    <x v="1"/>
    <n v="173.58"/>
    <n v="525.01"/>
    <s v="Laterite"/>
    <n v="23.18"/>
    <n v="53.30413546076197"/>
    <s v="food"/>
    <x v="1"/>
  </r>
  <r>
    <s v="CID60"/>
    <s v="West Bengal"/>
    <s v="Howrah"/>
    <n v="2015"/>
    <s v="Rabi"/>
    <s v="Pulses"/>
    <n v="70.42"/>
    <n v="187.15"/>
    <n v="2657.61"/>
    <x v="1"/>
    <n v="179.16"/>
    <n v="391.06"/>
    <s v="Red"/>
    <n v="30.8"/>
    <n v="37.739420619142287"/>
    <s v="food"/>
    <x v="1"/>
  </r>
  <r>
    <s v="CID66"/>
    <s v="Karnataka"/>
    <s v="Mysore"/>
    <n v="2012"/>
    <s v="Kharif"/>
    <s v="Maize"/>
    <n v="94.17"/>
    <n v="364.1"/>
    <n v="3866.38"/>
    <x v="1"/>
    <n v="150.18"/>
    <n v="274.08"/>
    <s v="Black"/>
    <n v="22.28"/>
    <n v="41.05744929383031"/>
    <s v="food"/>
    <x v="1"/>
  </r>
  <r>
    <s v="CID68"/>
    <s v="Bihar"/>
    <s v="Gaya"/>
    <n v="2014"/>
    <s v="Zaid"/>
    <s v="Pulses"/>
    <n v="6.96"/>
    <n v="47.05"/>
    <n v="6760.65"/>
    <x v="1"/>
    <n v="286.89999999999998"/>
    <n v="407.79"/>
    <s v="Red"/>
    <n v="23.97"/>
    <n v="971.35775862068965"/>
    <s v="food"/>
    <x v="1"/>
  </r>
  <r>
    <s v="CID77"/>
    <s v="Haryana"/>
    <s v="Faridabad"/>
    <n v="2018"/>
    <s v="Kharif"/>
    <s v="Maize"/>
    <n v="44.37"/>
    <n v="230.26"/>
    <n v="5189.5"/>
    <x v="1"/>
    <n v="57.22"/>
    <n v="830.02"/>
    <s v="Red"/>
    <n v="30.65"/>
    <n v="116.95965742618887"/>
    <s v="food"/>
    <x v="1"/>
  </r>
  <r>
    <s v="CID78"/>
    <s v="Maharashtra"/>
    <s v="Mumbai"/>
    <n v="2010"/>
    <s v="Zaid"/>
    <s v="Sugarcane"/>
    <n v="10.23"/>
    <n v="71.13"/>
    <n v="6953.54"/>
    <x v="1"/>
    <n v="165.36"/>
    <n v="317.47000000000003"/>
    <s v="Red"/>
    <n v="27.48"/>
    <n v="679.72043010752679"/>
    <s v="food"/>
    <x v="1"/>
  </r>
  <r>
    <s v="CID87"/>
    <s v="West Bengal"/>
    <s v="Darjeeling"/>
    <n v="2021"/>
    <s v="Kharif"/>
    <s v="Sugarcane"/>
    <n v="17.47"/>
    <n v="48.86"/>
    <n v="2796.8"/>
    <x v="1"/>
    <n v="61.5"/>
    <n v="996.14"/>
    <s v="Alluvial"/>
    <n v="25.38"/>
    <n v="160.09158557527192"/>
    <s v="food"/>
    <x v="1"/>
  </r>
  <r>
    <s v="CID102"/>
    <s v="West Bengal"/>
    <s v="Howrah"/>
    <n v="2011"/>
    <s v="Zaid"/>
    <s v="Rice"/>
    <n v="64.53"/>
    <n v="295.73"/>
    <n v="4582.88"/>
    <x v="1"/>
    <n v="62.64"/>
    <n v="533.51"/>
    <s v="Red"/>
    <n v="31.8"/>
    <n v="71.019370835270422"/>
    <s v="food"/>
    <x v="0"/>
  </r>
  <r>
    <s v="CID104"/>
    <s v="West Bengal"/>
    <s v="Kolkata"/>
    <n v="2012"/>
    <s v="Zaid"/>
    <s v="Maize"/>
    <n v="80.05"/>
    <n v="132.85"/>
    <n v="1659.56"/>
    <x v="1"/>
    <n v="82.95"/>
    <n v="558.24"/>
    <s v="Red"/>
    <n v="28.83"/>
    <n v="20.731542785758901"/>
    <s v="food"/>
    <x v="4"/>
  </r>
  <r>
    <s v="CID105"/>
    <s v="Punjab"/>
    <s v="Ludhiana"/>
    <n v="2014"/>
    <s v="Kharif"/>
    <s v="Rice"/>
    <n v="74.430000000000007"/>
    <n v="309.37"/>
    <n v="4156.51"/>
    <x v="1"/>
    <n v="169.06"/>
    <n v="978.02"/>
    <s v="Sandy"/>
    <n v="28.9"/>
    <n v="55.844551927986025"/>
    <s v="food"/>
    <x v="4"/>
  </r>
  <r>
    <s v="CID107"/>
    <s v="West Bengal"/>
    <s v="Howrah"/>
    <n v="2016"/>
    <s v="Zaid"/>
    <s v="Wheat"/>
    <n v="49.54"/>
    <n v="319.94"/>
    <n v="6458.2"/>
    <x v="1"/>
    <n v="274.82"/>
    <n v="522.11"/>
    <s v="Red"/>
    <n v="20.99"/>
    <n v="130.36334275333064"/>
    <s v="food"/>
    <x v="4"/>
  </r>
  <r>
    <s v="CID113"/>
    <s v="Bihar"/>
    <s v="Gaya"/>
    <n v="2011"/>
    <s v="Rabi"/>
    <s v="Pulses"/>
    <n v="23.39"/>
    <n v="83.61"/>
    <n v="3574.67"/>
    <x v="1"/>
    <n v="202.25"/>
    <n v="857.83"/>
    <s v="Alluvial"/>
    <n v="20.43"/>
    <n v="152.82898674647285"/>
    <s v="food"/>
    <x v="4"/>
  </r>
  <r>
    <s v="CID123"/>
    <s v="Haryana"/>
    <s v="Faridabad"/>
    <n v="2013"/>
    <s v="Kharif"/>
    <s v="Pulses"/>
    <n v="16.13"/>
    <n v="89.6"/>
    <n v="5554.91"/>
    <x v="1"/>
    <n v="94.29"/>
    <n v="972.85"/>
    <s v="Laterite"/>
    <n v="26.96"/>
    <n v="344.38375697458156"/>
    <s v="food"/>
    <x v="4"/>
  </r>
  <r>
    <s v="CID125"/>
    <s v="Karnataka"/>
    <s v="Mysore"/>
    <n v="2020"/>
    <s v="Rabi"/>
    <s v="Maize"/>
    <n v="59.55"/>
    <n v="185.3"/>
    <n v="3111.65"/>
    <x v="1"/>
    <n v="127.6"/>
    <n v="651.91"/>
    <s v="Black"/>
    <n v="25.53"/>
    <n v="52.252728799328303"/>
    <s v="food"/>
    <x v="4"/>
  </r>
  <r>
    <s v="CID126"/>
    <s v="Maharashtra"/>
    <s v="Nagpur"/>
    <n v="2020"/>
    <s v="Kharif"/>
    <s v="Pulses"/>
    <n v="59.81"/>
    <n v="197.79"/>
    <n v="3306.89"/>
    <x v="1"/>
    <n v="162.43"/>
    <n v="1009.82"/>
    <s v="Red"/>
    <n v="24.82"/>
    <n v="55.289918073900679"/>
    <s v="food"/>
    <x v="4"/>
  </r>
  <r>
    <s v="CID131"/>
    <s v="Karnataka"/>
    <s v="Hubli"/>
    <n v="2022"/>
    <s v="Rabi"/>
    <s v="Rice"/>
    <n v="67.34"/>
    <n v="402.27"/>
    <n v="5973.75"/>
    <x v="1"/>
    <n v="211.51"/>
    <n v="623.41"/>
    <s v="Alluvial"/>
    <n v="20.27"/>
    <n v="88.710276210276206"/>
    <s v="food"/>
    <x v="4"/>
  </r>
  <r>
    <s v="CID138"/>
    <s v="Maharashtra"/>
    <s v="Nagpur"/>
    <n v="2016"/>
    <s v="Kharif"/>
    <s v="Sugarcane"/>
    <n v="50.7"/>
    <n v="122.42"/>
    <n v="2414.67"/>
    <x v="1"/>
    <n v="143.72999999999999"/>
    <n v="228.19"/>
    <s v="Black"/>
    <n v="32.590000000000003"/>
    <n v="47.626627218934907"/>
    <s v="cash"/>
    <x v="4"/>
  </r>
  <r>
    <s v="CID144"/>
    <s v="Punjab"/>
    <s v="Amritsar"/>
    <n v="2022"/>
    <s v="Kharif"/>
    <s v="Maize"/>
    <n v="24.87"/>
    <n v="122.92"/>
    <n v="4942.63"/>
    <x v="1"/>
    <n v="242.88"/>
    <n v="935.19"/>
    <s v="Alluvial"/>
    <n v="22"/>
    <n v="198.73864093285081"/>
    <s v="food"/>
    <x v="4"/>
  </r>
  <r>
    <s v="CID152"/>
    <s v="Punjab"/>
    <s v="Ludhiana"/>
    <n v="2022"/>
    <s v="Zaid"/>
    <s v="Maize"/>
    <n v="36.85"/>
    <n v="246.78"/>
    <n v="6696.8"/>
    <x v="1"/>
    <n v="201.27"/>
    <n v="879.06"/>
    <s v="Alluvial"/>
    <n v="25.58"/>
    <n v="181.73134328358208"/>
    <s v="food"/>
    <x v="4"/>
  </r>
  <r>
    <s v="CID158"/>
    <s v="Uttar Pradesh"/>
    <s v="Varanasi"/>
    <n v="2017"/>
    <s v="Zaid"/>
    <s v="Sugarcane"/>
    <n v="77.150000000000006"/>
    <n v="458.27"/>
    <n v="5940.04"/>
    <x v="1"/>
    <n v="81.33"/>
    <n v="517.03"/>
    <s v="Black"/>
    <n v="26.75"/>
    <n v="76.993389500972128"/>
    <s v="cash"/>
    <x v="1"/>
  </r>
  <r>
    <s v="CID161"/>
    <s v="Maharashtra"/>
    <s v="Nagpur"/>
    <n v="2020"/>
    <s v="Zaid"/>
    <s v="Maize"/>
    <n v="13.39"/>
    <n v="37.72"/>
    <n v="2816.95"/>
    <x v="1"/>
    <n v="175.64"/>
    <n v="368.64"/>
    <s v="Sandy"/>
    <n v="22.31"/>
    <n v="210.37714712471993"/>
    <s v="food"/>
    <x v="0"/>
  </r>
  <r>
    <s v="CID162"/>
    <s v="Uttar Pradesh"/>
    <s v="Varanasi"/>
    <n v="2021"/>
    <s v="Zaid"/>
    <s v="Maize"/>
    <n v="84.41"/>
    <n v="369.86"/>
    <n v="4381.71"/>
    <x v="1"/>
    <n v="70.31"/>
    <n v="1148.55"/>
    <s v="Sandy"/>
    <n v="23.97"/>
    <n v="51.909844805117878"/>
    <s v="food"/>
    <x v="5"/>
  </r>
  <r>
    <s v="CID170"/>
    <s v="Bihar"/>
    <s v="Gaya"/>
    <n v="2011"/>
    <s v="Rabi"/>
    <s v="Pulses"/>
    <n v="45.59"/>
    <n v="196"/>
    <n v="4299.1400000000003"/>
    <x v="1"/>
    <n v="82.17"/>
    <n v="296.68"/>
    <s v="Alluvial"/>
    <n v="31.92"/>
    <n v="94.30006580390436"/>
    <s v="food"/>
    <x v="2"/>
  </r>
  <r>
    <s v="CID171"/>
    <s v="Maharashtra"/>
    <s v="Mumbai"/>
    <n v="2015"/>
    <s v="Kharif"/>
    <s v="Rice"/>
    <n v="60.64"/>
    <n v="206.68"/>
    <n v="3408.32"/>
    <x v="1"/>
    <n v="61.33"/>
    <n v="337.04"/>
    <s v="Alluvial"/>
    <n v="32.06"/>
    <n v="56.205804749340373"/>
    <s v="food"/>
    <x v="2"/>
  </r>
  <r>
    <s v="CID173"/>
    <s v="Bihar"/>
    <s v="Bhagalpur"/>
    <n v="2018"/>
    <s v="Rabi"/>
    <s v="Cotton"/>
    <n v="56.73"/>
    <n v="218.37"/>
    <n v="3849.36"/>
    <x v="1"/>
    <n v="142.09"/>
    <n v="873.81"/>
    <s v="Laterite"/>
    <n v="28.76"/>
    <n v="67.854045478582762"/>
    <s v="cash"/>
    <x v="0"/>
  </r>
  <r>
    <s v="CID175"/>
    <s v="Uttar Pradesh"/>
    <s v="Varanasi"/>
    <n v="2022"/>
    <s v="Rabi"/>
    <s v="Rice"/>
    <n v="82.34"/>
    <n v="201.99"/>
    <n v="2453.1799999999998"/>
    <x v="1"/>
    <n v="97.7"/>
    <n v="641.04"/>
    <s v="Laterite"/>
    <n v="22.27"/>
    <n v="29.793296089385471"/>
    <s v="food"/>
    <x v="2"/>
  </r>
  <r>
    <s v="CID176"/>
    <s v="Uttar Pradesh"/>
    <s v="Lucknow"/>
    <n v="2016"/>
    <s v="Zaid"/>
    <s v="Pulses"/>
    <n v="92.13"/>
    <n v="574.61"/>
    <n v="6236.91"/>
    <x v="1"/>
    <n v="226.44"/>
    <n v="718.68"/>
    <s v="Sandy"/>
    <n v="24.88"/>
    <n v="67.696841419732991"/>
    <s v="food"/>
    <x v="1"/>
  </r>
  <r>
    <s v="CID183"/>
    <s v="Karnataka"/>
    <s v="Mysore"/>
    <n v="2020"/>
    <s v="Kharif"/>
    <s v="Maize"/>
    <n v="32.799999999999997"/>
    <n v="159.91"/>
    <n v="4875.3900000000003"/>
    <x v="1"/>
    <n v="213.07"/>
    <n v="432.22"/>
    <s v="Black"/>
    <n v="33.700000000000003"/>
    <n v="148.63993902439026"/>
    <s v="food"/>
    <x v="2"/>
  </r>
  <r>
    <s v="CID187"/>
    <s v="West Bengal"/>
    <s v="Darjeeling"/>
    <n v="2016"/>
    <s v="Rabi"/>
    <s v="Pulses"/>
    <n v="33.46"/>
    <n v="113.93"/>
    <n v="3405"/>
    <x v="1"/>
    <n v="96.2"/>
    <n v="340.61"/>
    <s v="Alluvial"/>
    <n v="34.04"/>
    <n v="101.76329946204423"/>
    <s v="food"/>
    <x v="2"/>
  </r>
  <r>
    <s v="CID191"/>
    <s v="West Bengal"/>
    <s v="Darjeeling"/>
    <n v="2013"/>
    <s v="Kharif"/>
    <s v="Cotton"/>
    <n v="75.72"/>
    <n v="472.4"/>
    <n v="6238.81"/>
    <x v="1"/>
    <n v="181.38"/>
    <n v="728.17"/>
    <s v="Alluvial"/>
    <n v="21.17"/>
    <n v="82.393159006867407"/>
    <s v="cash"/>
    <x v="0"/>
  </r>
  <r>
    <s v="CID198"/>
    <s v="West Bengal"/>
    <s v="Kolkata"/>
    <n v="2013"/>
    <s v="Rabi"/>
    <s v="Maize"/>
    <n v="16.36"/>
    <n v="34.86"/>
    <n v="2130.88"/>
    <x v="1"/>
    <n v="58.05"/>
    <n v="860.2"/>
    <s v="Sandy"/>
    <n v="31.49"/>
    <n v="130.24938875305625"/>
    <s v="food"/>
    <x v="2"/>
  </r>
  <r>
    <s v="CID199"/>
    <s v="Punjab"/>
    <s v="Ludhiana"/>
    <n v="2013"/>
    <s v="Kharif"/>
    <s v="Wheat"/>
    <n v="59.8"/>
    <n v="219.98"/>
    <n v="3678.65"/>
    <x v="1"/>
    <n v="111.18"/>
    <n v="244.24"/>
    <s v="Laterite"/>
    <n v="23.52"/>
    <n v="61.51588628762542"/>
    <s v="food"/>
    <x v="2"/>
  </r>
  <r>
    <s v="CID204"/>
    <s v="Maharashtra"/>
    <s v="Nagpur"/>
    <n v="2015"/>
    <s v="Zaid"/>
    <s v="Wheat"/>
    <n v="92.3"/>
    <n v="561.44000000000005"/>
    <n v="6082.8"/>
    <x v="1"/>
    <n v="183.91"/>
    <n v="1029.4100000000001"/>
    <s v="Black"/>
    <n v="24.03"/>
    <n v="65.902491874322862"/>
    <s v="food"/>
    <x v="0"/>
  </r>
  <r>
    <s v="CID211"/>
    <s v="Bihar"/>
    <s v="Bhagalpur"/>
    <n v="2010"/>
    <s v="Zaid"/>
    <s v="Wheat"/>
    <n v="84.07"/>
    <n v="121.56"/>
    <n v="1445.98"/>
    <x v="1"/>
    <n v="241.08"/>
    <n v="612.39"/>
    <s v="Red"/>
    <n v="21.02"/>
    <n v="17.199714523611277"/>
    <s v="food"/>
    <x v="2"/>
  </r>
  <r>
    <s v="CID215"/>
    <s v="Haryana"/>
    <s v="Hisar"/>
    <n v="2013"/>
    <s v="Rabi"/>
    <s v="Cotton"/>
    <n v="82.98"/>
    <n v="123.12"/>
    <n v="1483.7"/>
    <x v="1"/>
    <n v="73.38"/>
    <n v="579.26"/>
    <s v="Sandy"/>
    <n v="27.14"/>
    <n v="17.880212099301037"/>
    <s v="cash"/>
    <x v="2"/>
  </r>
  <r>
    <s v="CID217"/>
    <s v="Punjab"/>
    <s v="Ludhiana"/>
    <n v="2013"/>
    <s v="Zaid"/>
    <s v="Pulses"/>
    <n v="48.07"/>
    <n v="61.5"/>
    <n v="1279.3699999999999"/>
    <x v="1"/>
    <n v="221.11"/>
    <n v="480.37"/>
    <s v="Sandy"/>
    <n v="28.45"/>
    <n v="26.614728520907008"/>
    <s v="food"/>
    <x v="2"/>
  </r>
  <r>
    <s v="CID219"/>
    <s v="West Bengal"/>
    <s v="Howrah"/>
    <n v="2020"/>
    <s v="Zaid"/>
    <s v="Maize"/>
    <n v="39"/>
    <n v="212.1"/>
    <n v="5438.47"/>
    <x v="1"/>
    <n v="175.2"/>
    <n v="1174.32"/>
    <s v="Black"/>
    <n v="21.47"/>
    <n v="139.44794871794872"/>
    <s v="food"/>
    <x v="2"/>
  </r>
  <r>
    <s v="CID221"/>
    <s v="Maharashtra"/>
    <s v="Mumbai"/>
    <n v="2016"/>
    <s v="Rabi"/>
    <s v="Rice"/>
    <n v="68.290000000000006"/>
    <n v="338.99"/>
    <n v="4964.03"/>
    <x v="1"/>
    <n v="243.04"/>
    <n v="495.38"/>
    <s v="Red"/>
    <n v="30.7"/>
    <n v="72.690437838629364"/>
    <s v="food"/>
    <x v="2"/>
  </r>
  <r>
    <s v="CID224"/>
    <s v="Maharashtra"/>
    <s v="Mumbai"/>
    <n v="2011"/>
    <s v="Zaid"/>
    <s v="Pulses"/>
    <n v="78.66"/>
    <n v="486.3"/>
    <n v="6182.31"/>
    <x v="1"/>
    <n v="122.96"/>
    <n v="587.79999999999995"/>
    <s v="Black"/>
    <n v="30.87"/>
    <n v="78.595347063310456"/>
    <s v="food"/>
    <x v="2"/>
  </r>
  <r>
    <s v="CID229"/>
    <s v="West Bengal"/>
    <s v="Kolkata"/>
    <n v="2015"/>
    <s v="Rabi"/>
    <s v="Maize"/>
    <n v="81.83"/>
    <n v="274.75"/>
    <n v="3357.61"/>
    <x v="1"/>
    <n v="283.02"/>
    <n v="399.8"/>
    <s v="Sandy"/>
    <n v="22.7"/>
    <n v="41.031528779176341"/>
    <s v="food"/>
    <x v="2"/>
  </r>
  <r>
    <s v="CID232"/>
    <s v="Bihar"/>
    <s v="Bhagalpur"/>
    <n v="2021"/>
    <s v="Rabi"/>
    <s v="Pulses"/>
    <n v="4.6399999999999997"/>
    <n v="31.6"/>
    <n v="6810.57"/>
    <x v="1"/>
    <n v="77.34"/>
    <n v="448.23"/>
    <s v="Alluvial"/>
    <n v="22.5"/>
    <n v="1467.7952586206898"/>
    <s v="food"/>
    <x v="2"/>
  </r>
  <r>
    <s v="CID235"/>
    <s v="Haryana"/>
    <s v="Faridabad"/>
    <n v="2010"/>
    <s v="Rabi"/>
    <s v="Wheat"/>
    <n v="30.25"/>
    <n v="197.33"/>
    <n v="6523.29"/>
    <x v="1"/>
    <n v="79.02"/>
    <n v="1140.68"/>
    <s v="Red"/>
    <n v="25.22"/>
    <n v="215.64595041322315"/>
    <s v="food"/>
    <x v="2"/>
  </r>
  <r>
    <s v="CID246"/>
    <s v="Punjab"/>
    <s v="Patiala"/>
    <n v="2011"/>
    <s v="Rabi"/>
    <s v="Pulses"/>
    <n v="82.5"/>
    <n v="264.10000000000002"/>
    <n v="3201.17"/>
    <x v="1"/>
    <n v="240"/>
    <n v="641.37"/>
    <s v="Red"/>
    <n v="34.85"/>
    <n v="38.802060606060607"/>
    <s v="food"/>
    <x v="2"/>
  </r>
  <r>
    <s v="CID250"/>
    <s v="West Bengal"/>
    <s v="Darjeeling"/>
    <n v="2020"/>
    <s v="Kharif"/>
    <s v="Rice"/>
    <n v="96.31"/>
    <n v="550.33000000000004"/>
    <n v="5714.15"/>
    <x v="1"/>
    <n v="298.12"/>
    <n v="1067.05"/>
    <s v="Red"/>
    <n v="30.52"/>
    <n v="59.330806769805832"/>
    <s v="food"/>
    <x v="2"/>
  </r>
  <r>
    <s v="CID253"/>
    <s v="West Bengal"/>
    <s v="Darjeeling"/>
    <n v="2011"/>
    <s v="Zaid"/>
    <s v="Sugarcane"/>
    <n v="63.85"/>
    <n v="330.98"/>
    <n v="5183.7299999999996"/>
    <x v="1"/>
    <n v="248.92"/>
    <n v="597.72"/>
    <s v="Laterite"/>
    <n v="32.369999999999997"/>
    <n v="81.18606108065778"/>
    <s v="cash"/>
    <x v="2"/>
  </r>
  <r>
    <s v="CID258"/>
    <s v="West Bengal"/>
    <s v="Kolkata"/>
    <n v="2016"/>
    <s v="Zaid"/>
    <s v="Rice"/>
    <n v="48.29"/>
    <n v="114.63"/>
    <n v="2373.6799999999998"/>
    <x v="1"/>
    <n v="232.69"/>
    <n v="302.43"/>
    <s v="Alluvial"/>
    <n v="25.51"/>
    <n v="49.154690412093601"/>
    <s v="food"/>
    <x v="2"/>
  </r>
  <r>
    <s v="CID259"/>
    <s v="Maharashtra"/>
    <s v="Nagpur"/>
    <n v="2016"/>
    <s v="Kharif"/>
    <s v="Cotton"/>
    <n v="99.3"/>
    <n v="184.41"/>
    <n v="1857.12"/>
    <x v="1"/>
    <n v="202.58"/>
    <n v="364.12"/>
    <s v="Alluvial"/>
    <n v="30.84"/>
    <n v="18.702114803625378"/>
    <s v="cash"/>
    <x v="2"/>
  </r>
  <r>
    <s v="CID260"/>
    <s v="Uttar Pradesh"/>
    <s v="Varanasi"/>
    <n v="2012"/>
    <s v="Rabi"/>
    <s v="Pulses"/>
    <n v="68.97"/>
    <n v="424.84"/>
    <n v="6159.78"/>
    <x v="1"/>
    <n v="274.14999999999998"/>
    <n v="340.01"/>
    <s v="Black"/>
    <n v="28.84"/>
    <n v="89.31100478468899"/>
    <s v="food"/>
    <x v="2"/>
  </r>
  <r>
    <s v="CID263"/>
    <s v="Punjab"/>
    <s v="Ludhiana"/>
    <n v="2017"/>
    <s v="Zaid"/>
    <s v="Pulses"/>
    <n v="8.0299999999999994"/>
    <n v="50.85"/>
    <n v="6332.35"/>
    <x v="1"/>
    <n v="296.72000000000003"/>
    <n v="1133.92"/>
    <s v="Red"/>
    <n v="25.8"/>
    <n v="788.58655043586566"/>
    <s v="food"/>
    <x v="0"/>
  </r>
  <r>
    <s v="CID264"/>
    <s v="West Bengal"/>
    <s v="Darjeeling"/>
    <n v="2016"/>
    <s v="Rabi"/>
    <s v="Pulses"/>
    <n v="68.61"/>
    <n v="382.59"/>
    <n v="5576.36"/>
    <x v="1"/>
    <n v="54.17"/>
    <n v="267.52999999999997"/>
    <s v="Alluvial"/>
    <n v="23.24"/>
    <n v="81.276198804838941"/>
    <s v="food"/>
    <x v="2"/>
  </r>
  <r>
    <s v="CID269"/>
    <s v="Punjab"/>
    <s v="Ludhiana"/>
    <n v="2015"/>
    <s v="Rabi"/>
    <s v="Maize"/>
    <n v="52.86"/>
    <n v="136.26"/>
    <n v="2577.6999999999998"/>
    <x v="1"/>
    <n v="174.04"/>
    <n v="710.78"/>
    <s v="Black"/>
    <n v="27.49"/>
    <n v="48.764661369655691"/>
    <s v="food"/>
    <x v="2"/>
  </r>
  <r>
    <s v="CID270"/>
    <s v="Bihar"/>
    <s v="Patna"/>
    <n v="2015"/>
    <s v="Kharif"/>
    <s v="Maize"/>
    <n v="77.56"/>
    <n v="493.72"/>
    <n v="6365.61"/>
    <x v="1"/>
    <n v="107.1"/>
    <n v="708.82"/>
    <s v="Black"/>
    <n v="32.880000000000003"/>
    <n v="82.073362558019596"/>
    <s v="food"/>
    <x v="2"/>
  </r>
  <r>
    <s v="CID271"/>
    <s v="Punjab"/>
    <s v="Ludhiana"/>
    <n v="2010"/>
    <s v="Rabi"/>
    <s v="Maize"/>
    <n v="38.909999999999997"/>
    <n v="73.95"/>
    <n v="1900.51"/>
    <x v="1"/>
    <n v="188.22"/>
    <n v="1113.95"/>
    <s v="Laterite"/>
    <n v="23.37"/>
    <n v="48.843741968645595"/>
    <s v="food"/>
    <x v="1"/>
  </r>
  <r>
    <s v="CID272"/>
    <s v="Haryana"/>
    <s v="Faridabad"/>
    <n v="2021"/>
    <s v="Rabi"/>
    <s v="Maize"/>
    <n v="82.77"/>
    <n v="366.61"/>
    <n v="4429.22"/>
    <x v="1"/>
    <n v="175.51"/>
    <n v="1101.94"/>
    <s v="Red"/>
    <n v="23.35"/>
    <n v="53.512383713906011"/>
    <s v="food"/>
    <x v="2"/>
  </r>
  <r>
    <s v="CID275"/>
    <s v="Haryana"/>
    <s v="Gurgaon"/>
    <n v="2010"/>
    <s v="Rabi"/>
    <s v="Wheat"/>
    <n v="24.07"/>
    <n v="74.099999999999994"/>
    <n v="3078.54"/>
    <x v="1"/>
    <n v="287.75"/>
    <n v="201.46"/>
    <s v="Laterite"/>
    <n v="32.74"/>
    <n v="127.89945990859991"/>
    <s v="food"/>
    <x v="2"/>
  </r>
  <r>
    <s v="CID276"/>
    <s v="Uttar Pradesh"/>
    <s v="Kanpur"/>
    <n v="2011"/>
    <s v="Kharif"/>
    <s v="Pulses"/>
    <n v="98.33"/>
    <n v="346.01"/>
    <n v="3518.9"/>
    <x v="1"/>
    <n v="293.14"/>
    <n v="342.37"/>
    <s v="Alluvial"/>
    <n v="21.4"/>
    <n v="35.786636835146957"/>
    <s v="food"/>
    <x v="2"/>
  </r>
  <r>
    <s v="CID277"/>
    <s v="Haryana"/>
    <s v="Hisar"/>
    <n v="2016"/>
    <s v="Zaid"/>
    <s v="Maize"/>
    <n v="46.39"/>
    <n v="254.56"/>
    <n v="5487.4"/>
    <x v="1"/>
    <n v="176.36"/>
    <n v="837.22"/>
    <s v="Laterite"/>
    <n v="21.12"/>
    <n v="118.28842422935976"/>
    <s v="food"/>
    <x v="0"/>
  </r>
  <r>
    <s v="CID280"/>
    <s v="Bihar"/>
    <s v="Gaya"/>
    <n v="2022"/>
    <s v="Kharif"/>
    <s v="Sugarcane"/>
    <n v="31.52"/>
    <n v="81.64"/>
    <n v="2590.0500000000002"/>
    <x v="1"/>
    <n v="72.61"/>
    <n v="1007.6"/>
    <s v="Alluvial"/>
    <n v="32.4"/>
    <n v="82.171637055837564"/>
    <s v="food"/>
    <x v="2"/>
  </r>
  <r>
    <s v="CID283"/>
    <s v="West Bengal"/>
    <s v="Kolkata"/>
    <n v="2012"/>
    <s v="Kharif"/>
    <s v="Sugarcane"/>
    <n v="37.85"/>
    <n v="180.99"/>
    <n v="4781.79"/>
    <x v="1"/>
    <n v="195.58"/>
    <n v="458.82"/>
    <s v="Black"/>
    <n v="20.329999999999998"/>
    <n v="126.33527080581241"/>
    <s v="cash"/>
    <x v="2"/>
  </r>
  <r>
    <s v="CID287"/>
    <s v="Haryana"/>
    <s v="Faridabad"/>
    <n v="2013"/>
    <s v="Zaid"/>
    <s v="Pulses"/>
    <n v="25.67"/>
    <n v="178.78"/>
    <n v="6964.52"/>
    <x v="1"/>
    <n v="297.35000000000002"/>
    <n v="981.92"/>
    <s v="Alluvial"/>
    <n v="27.2"/>
    <n v="271.30970003895595"/>
    <s v="food"/>
    <x v="0"/>
  </r>
  <r>
    <s v="CID288"/>
    <s v="West Bengal"/>
    <s v="Howrah"/>
    <n v="2015"/>
    <s v="Zaid"/>
    <s v="Pulses"/>
    <n v="32.840000000000003"/>
    <n v="86.13"/>
    <n v="2622.61"/>
    <x v="1"/>
    <n v="129.72"/>
    <n v="419.02"/>
    <s v="Alluvial"/>
    <n v="20.88"/>
    <n v="79.860231425091342"/>
    <s v="food"/>
    <x v="2"/>
  </r>
  <r>
    <s v="CID301"/>
    <s v="Maharashtra"/>
    <s v="Pune"/>
    <n v="2011"/>
    <s v="Kharif"/>
    <s v="Maize"/>
    <n v="17.84"/>
    <n v="58.03"/>
    <n v="3252.75"/>
    <x v="1"/>
    <n v="186.76"/>
    <n v="1098.1199999999999"/>
    <s v="Black"/>
    <n v="25.07"/>
    <n v="182.32903587443946"/>
    <s v="food"/>
    <x v="1"/>
  </r>
  <r>
    <s v="CID308"/>
    <s v="Bihar"/>
    <s v="Bhagalpur"/>
    <n v="2017"/>
    <s v="Zaid"/>
    <s v="Rice"/>
    <n v="48.15"/>
    <n v="70.959999999999994"/>
    <n v="1473.73"/>
    <x v="1"/>
    <n v="175.53"/>
    <n v="1100.46"/>
    <s v="Sandy"/>
    <n v="30.16"/>
    <n v="30.607061266874354"/>
    <s v="food"/>
    <x v="0"/>
  </r>
  <r>
    <s v="CID310"/>
    <s v="Uttar Pradesh"/>
    <s v="Kanpur"/>
    <n v="2013"/>
    <s v="Zaid"/>
    <s v="Rice"/>
    <n v="83.58"/>
    <n v="212.91"/>
    <n v="2547.3200000000002"/>
    <x v="1"/>
    <n v="71.760000000000005"/>
    <n v="756.36"/>
    <s v="Sandy"/>
    <n v="24.89"/>
    <n v="30.477626226369946"/>
    <s v="food"/>
    <x v="2"/>
  </r>
  <r>
    <s v="CID317"/>
    <s v="West Bengal"/>
    <s v="Darjeeling"/>
    <n v="2019"/>
    <s v="Kharif"/>
    <s v="Rice"/>
    <n v="20.079999999999998"/>
    <n v="120.43"/>
    <n v="5997.58"/>
    <x v="1"/>
    <n v="112.37"/>
    <n v="656.45"/>
    <s v="Alluvial"/>
    <n v="30.57"/>
    <n v="298.68426294820722"/>
    <s v="food"/>
    <x v="2"/>
  </r>
  <r>
    <s v="CID318"/>
    <s v="Maharashtra"/>
    <s v="Pune"/>
    <n v="2017"/>
    <s v="Zaid"/>
    <s v="Sugarcane"/>
    <n v="63.91"/>
    <n v="111.41"/>
    <n v="1743.24"/>
    <x v="1"/>
    <n v="110.48"/>
    <n v="688.79"/>
    <s v="Laterite"/>
    <n v="22.66"/>
    <n v="27.276482553590988"/>
    <s v="cash"/>
    <x v="2"/>
  </r>
  <r>
    <s v="CID328"/>
    <s v="Maharashtra"/>
    <s v="Pune"/>
    <n v="2011"/>
    <s v="Rabi"/>
    <s v="Wheat"/>
    <n v="86.77"/>
    <n v="390.59"/>
    <n v="4501.45"/>
    <x v="1"/>
    <n v="168.05"/>
    <n v="394.54"/>
    <s v="Black"/>
    <n v="33.01"/>
    <n v="51.877953209634668"/>
    <s v="food"/>
    <x v="2"/>
  </r>
  <r>
    <s v="CID332"/>
    <s v="Karnataka"/>
    <s v="Mysore"/>
    <n v="2010"/>
    <s v="Kharif"/>
    <s v="Pulses"/>
    <n v="20.74"/>
    <n v="67.17"/>
    <n v="3238.61"/>
    <x v="1"/>
    <n v="273"/>
    <n v="956.85"/>
    <s v="Sandy"/>
    <n v="22.86"/>
    <n v="156.15284474445517"/>
    <s v="food"/>
    <x v="2"/>
  </r>
  <r>
    <s v="CID336"/>
    <s v="Punjab"/>
    <s v="Patiala"/>
    <n v="2018"/>
    <s v="Kharif"/>
    <s v="Wheat"/>
    <n v="37.29"/>
    <n v="182.84"/>
    <n v="4903.24"/>
    <x v="1"/>
    <n v="143.80000000000001"/>
    <n v="840.32"/>
    <s v="Sandy"/>
    <n v="29.35"/>
    <n v="131.48940734781442"/>
    <s v="food"/>
    <x v="2"/>
  </r>
  <r>
    <s v="CID337"/>
    <s v="Bihar"/>
    <s v="Patna"/>
    <n v="2020"/>
    <s v="Kharif"/>
    <s v="Cotton"/>
    <n v="83.78"/>
    <n v="108.03"/>
    <n v="1289.4100000000001"/>
    <x v="1"/>
    <n v="154.19"/>
    <n v="580.25"/>
    <s v="Sandy"/>
    <n v="23.79"/>
    <n v="15.390427309620435"/>
    <s v="cash"/>
    <x v="0"/>
  </r>
  <r>
    <s v="CID338"/>
    <s v="Uttar Pradesh"/>
    <s v="Lucknow"/>
    <n v="2013"/>
    <s v="Zaid"/>
    <s v="Cotton"/>
    <n v="63.4"/>
    <n v="177.94"/>
    <n v="2806.7"/>
    <x v="1"/>
    <n v="215.62"/>
    <n v="469.98"/>
    <s v="Sandy"/>
    <n v="30.51"/>
    <n v="44.269716088328074"/>
    <s v="cash"/>
    <x v="2"/>
  </r>
  <r>
    <s v="CID339"/>
    <s v="Karnataka"/>
    <s v="Bangalore"/>
    <n v="2018"/>
    <s v="Zaid"/>
    <s v="Pulses"/>
    <n v="12.66"/>
    <n v="21.32"/>
    <n v="1684.08"/>
    <x v="1"/>
    <n v="174.43"/>
    <n v="809"/>
    <s v="Alluvial"/>
    <n v="32.47"/>
    <n v="133.02369668246445"/>
    <s v="food"/>
    <x v="2"/>
  </r>
  <r>
    <s v="CID341"/>
    <s v="Uttar Pradesh"/>
    <s v="Lucknow"/>
    <n v="2011"/>
    <s v="Zaid"/>
    <s v="Cotton"/>
    <n v="49.92"/>
    <n v="334.3"/>
    <n v="6696.68"/>
    <x v="1"/>
    <n v="230.89"/>
    <n v="301.29000000000002"/>
    <s v="Alluvial"/>
    <n v="29.67"/>
    <n v="134.14823717948718"/>
    <s v="food"/>
    <x v="2"/>
  </r>
  <r>
    <s v="CID342"/>
    <s v="Karnataka"/>
    <s v="Mysore"/>
    <n v="2014"/>
    <s v="Rabi"/>
    <s v="Wheat"/>
    <n v="10.88"/>
    <n v="22.28"/>
    <n v="2048.21"/>
    <x v="1"/>
    <n v="263.06"/>
    <n v="560.21"/>
    <s v="Alluvial"/>
    <n v="26.39"/>
    <n v="188.25459558823528"/>
    <s v="food"/>
    <x v="2"/>
  </r>
  <r>
    <s v="CID351"/>
    <s v="Bihar"/>
    <s v="Gaya"/>
    <n v="2011"/>
    <s v="Rabi"/>
    <s v="Sugarcane"/>
    <n v="32.29"/>
    <n v="222.29"/>
    <n v="6884.02"/>
    <x v="1"/>
    <n v="75.66"/>
    <n v="612.34"/>
    <s v="Sandy"/>
    <n v="28.24"/>
    <n v="213.19355837720659"/>
    <s v="cash"/>
    <x v="0"/>
  </r>
  <r>
    <s v="CID354"/>
    <s v="Maharashtra"/>
    <s v="Mumbai"/>
    <n v="2022"/>
    <s v="Rabi"/>
    <s v="Pulses"/>
    <n v="52.68"/>
    <n v="274.60000000000002"/>
    <n v="5212.58"/>
    <x v="1"/>
    <n v="274.22000000000003"/>
    <n v="692.42"/>
    <s v="Laterite"/>
    <n v="21.6"/>
    <n v="98.947987851176919"/>
    <s v="food"/>
    <x v="2"/>
  </r>
  <r>
    <s v="CID362"/>
    <s v="West Bengal"/>
    <s v="Howrah"/>
    <n v="2022"/>
    <s v="Kharif"/>
    <s v="Pulses"/>
    <n v="11.54"/>
    <n v="37.909999999999997"/>
    <n v="3285.22"/>
    <x v="1"/>
    <n v="217.56"/>
    <n v="399.9"/>
    <s v="Red"/>
    <n v="34.75"/>
    <n v="284.68110918544193"/>
    <s v="food"/>
    <x v="2"/>
  </r>
  <r>
    <s v="CID363"/>
    <s v="Uttar Pradesh"/>
    <s v="Kanpur"/>
    <n v="2012"/>
    <s v="Kharif"/>
    <s v="Cotton"/>
    <n v="78.650000000000006"/>
    <n v="174.92"/>
    <n v="2224.0100000000002"/>
    <x v="1"/>
    <n v="139.66999999999999"/>
    <n v="652.59"/>
    <s v="Sandy"/>
    <n v="33.020000000000003"/>
    <n v="28.277304513668152"/>
    <s v="cash"/>
    <x v="2"/>
  </r>
  <r>
    <s v="CID369"/>
    <s v="Haryana"/>
    <s v="Hisar"/>
    <n v="2011"/>
    <s v="Zaid"/>
    <s v="Rice"/>
    <n v="42.18"/>
    <n v="178.09"/>
    <n v="4222.22"/>
    <x v="1"/>
    <n v="137.35"/>
    <n v="1083.4000000000001"/>
    <s v="Alluvial"/>
    <n v="24.97"/>
    <n v="100.1000474158369"/>
    <s v="food"/>
    <x v="2"/>
  </r>
  <r>
    <s v="CID370"/>
    <s v="Maharashtra"/>
    <s v="Nagpur"/>
    <n v="2022"/>
    <s v="Zaid"/>
    <s v="Pulses"/>
    <n v="48.01"/>
    <n v="209.71"/>
    <n v="4368.01"/>
    <x v="1"/>
    <n v="78.680000000000007"/>
    <n v="546.01"/>
    <s v="Red"/>
    <n v="33.57"/>
    <n v="90.981253905436375"/>
    <s v="food"/>
    <x v="2"/>
  </r>
  <r>
    <s v="CID371"/>
    <s v="Bihar"/>
    <s v="Bhagalpur"/>
    <n v="2013"/>
    <s v="Kharif"/>
    <s v="Cotton"/>
    <n v="88.68"/>
    <n v="291.60000000000002"/>
    <n v="3288.24"/>
    <x v="1"/>
    <n v="146.47"/>
    <n v="740.24"/>
    <s v="Alluvial"/>
    <n v="20.37"/>
    <n v="37.079837618403239"/>
    <s v="cash"/>
    <x v="2"/>
  </r>
  <r>
    <s v="CID376"/>
    <s v="Punjab"/>
    <s v="Amritsar"/>
    <n v="2020"/>
    <s v="Kharif"/>
    <s v="Pulses"/>
    <n v="1.58"/>
    <n v="8.41"/>
    <n v="5321.71"/>
    <x v="1"/>
    <n v="238.99"/>
    <n v="785.61"/>
    <s v="Black"/>
    <n v="25.37"/>
    <n v="3368.1708860759491"/>
    <s v="food"/>
    <x v="2"/>
  </r>
  <r>
    <s v="CID386"/>
    <s v="Uttar Pradesh"/>
    <s v="Varanasi"/>
    <n v="2011"/>
    <s v="Zaid"/>
    <s v="Wheat"/>
    <n v="89.32"/>
    <n v="544.63"/>
    <n v="6097.52"/>
    <x v="1"/>
    <n v="253.16"/>
    <n v="778.9"/>
    <s v="Sandy"/>
    <n v="23.19"/>
    <n v="68.266009852216754"/>
    <s v="food"/>
    <x v="2"/>
  </r>
  <r>
    <s v="CID388"/>
    <s v="Maharashtra"/>
    <s v="Nagpur"/>
    <n v="2017"/>
    <s v="Zaid"/>
    <s v="Pulses"/>
    <n v="9.9600000000000009"/>
    <n v="31.7"/>
    <n v="3183.19"/>
    <x v="1"/>
    <n v="215.67"/>
    <n v="1047.98"/>
    <s v="Sandy"/>
    <n v="30.26"/>
    <n v="319.59738955823292"/>
    <s v="food"/>
    <x v="0"/>
  </r>
  <r>
    <s v="CID395"/>
    <s v="Karnataka"/>
    <s v="Bangalore"/>
    <n v="2019"/>
    <s v="Kharif"/>
    <s v="Cotton"/>
    <n v="83.5"/>
    <n v="94.75"/>
    <n v="1134.68"/>
    <x v="1"/>
    <n v="81.97"/>
    <n v="792.35"/>
    <s v="Red"/>
    <n v="29.44"/>
    <n v="13.588982035928144"/>
    <s v="cash"/>
    <x v="2"/>
  </r>
  <r>
    <s v="CID403"/>
    <s v="Bihar"/>
    <s v="Gaya"/>
    <n v="2014"/>
    <s v="Kharif"/>
    <s v="Wheat"/>
    <n v="71.209999999999994"/>
    <n v="408.5"/>
    <n v="5736.53"/>
    <x v="1"/>
    <n v="179.94"/>
    <n v="575.03"/>
    <s v="Red"/>
    <n v="30.32"/>
    <n v="80.55792725740767"/>
    <s v="food"/>
    <x v="2"/>
  </r>
  <r>
    <s v="CID406"/>
    <s v="Bihar"/>
    <s v="Gaya"/>
    <n v="2022"/>
    <s v="Zaid"/>
    <s v="Sugarcane"/>
    <n v="73.84"/>
    <n v="452.64"/>
    <n v="6129.99"/>
    <x v="1"/>
    <n v="236.95"/>
    <n v="646.59"/>
    <s v="Red"/>
    <n v="21.5"/>
    <n v="83.017199349945827"/>
    <s v="cash"/>
    <x v="2"/>
  </r>
  <r>
    <s v="CID407"/>
    <s v="Bihar"/>
    <s v="Gaya"/>
    <n v="2022"/>
    <s v="Rabi"/>
    <s v="Pulses"/>
    <n v="61.79"/>
    <n v="315.58999999999997"/>
    <n v="5107.3900000000003"/>
    <x v="1"/>
    <n v="90.18"/>
    <n v="1164.57"/>
    <s v="Black"/>
    <n v="32.07"/>
    <n v="82.657226088363814"/>
    <s v="food"/>
    <x v="2"/>
  </r>
  <r>
    <s v="CID416"/>
    <s v="Maharashtra"/>
    <s v="Mumbai"/>
    <n v="2018"/>
    <s v="Kharif"/>
    <s v="Cotton"/>
    <n v="83.39"/>
    <n v="207.6"/>
    <n v="2489.5500000000002"/>
    <x v="1"/>
    <n v="149.72999999999999"/>
    <n v="948.79"/>
    <s v="Alluvial"/>
    <n v="21.14"/>
    <n v="29.854299076627896"/>
    <s v="cash"/>
    <x v="0"/>
  </r>
  <r>
    <s v="CID418"/>
    <s v="Haryana"/>
    <s v="Gurgaon"/>
    <n v="2013"/>
    <s v="Kharif"/>
    <s v="Pulses"/>
    <n v="36.25"/>
    <n v="205.67"/>
    <n v="5673.63"/>
    <x v="1"/>
    <n v="280.05"/>
    <n v="875.81"/>
    <s v="Laterite"/>
    <n v="29.21"/>
    <n v="156.51393103448277"/>
    <s v="food"/>
    <x v="2"/>
  </r>
  <r>
    <s v="CID420"/>
    <s v="Haryana"/>
    <s v="Hisar"/>
    <n v="2012"/>
    <s v="Kharif"/>
    <s v="Pulses"/>
    <n v="80.13"/>
    <n v="310.10000000000002"/>
    <n v="3869.92"/>
    <x v="1"/>
    <n v="175.62"/>
    <n v="593.72"/>
    <s v="Red"/>
    <n v="26.86"/>
    <n v="48.295519780356926"/>
    <s v="food"/>
    <x v="2"/>
  </r>
  <r>
    <s v="CID425"/>
    <s v="Maharashtra"/>
    <s v="Pune"/>
    <n v="2014"/>
    <s v="Rabi"/>
    <s v="Pulses"/>
    <n v="85.99"/>
    <n v="110.61"/>
    <n v="1286.26"/>
    <x v="1"/>
    <n v="222.64"/>
    <n v="260.04000000000002"/>
    <s v="Alluvial"/>
    <n v="27.15"/>
    <n v="14.958250959413887"/>
    <s v="food"/>
    <x v="1"/>
  </r>
  <r>
    <s v="CID431"/>
    <s v="Uttar Pradesh"/>
    <s v="Varanasi"/>
    <n v="2021"/>
    <s v="Kharif"/>
    <s v="Rice"/>
    <n v="17.52"/>
    <n v="28.35"/>
    <n v="1618.06"/>
    <x v="1"/>
    <n v="284.2"/>
    <n v="673.19"/>
    <s v="Black"/>
    <n v="20.399999999999999"/>
    <n v="92.355022831050221"/>
    <s v="food"/>
    <x v="2"/>
  </r>
  <r>
    <s v="CID436"/>
    <s v="Karnataka"/>
    <s v="Hubli"/>
    <n v="2010"/>
    <s v="Zaid"/>
    <s v="Sugarcane"/>
    <n v="94.75"/>
    <n v="365.96"/>
    <n v="3862.4"/>
    <x v="1"/>
    <n v="241.47"/>
    <n v="997.96"/>
    <s v="Sandy"/>
    <n v="23.47"/>
    <n v="40.764116094986811"/>
    <s v="cash"/>
    <x v="2"/>
  </r>
  <r>
    <s v="CID444"/>
    <s v="Haryana"/>
    <s v="Faridabad"/>
    <n v="2016"/>
    <s v="Zaid"/>
    <s v="Maize"/>
    <n v="93.69"/>
    <n v="182.85"/>
    <n v="1951.67"/>
    <x v="1"/>
    <n v="236.18"/>
    <n v="749.58"/>
    <s v="Black"/>
    <n v="23.8"/>
    <n v="20.831145266303768"/>
    <s v="food"/>
    <x v="0"/>
  </r>
  <r>
    <s v="CID445"/>
    <s v="Uttar Pradesh"/>
    <s v="Kanpur"/>
    <n v="2013"/>
    <s v="Rabi"/>
    <s v="Wheat"/>
    <n v="86.5"/>
    <n v="199.53"/>
    <n v="2306.73"/>
    <x v="1"/>
    <n v="108.99"/>
    <n v="634.16"/>
    <s v="Black"/>
    <n v="22.51"/>
    <n v="26.667398843930638"/>
    <s v="food"/>
    <x v="2"/>
  </r>
  <r>
    <s v="CID447"/>
    <s v="Karnataka"/>
    <s v="Bangalore"/>
    <n v="2020"/>
    <s v="Zaid"/>
    <s v="Maize"/>
    <n v="93.15"/>
    <n v="650.36"/>
    <n v="6981.84"/>
    <x v="1"/>
    <n v="64.94"/>
    <n v="844.57"/>
    <s v="Sandy"/>
    <n v="31.87"/>
    <n v="74.952657004830911"/>
    <s v="food"/>
    <x v="2"/>
  </r>
  <r>
    <s v="CID454"/>
    <s v="Bihar"/>
    <s v="Bhagalpur"/>
    <n v="2021"/>
    <s v="Zaid"/>
    <s v="Maize"/>
    <n v="5.86"/>
    <n v="13.62"/>
    <n v="2324.34"/>
    <x v="1"/>
    <n v="53.27"/>
    <n v="1121.04"/>
    <s v="Laterite"/>
    <n v="33.93"/>
    <n v="396.64505119453923"/>
    <s v="food"/>
    <x v="2"/>
  </r>
  <r>
    <s v="CID463"/>
    <s v="Maharashtra"/>
    <s v="Pune"/>
    <n v="2011"/>
    <s v="Zaid"/>
    <s v="Sugarcane"/>
    <n v="57.34"/>
    <n v="132.15"/>
    <n v="2304.62"/>
    <x v="1"/>
    <n v="230.9"/>
    <n v="992.9"/>
    <s v="Red"/>
    <n v="27.32"/>
    <n v="40.192186955005226"/>
    <s v="cash"/>
    <x v="2"/>
  </r>
  <r>
    <s v="CID465"/>
    <s v="West Bengal"/>
    <s v="Howrah"/>
    <n v="2016"/>
    <s v="Kharif"/>
    <s v="Rice"/>
    <n v="75.02"/>
    <n v="457.39"/>
    <n v="6096.87"/>
    <x v="1"/>
    <n v="208.47"/>
    <n v="832.19"/>
    <s v="Black"/>
    <n v="24.57"/>
    <n v="81.269928019194879"/>
    <s v="food"/>
    <x v="2"/>
  </r>
  <r>
    <s v="CID472"/>
    <s v="Punjab"/>
    <s v="Ludhiana"/>
    <n v="2019"/>
    <s v="Kharif"/>
    <s v="Maize"/>
    <n v="2.36"/>
    <n v="12.18"/>
    <n v="5162.7700000000004"/>
    <x v="1"/>
    <n v="126.28"/>
    <n v="671.19"/>
    <s v="Alluvial"/>
    <n v="23.14"/>
    <n v="2187.6144067796613"/>
    <s v="food"/>
    <x v="2"/>
  </r>
  <r>
    <s v="CID476"/>
    <s v="Karnataka"/>
    <s v="Hubli"/>
    <n v="2018"/>
    <s v="Kharif"/>
    <s v="Rice"/>
    <n v="20.69"/>
    <n v="140.71"/>
    <n v="6800.75"/>
    <x v="1"/>
    <n v="59.94"/>
    <n v="1122.27"/>
    <s v="Alluvial"/>
    <n v="25"/>
    <n v="328.69743837602704"/>
    <s v="food"/>
    <x v="2"/>
  </r>
  <r>
    <s v="CID481"/>
    <s v="Karnataka"/>
    <s v="Bangalore"/>
    <n v="2020"/>
    <s v="Zaid"/>
    <s v="Rice"/>
    <n v="32.43"/>
    <n v="140.88"/>
    <n v="4344.04"/>
    <x v="1"/>
    <n v="96.03"/>
    <n v="1039.52"/>
    <s v="Red"/>
    <n v="30.91"/>
    <n v="133.95127967930929"/>
    <s v="food"/>
    <x v="2"/>
  </r>
  <r>
    <s v="CID487"/>
    <s v="Bihar"/>
    <s v="Bhagalpur"/>
    <n v="2021"/>
    <s v="Kharif"/>
    <s v="Pulses"/>
    <n v="11.82"/>
    <n v="44.22"/>
    <n v="3741.4"/>
    <x v="1"/>
    <n v="269.44"/>
    <n v="445.72"/>
    <s v="Sandy"/>
    <n v="25.93"/>
    <n v="316.53130287648054"/>
    <s v="food"/>
    <x v="0"/>
  </r>
  <r>
    <s v="CID495"/>
    <s v="Karnataka"/>
    <s v="Bangalore"/>
    <n v="2013"/>
    <s v="Zaid"/>
    <s v="Cotton"/>
    <n v="48.1"/>
    <n v="166.47"/>
    <n v="3460.91"/>
    <x v="1"/>
    <n v="200.3"/>
    <n v="206.57"/>
    <s v="Sandy"/>
    <n v="24.17"/>
    <n v="71.952390852390849"/>
    <s v="cash"/>
    <x v="2"/>
  </r>
  <r>
    <s v="CID496"/>
    <s v="Uttar Pradesh"/>
    <s v="Varanasi"/>
    <n v="2013"/>
    <s v="Kharif"/>
    <s v="Rice"/>
    <n v="15.68"/>
    <n v="77.14"/>
    <n v="4919.66"/>
    <x v="1"/>
    <n v="86.34"/>
    <n v="232.43"/>
    <s v="Sandy"/>
    <n v="32.57"/>
    <n v="313.75382653061223"/>
    <s v="food"/>
    <x v="2"/>
  </r>
  <r>
    <s v="CID500"/>
    <s v="Bihar"/>
    <s v="Patna"/>
    <n v="2011"/>
    <s v="Zaid"/>
    <s v="Cotton"/>
    <n v="97.96"/>
    <n v="408.85"/>
    <n v="4173.68"/>
    <x v="1"/>
    <n v="170.92"/>
    <n v="888.65"/>
    <s v="Alluvial"/>
    <n v="26.41"/>
    <n v="42.605961616986534"/>
    <s v="cash"/>
    <x v="2"/>
  </r>
  <r>
    <s v="CID9"/>
    <s v="Haryana"/>
    <s v="Gurgaon"/>
    <n v="2021"/>
    <s v="Zaid"/>
    <s v="Pulses"/>
    <n v="27.01"/>
    <n v="121.75"/>
    <n v="4507.5200000000004"/>
    <x v="2"/>
    <n v="140.5"/>
    <n v="1197.33"/>
    <s v="Red"/>
    <n v="27.64"/>
    <n v="166.88337652721216"/>
    <s v="food"/>
    <x v="2"/>
  </r>
  <r>
    <s v="CID15"/>
    <s v="Haryana"/>
    <s v="Hisar"/>
    <n v="2017"/>
    <s v="Zaid"/>
    <s v="Rice"/>
    <n v="27.24"/>
    <n v="169.83"/>
    <n v="6234.6"/>
    <x v="2"/>
    <n v="291.08999999999997"/>
    <n v="1128.9100000000001"/>
    <s v="Red"/>
    <n v="30.69"/>
    <n v="228.87665198237889"/>
    <s v="food"/>
    <x v="2"/>
  </r>
  <r>
    <s v="CID18"/>
    <s v="Karnataka"/>
    <s v="Bangalore"/>
    <n v="2018"/>
    <s v="Kharif"/>
    <s v="Cotton"/>
    <n v="93.62"/>
    <n v="414.39"/>
    <n v="4426.26"/>
    <x v="2"/>
    <n v="110.75"/>
    <n v="672.97"/>
    <s v="Laterite"/>
    <n v="22.86"/>
    <n v="47.279000213629566"/>
    <s v="cash"/>
    <x v="2"/>
  </r>
  <r>
    <s v="CID22"/>
    <s v="Karnataka"/>
    <s v="Mysore"/>
    <n v="2013"/>
    <s v="Rabi"/>
    <s v="Wheat"/>
    <n v="17.3"/>
    <n v="17.52"/>
    <n v="1012.93"/>
    <x v="2"/>
    <n v="116.3"/>
    <n v="984.07"/>
    <s v="Laterite"/>
    <n v="24.28"/>
    <n v="58.550867052023115"/>
    <s v="food"/>
    <x v="2"/>
  </r>
  <r>
    <s v="CID37"/>
    <s v="Maharashtra"/>
    <s v="Nagpur"/>
    <n v="2011"/>
    <s v="Zaid"/>
    <s v="Sugarcane"/>
    <n v="35.22"/>
    <n v="201.41"/>
    <n v="5718.57"/>
    <x v="2"/>
    <n v="201.55"/>
    <n v="711.42"/>
    <s v="Laterite"/>
    <n v="33.49"/>
    <n v="162.36712095400341"/>
    <s v="cash"/>
    <x v="2"/>
  </r>
  <r>
    <s v="CID39"/>
    <s v="Uttar Pradesh"/>
    <s v="Lucknow"/>
    <n v="2021"/>
    <s v="Rabi"/>
    <s v="Pulses"/>
    <n v="31.62"/>
    <n v="109.1"/>
    <n v="3450.36"/>
    <x v="2"/>
    <n v="224.3"/>
    <n v="754.41"/>
    <s v="Red"/>
    <n v="26.31"/>
    <n v="109.11954459203037"/>
    <s v="food"/>
    <x v="2"/>
  </r>
  <r>
    <s v="CID45"/>
    <s v="Bihar"/>
    <s v="Gaya"/>
    <n v="2022"/>
    <s v="Rabi"/>
    <s v="Pulses"/>
    <n v="81.69"/>
    <n v="518.9"/>
    <n v="6352.12"/>
    <x v="2"/>
    <n v="257.64"/>
    <n v="747.87"/>
    <s v="Red"/>
    <n v="31.15"/>
    <n v="77.758844411800709"/>
    <s v="food"/>
    <x v="2"/>
  </r>
  <r>
    <s v="CID46"/>
    <s v="Karnataka"/>
    <s v="Mysore"/>
    <n v="2014"/>
    <s v="Kharif"/>
    <s v="Cotton"/>
    <n v="28.45"/>
    <n v="161.19999999999999"/>
    <n v="5666.05"/>
    <x v="2"/>
    <n v="206.69"/>
    <n v="474.6"/>
    <s v="Black"/>
    <n v="30.7"/>
    <n v="199.15817223198596"/>
    <s v="cash"/>
    <x v="2"/>
  </r>
  <r>
    <s v="CID47"/>
    <s v="Haryana"/>
    <s v="Faridabad"/>
    <n v="2015"/>
    <s v="Rabi"/>
    <s v="Pulses"/>
    <n v="8.98"/>
    <n v="17.11"/>
    <n v="1904.98"/>
    <x v="2"/>
    <n v="223.49"/>
    <n v="906.42"/>
    <s v="Black"/>
    <n v="26.22"/>
    <n v="212.1358574610245"/>
    <s v="food"/>
    <x v="2"/>
  </r>
  <r>
    <s v="CID57"/>
    <s v="Uttar Pradesh"/>
    <s v="Kanpur"/>
    <n v="2010"/>
    <s v="Rabi"/>
    <s v="Sugarcane"/>
    <n v="11.45"/>
    <n v="77.459999999999994"/>
    <n v="6764.73"/>
    <x v="2"/>
    <n v="226.83"/>
    <n v="635.49"/>
    <s v="Sandy"/>
    <n v="34.479999999999997"/>
    <n v="590.80611353711788"/>
    <s v="cash"/>
    <x v="2"/>
  </r>
  <r>
    <s v="CID61"/>
    <s v="Karnataka"/>
    <s v="Hubli"/>
    <n v="2022"/>
    <s v="Kharif"/>
    <s v="Cotton"/>
    <n v="48.13"/>
    <n v="253.7"/>
    <n v="5271.05"/>
    <x v="2"/>
    <n v="248.23"/>
    <n v="293.05"/>
    <s v="Red"/>
    <n v="26.07"/>
    <n v="109.51693330563059"/>
    <s v="cash"/>
    <x v="2"/>
  </r>
  <r>
    <s v="CID62"/>
    <s v="Haryana"/>
    <s v="Faridabad"/>
    <n v="2020"/>
    <s v="Zaid"/>
    <s v="Maize"/>
    <n v="47.85"/>
    <n v="200.28"/>
    <n v="4185.53"/>
    <x v="2"/>
    <n v="299.16000000000003"/>
    <n v="750.39"/>
    <s v="Alluvial"/>
    <n v="30.54"/>
    <n v="87.47189132706373"/>
    <s v="food"/>
    <x v="2"/>
  </r>
  <r>
    <s v="CID65"/>
    <s v="Punjab"/>
    <s v="Ludhiana"/>
    <n v="2018"/>
    <s v="Rabi"/>
    <s v="Cotton"/>
    <n v="94.46"/>
    <n v="455.98"/>
    <n v="4827.22"/>
    <x v="2"/>
    <n v="75.650000000000006"/>
    <n v="212.27"/>
    <s v="Alluvial"/>
    <n v="27.04"/>
    <n v="51.103324158373923"/>
    <s v="cash"/>
    <x v="2"/>
  </r>
  <r>
    <s v="CID69"/>
    <s v="Punjab"/>
    <s v="Ludhiana"/>
    <n v="2013"/>
    <s v="Kharif"/>
    <s v="Pulses"/>
    <n v="8.43"/>
    <n v="8.57"/>
    <n v="1016.05"/>
    <x v="2"/>
    <n v="222.34"/>
    <n v="669.91"/>
    <s v="Black"/>
    <n v="23.47"/>
    <n v="120.52787663107948"/>
    <s v="food"/>
    <x v="2"/>
  </r>
  <r>
    <s v="CID72"/>
    <s v="Maharashtra"/>
    <s v="Mumbai"/>
    <n v="2018"/>
    <s v="Rabi"/>
    <s v="Sugarcane"/>
    <n v="8.9600000000000009"/>
    <n v="11.1"/>
    <n v="1239.1600000000001"/>
    <x v="2"/>
    <n v="233.63"/>
    <n v="803.71"/>
    <s v="Black"/>
    <n v="21.37"/>
    <n v="138.29910714285714"/>
    <s v="cash"/>
    <x v="2"/>
  </r>
  <r>
    <s v="CID79"/>
    <s v="Uttar Pradesh"/>
    <s v="Kanpur"/>
    <n v="2018"/>
    <s v="Zaid"/>
    <s v="Maize"/>
    <n v="42.13"/>
    <n v="164.1"/>
    <n v="3895"/>
    <x v="2"/>
    <n v="110.93"/>
    <n v="751.27"/>
    <s v="Laterite"/>
    <n v="22.86"/>
    <n v="92.451934488488007"/>
    <s v="food"/>
    <x v="2"/>
  </r>
  <r>
    <s v="CID80"/>
    <s v="Bihar"/>
    <s v="Bhagalpur"/>
    <n v="2021"/>
    <s v="Kharif"/>
    <s v="Wheat"/>
    <n v="28.35"/>
    <n v="162.72999999999999"/>
    <n v="5740.04"/>
    <x v="2"/>
    <n v="134.97"/>
    <n v="987.72"/>
    <s v="Alluvial"/>
    <n v="32.31"/>
    <n v="202.4705467372134"/>
    <s v="food"/>
    <x v="2"/>
  </r>
  <r>
    <s v="CID82"/>
    <s v="Bihar"/>
    <s v="Gaya"/>
    <n v="2017"/>
    <s v="Rabi"/>
    <s v="Rice"/>
    <n v="98.1"/>
    <n v="238.66"/>
    <n v="2432.83"/>
    <x v="2"/>
    <n v="108.39"/>
    <n v="975.54"/>
    <s v="Black"/>
    <n v="24.77"/>
    <n v="24.799490316004078"/>
    <s v="food"/>
    <x v="2"/>
  </r>
  <r>
    <s v="CID95"/>
    <s v="Maharashtra"/>
    <s v="Mumbai"/>
    <n v="2018"/>
    <s v="Rabi"/>
    <s v="Rice"/>
    <n v="26.44"/>
    <n v="157.27000000000001"/>
    <n v="5948.14"/>
    <x v="2"/>
    <n v="291.85000000000002"/>
    <n v="495.14"/>
    <s v="Alluvial"/>
    <n v="32.06"/>
    <n v="224.96747352496217"/>
    <s v="food"/>
    <x v="2"/>
  </r>
  <r>
    <s v="CID99"/>
    <s v="Maharashtra"/>
    <s v="Pune"/>
    <n v="2011"/>
    <s v="Kharif"/>
    <s v="Rice"/>
    <n v="88.84"/>
    <n v="161.15"/>
    <n v="1813.98"/>
    <x v="2"/>
    <n v="142.75"/>
    <n v="1149.3800000000001"/>
    <s v="Sandy"/>
    <n v="26.29"/>
    <n v="20.418505177847816"/>
    <s v="food"/>
    <x v="2"/>
  </r>
  <r>
    <s v="CID100"/>
    <s v="Uttar Pradesh"/>
    <s v="Varanasi"/>
    <n v="2012"/>
    <s v="Rabi"/>
    <s v="Cotton"/>
    <n v="10.8"/>
    <n v="42.51"/>
    <n v="3936.08"/>
    <x v="2"/>
    <n v="284.76"/>
    <n v="479.74"/>
    <s v="Alluvial"/>
    <n v="23.26"/>
    <n v="364.45185185185181"/>
    <s v="cash"/>
    <x v="2"/>
  </r>
  <r>
    <s v="CID110"/>
    <s v="Punjab"/>
    <s v="Amritsar"/>
    <n v="2016"/>
    <s v="Rabi"/>
    <s v="Cotton"/>
    <n v="26.23"/>
    <n v="176.31"/>
    <n v="6721.56"/>
    <x v="2"/>
    <n v="66.78"/>
    <n v="1031.77"/>
    <s v="Black"/>
    <n v="26.48"/>
    <n v="256.25467022493331"/>
    <s v="cash"/>
    <x v="2"/>
  </r>
  <r>
    <s v="CID116"/>
    <s v="Punjab"/>
    <s v="Ludhiana"/>
    <n v="2012"/>
    <s v="Zaid"/>
    <s v="Wheat"/>
    <n v="67.72"/>
    <n v="178.28"/>
    <n v="2632.62"/>
    <x v="2"/>
    <n v="171.42"/>
    <n v="642.04"/>
    <s v="Alluvial"/>
    <n v="23.23"/>
    <n v="38.875073833431777"/>
    <s v="food"/>
    <x v="2"/>
  </r>
  <r>
    <s v="CID117"/>
    <s v="Bihar"/>
    <s v="Patna"/>
    <n v="2015"/>
    <s v="Rabi"/>
    <s v="Wheat"/>
    <n v="29.04"/>
    <n v="147.26"/>
    <n v="5070.92"/>
    <x v="2"/>
    <n v="181.73"/>
    <n v="508.42"/>
    <s v="Red"/>
    <n v="25.93"/>
    <n v="174.61845730027548"/>
    <s v="food"/>
    <x v="2"/>
  </r>
  <r>
    <s v="CID120"/>
    <s v="Karnataka"/>
    <s v="Bangalore"/>
    <n v="2015"/>
    <s v="Zaid"/>
    <s v="Sugarcane"/>
    <n v="57.77"/>
    <n v="303.7"/>
    <n v="5256.99"/>
    <x v="2"/>
    <n v="122.38"/>
    <n v="605.03"/>
    <s v="Alluvial"/>
    <n v="22.58"/>
    <n v="90.998615198199744"/>
    <s v="cash"/>
    <x v="2"/>
  </r>
  <r>
    <s v="CID121"/>
    <s v="Bihar"/>
    <s v="Gaya"/>
    <n v="2021"/>
    <s v="Rabi"/>
    <s v="Wheat"/>
    <n v="44.23"/>
    <n v="72.319999999999993"/>
    <n v="1635.18"/>
    <x v="2"/>
    <n v="197.22"/>
    <n v="723.96"/>
    <s v="Laterite"/>
    <n v="33.06"/>
    <n v="36.969929911824558"/>
    <s v="food"/>
    <x v="2"/>
  </r>
  <r>
    <s v="CID130"/>
    <s v="Maharashtra"/>
    <s v="Nagpur"/>
    <n v="2019"/>
    <s v="Zaid"/>
    <s v="Rice"/>
    <n v="91.76"/>
    <n v="262.56"/>
    <n v="2861.39"/>
    <x v="2"/>
    <n v="82.24"/>
    <n v="908.83"/>
    <s v="Black"/>
    <n v="24.64"/>
    <n v="31.183413251961635"/>
    <s v="food"/>
    <x v="2"/>
  </r>
  <r>
    <s v="CID135"/>
    <s v="Haryana"/>
    <s v="Faridabad"/>
    <n v="2022"/>
    <s v="Rabi"/>
    <s v="Rice"/>
    <n v="37.42"/>
    <n v="250.07"/>
    <n v="6682.78"/>
    <x v="2"/>
    <n v="165.42"/>
    <n v="481.77"/>
    <s v="Laterite"/>
    <n v="27.54"/>
    <n v="178.5884553714591"/>
    <s v="food"/>
    <x v="2"/>
  </r>
  <r>
    <s v="CID136"/>
    <s v="Karnataka"/>
    <s v="Bangalore"/>
    <n v="2013"/>
    <s v="Zaid"/>
    <s v="Rice"/>
    <n v="87.43"/>
    <n v="114.8"/>
    <n v="1313.08"/>
    <x v="2"/>
    <n v="268.52999999999997"/>
    <n v="754.54"/>
    <s v="Black"/>
    <n v="30.67"/>
    <n v="15.018643486217544"/>
    <s v="food"/>
    <x v="2"/>
  </r>
  <r>
    <s v="CID139"/>
    <s v="Uttar Pradesh"/>
    <s v="Kanpur"/>
    <n v="2022"/>
    <s v="Kharif"/>
    <s v="Rice"/>
    <n v="4.79"/>
    <n v="31.16"/>
    <n v="6504.38"/>
    <x v="2"/>
    <n v="224.02"/>
    <n v="338.79"/>
    <s v="Laterite"/>
    <n v="26.73"/>
    <n v="1357.9081419624217"/>
    <s v="food"/>
    <x v="2"/>
  </r>
  <r>
    <s v="CID140"/>
    <s v="Punjab"/>
    <s v="Ludhiana"/>
    <n v="2010"/>
    <s v="Rabi"/>
    <s v="Rice"/>
    <n v="83.66"/>
    <n v="359.14"/>
    <n v="4292.83"/>
    <x v="2"/>
    <n v="77.8"/>
    <n v="488.1"/>
    <s v="Alluvial"/>
    <n v="21.83"/>
    <n v="51.312813770021513"/>
    <s v="food"/>
    <x v="2"/>
  </r>
  <r>
    <s v="CID141"/>
    <s v="Haryana"/>
    <s v="Faridabad"/>
    <n v="2020"/>
    <s v="Zaid"/>
    <s v="Sugarcane"/>
    <n v="7.22"/>
    <n v="43.47"/>
    <n v="6020.13"/>
    <x v="2"/>
    <n v="199.18"/>
    <n v="216.44"/>
    <s v="Sandy"/>
    <n v="28.63"/>
    <n v="833.81301939058176"/>
    <s v="cash"/>
    <x v="2"/>
  </r>
  <r>
    <s v="CID142"/>
    <s v="Uttar Pradesh"/>
    <s v="Lucknow"/>
    <n v="2014"/>
    <s v="Rabi"/>
    <s v="Wheat"/>
    <n v="61.87"/>
    <n v="151.16999999999999"/>
    <n v="2443.39"/>
    <x v="2"/>
    <n v="96.83"/>
    <n v="868.21"/>
    <s v="Sandy"/>
    <n v="34.619999999999997"/>
    <n v="39.492322611928238"/>
    <s v="food"/>
    <x v="2"/>
  </r>
  <r>
    <s v="CID143"/>
    <s v="Punjab"/>
    <s v="Patiala"/>
    <n v="2018"/>
    <s v="Zaid"/>
    <s v="Pulses"/>
    <n v="55.86"/>
    <n v="186.72"/>
    <n v="3342.72"/>
    <x v="2"/>
    <n v="60.88"/>
    <n v="586.88"/>
    <s v="Alluvial"/>
    <n v="23.8"/>
    <n v="59.84103114930182"/>
    <s v="food"/>
    <x v="2"/>
  </r>
  <r>
    <s v="CID145"/>
    <s v="Maharashtra"/>
    <s v="Mumbai"/>
    <n v="2015"/>
    <s v="Zaid"/>
    <s v="Rice"/>
    <n v="83.21"/>
    <n v="425.05"/>
    <n v="5108.1000000000004"/>
    <x v="2"/>
    <n v="207.93"/>
    <n v="1011.5"/>
    <s v="Black"/>
    <n v="30.74"/>
    <n v="61.38805432039419"/>
    <s v="food"/>
    <x v="2"/>
  </r>
  <r>
    <s v="CID150"/>
    <s v="Karnataka"/>
    <s v="Mysore"/>
    <n v="2017"/>
    <s v="Kharif"/>
    <s v="Cotton"/>
    <n v="87.13"/>
    <n v="271.44"/>
    <n v="3115.36"/>
    <x v="2"/>
    <n v="118.64"/>
    <n v="1180.03"/>
    <s v="Black"/>
    <n v="21.13"/>
    <n v="35.755308160220366"/>
    <s v="cash"/>
    <x v="2"/>
  </r>
  <r>
    <s v="CID164"/>
    <s v="Uttar Pradesh"/>
    <s v="Kanpur"/>
    <n v="2014"/>
    <s v="Rabi"/>
    <s v="Wheat"/>
    <n v="69.17"/>
    <n v="134.78"/>
    <n v="1948.48"/>
    <x v="2"/>
    <n v="171.06"/>
    <n v="404.02"/>
    <s v="Sandy"/>
    <n v="22.16"/>
    <n v="28.169437617464219"/>
    <s v="food"/>
    <x v="2"/>
  </r>
  <r>
    <s v="CID166"/>
    <s v="Maharashtra"/>
    <s v="Pune"/>
    <n v="2013"/>
    <s v="Kharif"/>
    <s v="Wheat"/>
    <n v="6.01"/>
    <n v="40.1"/>
    <n v="6672.31"/>
    <x v="2"/>
    <n v="112.07"/>
    <n v="1065.31"/>
    <s v="Red"/>
    <n v="32.200000000000003"/>
    <n v="1110.2013311148087"/>
    <s v="food"/>
    <x v="2"/>
  </r>
  <r>
    <s v="CID167"/>
    <s v="Bihar"/>
    <s v="Bhagalpur"/>
    <n v="2015"/>
    <s v="Kharif"/>
    <s v="Rice"/>
    <n v="50.33"/>
    <n v="205.77"/>
    <n v="4088.35"/>
    <x v="2"/>
    <n v="269.77"/>
    <n v="697.37"/>
    <s v="Black"/>
    <n v="34.18"/>
    <n v="81.230876216968014"/>
    <s v="food"/>
    <x v="2"/>
  </r>
  <r>
    <s v="CID168"/>
    <s v="Bihar"/>
    <s v="Gaya"/>
    <n v="2013"/>
    <s v="Kharif"/>
    <s v="Pulses"/>
    <n v="35.94"/>
    <n v="46.84"/>
    <n v="1303.24"/>
    <x v="2"/>
    <n v="199.38"/>
    <n v="1042.8499999999999"/>
    <s v="Laterite"/>
    <n v="24.29"/>
    <n v="36.261547022815805"/>
    <s v="food"/>
    <x v="2"/>
  </r>
  <r>
    <s v="CID179"/>
    <s v="Maharashtra"/>
    <s v="Mumbai"/>
    <n v="2022"/>
    <s v="Zaid"/>
    <s v="Maize"/>
    <n v="29.49"/>
    <n v="130.96"/>
    <n v="4440.8599999999997"/>
    <x v="2"/>
    <n v="273.94"/>
    <n v="594.53"/>
    <s v="Alluvial"/>
    <n v="34.32"/>
    <n v="150.58867412682264"/>
    <s v="food"/>
    <x v="2"/>
  </r>
  <r>
    <s v="CID180"/>
    <s v="West Bengal"/>
    <s v="Kolkata"/>
    <n v="2014"/>
    <s v="Kharif"/>
    <s v="Maize"/>
    <n v="95.58"/>
    <n v="140.9"/>
    <n v="1474.18"/>
    <x v="2"/>
    <n v="213.99"/>
    <n v="947.34"/>
    <s v="Red"/>
    <n v="23.03"/>
    <n v="15.423519564762504"/>
    <s v="food"/>
    <x v="2"/>
  </r>
  <r>
    <s v="CID203"/>
    <s v="West Bengal"/>
    <s v="Kolkata"/>
    <n v="2014"/>
    <s v="Zaid"/>
    <s v="Rice"/>
    <n v="80.77"/>
    <n v="524.07000000000005"/>
    <n v="6488.45"/>
    <x v="2"/>
    <n v="291.95"/>
    <n v="757.29"/>
    <s v="Red"/>
    <n v="25.83"/>
    <n v="80.332425405472335"/>
    <s v="food"/>
    <x v="2"/>
  </r>
  <r>
    <s v="CID212"/>
    <s v="Haryana"/>
    <s v="Gurgaon"/>
    <n v="2013"/>
    <s v="Zaid"/>
    <s v="Sugarcane"/>
    <n v="37.950000000000003"/>
    <n v="178.63"/>
    <n v="4707.01"/>
    <x v="2"/>
    <n v="214.82"/>
    <n v="215.73"/>
    <s v="Sandy"/>
    <n v="28.27"/>
    <n v="124.03188405797101"/>
    <s v="cash"/>
    <x v="2"/>
  </r>
  <r>
    <s v="CID213"/>
    <s v="Punjab"/>
    <s v="Ludhiana"/>
    <n v="2018"/>
    <s v="Zaid"/>
    <s v="Maize"/>
    <n v="54.04"/>
    <n v="147"/>
    <n v="2720.13"/>
    <x v="2"/>
    <n v="251.54"/>
    <n v="1109.77"/>
    <s v="Black"/>
    <n v="33.770000000000003"/>
    <n v="50.33549222797928"/>
    <s v="food"/>
    <x v="2"/>
  </r>
  <r>
    <s v="CID218"/>
    <s v="Punjab"/>
    <s v="Ludhiana"/>
    <n v="2015"/>
    <s v="Kharif"/>
    <s v="Rice"/>
    <n v="59.12"/>
    <n v="325.95999999999998"/>
    <n v="5513.53"/>
    <x v="2"/>
    <n v="282.22000000000003"/>
    <n v="499.28"/>
    <s v="Sandy"/>
    <n v="23.61"/>
    <n v="93.259979702300399"/>
    <s v="food"/>
    <x v="2"/>
  </r>
  <r>
    <s v="CID222"/>
    <s v="Punjab"/>
    <s v="Amritsar"/>
    <n v="2012"/>
    <s v="Rabi"/>
    <s v="Cotton"/>
    <n v="78.61"/>
    <n v="151.38"/>
    <n v="1925.66"/>
    <x v="2"/>
    <n v="129.16999999999999"/>
    <n v="306.55"/>
    <s v="Black"/>
    <n v="34.14"/>
    <n v="24.496374507060171"/>
    <s v="cash"/>
    <x v="2"/>
  </r>
  <r>
    <s v="CID223"/>
    <s v="Karnataka"/>
    <s v="Mysore"/>
    <n v="2022"/>
    <s v="Rabi"/>
    <s v="Wheat"/>
    <n v="14.12"/>
    <n v="30"/>
    <n v="2124.35"/>
    <x v="2"/>
    <n v="189.25"/>
    <n v="712.44"/>
    <s v="Black"/>
    <n v="20.39"/>
    <n v="150.44971671388103"/>
    <s v="food"/>
    <x v="2"/>
  </r>
  <r>
    <s v="CID226"/>
    <s v="Maharashtra"/>
    <s v="Pune"/>
    <n v="2014"/>
    <s v="Rabi"/>
    <s v="Wheat"/>
    <n v="36.75"/>
    <n v="244.95"/>
    <n v="6665.33"/>
    <x v="2"/>
    <n v="198.45"/>
    <n v="395.55"/>
    <s v="Black"/>
    <n v="22.03"/>
    <n v="181.3695238095238"/>
    <s v="food"/>
    <x v="2"/>
  </r>
  <r>
    <s v="CID231"/>
    <s v="Haryana"/>
    <s v="Hisar"/>
    <n v="2014"/>
    <s v="Kharif"/>
    <s v="Maize"/>
    <n v="66.209999999999994"/>
    <n v="350.34"/>
    <n v="5291.42"/>
    <x v="2"/>
    <n v="68.489999999999995"/>
    <n v="1190.7"/>
    <s v="Laterite"/>
    <n v="28.73"/>
    <n v="79.918743392236834"/>
    <s v="food"/>
    <x v="2"/>
  </r>
  <r>
    <s v="CID234"/>
    <s v="Haryana"/>
    <s v="Hisar"/>
    <n v="2021"/>
    <s v="Zaid"/>
    <s v="Pulses"/>
    <n v="58.47"/>
    <n v="260.27"/>
    <n v="4451.41"/>
    <x v="2"/>
    <n v="143.53"/>
    <n v="663.06"/>
    <s v="Sandy"/>
    <n v="30.36"/>
    <n v="76.131520437831369"/>
    <s v="food"/>
    <x v="2"/>
  </r>
  <r>
    <s v="CID236"/>
    <s v="Maharashtra"/>
    <s v="Pune"/>
    <n v="2022"/>
    <s v="Kharif"/>
    <s v="Pulses"/>
    <n v="48.81"/>
    <n v="188.26"/>
    <n v="3856.98"/>
    <x v="2"/>
    <n v="230.5"/>
    <n v="652.45000000000005"/>
    <s v="Black"/>
    <n v="24.5"/>
    <n v="79.020282728948985"/>
    <s v="food"/>
    <x v="2"/>
  </r>
  <r>
    <s v="CID240"/>
    <s v="West Bengal"/>
    <s v="Darjeeling"/>
    <n v="2012"/>
    <s v="Rabi"/>
    <s v="Maize"/>
    <n v="20.51"/>
    <n v="34.53"/>
    <n v="1683.73"/>
    <x v="2"/>
    <n v="181.93"/>
    <n v="839.11"/>
    <s v="Sandy"/>
    <n v="25.83"/>
    <n v="82.093125304729398"/>
    <s v="food"/>
    <x v="2"/>
  </r>
  <r>
    <s v="CID242"/>
    <s v="Haryana"/>
    <s v="Faridabad"/>
    <n v="2011"/>
    <s v="Kharif"/>
    <s v="Maize"/>
    <n v="69.650000000000006"/>
    <n v="283.12"/>
    <n v="4064.95"/>
    <x v="2"/>
    <n v="199.11"/>
    <n v="774.81"/>
    <s v="Laterite"/>
    <n v="22.79"/>
    <n v="58.362526920315858"/>
    <s v="food"/>
    <x v="2"/>
  </r>
  <r>
    <s v="CID244"/>
    <s v="Maharashtra"/>
    <s v="Nagpur"/>
    <n v="2017"/>
    <s v="Kharif"/>
    <s v="Rice"/>
    <n v="81.709999999999994"/>
    <n v="554.24"/>
    <n v="6782.97"/>
    <x v="2"/>
    <n v="152.28"/>
    <n v="691.73"/>
    <s v="Laterite"/>
    <n v="27.33"/>
    <n v="83.012727940276591"/>
    <s v="food"/>
    <x v="2"/>
  </r>
  <r>
    <s v="CID248"/>
    <s v="Punjab"/>
    <s v="Ludhiana"/>
    <n v="2013"/>
    <s v="Zaid"/>
    <s v="Pulses"/>
    <n v="69.22"/>
    <n v="426.83"/>
    <n v="6166.29"/>
    <x v="2"/>
    <n v="91.5"/>
    <n v="339.23"/>
    <s v="Red"/>
    <n v="32.200000000000003"/>
    <n v="89.082490609650392"/>
    <s v="food"/>
    <x v="2"/>
  </r>
  <r>
    <s v="CID251"/>
    <s v="Haryana"/>
    <s v="Gurgaon"/>
    <n v="2012"/>
    <s v="Zaid"/>
    <s v="Maize"/>
    <n v="83.02"/>
    <n v="462.33"/>
    <n v="5568.84"/>
    <x v="2"/>
    <n v="172.36"/>
    <n v="777.43"/>
    <s v="Alluvial"/>
    <n v="29.42"/>
    <n v="67.078294386894726"/>
    <s v="food"/>
    <x v="2"/>
  </r>
  <r>
    <s v="CID254"/>
    <s v="Karnataka"/>
    <s v="Mysore"/>
    <n v="2015"/>
    <s v="Rabi"/>
    <s v="Maize"/>
    <n v="55.18"/>
    <n v="98.42"/>
    <n v="1783.57"/>
    <x v="2"/>
    <n v="247.08"/>
    <n v="1094.1500000000001"/>
    <s v="Black"/>
    <n v="20.69"/>
    <n v="32.322761870242843"/>
    <s v="food"/>
    <x v="2"/>
  </r>
  <r>
    <s v="CID255"/>
    <s v="Uttar Pradesh"/>
    <s v="Kanpur"/>
    <n v="2010"/>
    <s v="Kharif"/>
    <s v="Rice"/>
    <n v="44.69"/>
    <n v="44.87"/>
    <n v="1004.06"/>
    <x v="2"/>
    <n v="100.58"/>
    <n v="888.59"/>
    <s v="Red"/>
    <n v="33.229999999999997"/>
    <n v="22.467218617140301"/>
    <s v="food"/>
    <x v="2"/>
  </r>
  <r>
    <s v="CID262"/>
    <s v="Uttar Pradesh"/>
    <s v="Lucknow"/>
    <n v="2020"/>
    <s v="Rabi"/>
    <s v="Rice"/>
    <n v="52.26"/>
    <n v="212.03"/>
    <n v="4057.14"/>
    <x v="2"/>
    <n v="123.89"/>
    <n v="254.57"/>
    <s v="Red"/>
    <n v="27.42"/>
    <n v="77.633754305396096"/>
    <s v="food"/>
    <x v="2"/>
  </r>
  <r>
    <s v="CID265"/>
    <s v="Punjab"/>
    <s v="Amritsar"/>
    <n v="2018"/>
    <s v="Rabi"/>
    <s v="Cotton"/>
    <n v="71.55"/>
    <n v="400.87"/>
    <n v="5602.66"/>
    <x v="2"/>
    <n v="225.45"/>
    <n v="282.43"/>
    <s v="Sandy"/>
    <n v="28.06"/>
    <n v="78.304122990915445"/>
    <s v="cash"/>
    <x v="2"/>
  </r>
  <r>
    <s v="CID267"/>
    <s v="Karnataka"/>
    <s v="Hubli"/>
    <n v="2013"/>
    <s v="Kharif"/>
    <s v="Rice"/>
    <n v="9.5399999999999991"/>
    <n v="34.409999999999997"/>
    <n v="3606.9"/>
    <x v="2"/>
    <n v="203.07"/>
    <n v="255.03"/>
    <s v="Red"/>
    <n v="21.79"/>
    <n v="378.08176100628936"/>
    <s v="food"/>
    <x v="2"/>
  </r>
  <r>
    <s v="CID274"/>
    <s v="Maharashtra"/>
    <s v="Mumbai"/>
    <n v="2022"/>
    <s v="Rabi"/>
    <s v="Cotton"/>
    <n v="62.65"/>
    <n v="237.04"/>
    <n v="3783.56"/>
    <x v="2"/>
    <n v="299.45"/>
    <n v="975.89"/>
    <s v="Sandy"/>
    <n v="31.41"/>
    <n v="60.392019154030329"/>
    <s v="cash"/>
    <x v="2"/>
  </r>
  <r>
    <s v="CID282"/>
    <s v="Haryana"/>
    <s v="Gurgaon"/>
    <n v="2016"/>
    <s v="Rabi"/>
    <s v="Pulses"/>
    <n v="75.06"/>
    <n v="187.58"/>
    <n v="2499.12"/>
    <x v="2"/>
    <n v="75.48"/>
    <n v="993.81"/>
    <s v="Black"/>
    <n v="20.18"/>
    <n v="33.294964028776974"/>
    <s v="food"/>
    <x v="2"/>
  </r>
  <r>
    <s v="CID286"/>
    <s v="Haryana"/>
    <s v="Gurgaon"/>
    <n v="2019"/>
    <s v="Zaid"/>
    <s v="Pulses"/>
    <n v="25.33"/>
    <n v="70.180000000000007"/>
    <n v="2770.63"/>
    <x v="2"/>
    <n v="270.69"/>
    <n v="679.03"/>
    <s v="Black"/>
    <n v="24.2"/>
    <n v="109.38136596920648"/>
    <s v="food"/>
    <x v="2"/>
  </r>
  <r>
    <s v="CID292"/>
    <s v="Haryana"/>
    <s v="Faridabad"/>
    <n v="2010"/>
    <s v="Kharif"/>
    <s v="Wheat"/>
    <n v="24.03"/>
    <n v="55.58"/>
    <n v="2312.85"/>
    <x v="2"/>
    <n v="50.17"/>
    <n v="1117.9000000000001"/>
    <s v="Red"/>
    <n v="32.1"/>
    <n v="96.248439450686632"/>
    <s v="food"/>
    <x v="2"/>
  </r>
  <r>
    <s v="CID296"/>
    <s v="Uttar Pradesh"/>
    <s v="Varanasi"/>
    <n v="2014"/>
    <s v="Kharif"/>
    <s v="Rice"/>
    <n v="73.150000000000006"/>
    <n v="489.57"/>
    <n v="6692.73"/>
    <x v="2"/>
    <n v="262.69"/>
    <n v="970.83"/>
    <s v="Sandy"/>
    <n v="20.49"/>
    <n v="91.493233082706752"/>
    <s v="food"/>
    <x v="2"/>
  </r>
  <r>
    <s v="CID297"/>
    <s v="Bihar"/>
    <s v="Gaya"/>
    <n v="2022"/>
    <s v="Zaid"/>
    <s v="Rice"/>
    <n v="64.33"/>
    <n v="104.51"/>
    <n v="1624.66"/>
    <x v="2"/>
    <n v="85.16"/>
    <n v="945.34"/>
    <s v="Red"/>
    <n v="25.2"/>
    <n v="25.255090937354268"/>
    <s v="food"/>
    <x v="2"/>
  </r>
  <r>
    <s v="CID299"/>
    <s v="Maharashtra"/>
    <s v="Pune"/>
    <n v="2022"/>
    <s v="Kharif"/>
    <s v="Cotton"/>
    <n v="1.1299999999999999"/>
    <n v="3.75"/>
    <n v="3315.62"/>
    <x v="2"/>
    <n v="292.27999999999997"/>
    <n v="1084.55"/>
    <s v="Laterite"/>
    <n v="33.229999999999997"/>
    <n v="2934.1769911504425"/>
    <s v="food"/>
    <x v="2"/>
  </r>
  <r>
    <s v="CID302"/>
    <s v="Bihar"/>
    <s v="Gaya"/>
    <n v="2021"/>
    <s v="Kharif"/>
    <s v="Sugarcane"/>
    <n v="94.3"/>
    <n v="187.66"/>
    <n v="1989.98"/>
    <x v="2"/>
    <n v="89.28"/>
    <n v="301.26"/>
    <s v="Red"/>
    <n v="34.619999999999997"/>
    <n v="21.102651113467658"/>
    <s v="cash"/>
    <x v="2"/>
  </r>
  <r>
    <s v="CID304"/>
    <s v="Karnataka"/>
    <s v="Bangalore"/>
    <n v="2010"/>
    <s v="Rabi"/>
    <s v="Wheat"/>
    <n v="43.33"/>
    <n v="119.91"/>
    <n v="2767.3"/>
    <x v="2"/>
    <n v="99.92"/>
    <n v="225.74"/>
    <s v="Red"/>
    <n v="29.57"/>
    <n v="63.865681975536589"/>
    <s v="food"/>
    <x v="2"/>
  </r>
  <r>
    <s v="CID311"/>
    <s v="Maharashtra"/>
    <s v="Mumbai"/>
    <n v="2017"/>
    <s v="Kharif"/>
    <s v="Cotton"/>
    <n v="62.68"/>
    <n v="259.2"/>
    <n v="4135.37"/>
    <x v="2"/>
    <n v="78.13"/>
    <n v="349.64"/>
    <s v="Sandy"/>
    <n v="28.82"/>
    <n v="65.97590938098277"/>
    <s v="cash"/>
    <x v="2"/>
  </r>
  <r>
    <s v="CID313"/>
    <s v="Karnataka"/>
    <s v="Bangalore"/>
    <n v="2012"/>
    <s v="Rabi"/>
    <s v="Sugarcane"/>
    <n v="15.24"/>
    <n v="70.900000000000006"/>
    <n v="4651.93"/>
    <x v="2"/>
    <n v="59.7"/>
    <n v="1089.57"/>
    <s v="Alluvial"/>
    <n v="30.36"/>
    <n v="305.24475065616798"/>
    <s v="cash"/>
    <x v="2"/>
  </r>
  <r>
    <s v="CID315"/>
    <s v="Haryana"/>
    <s v="Gurgaon"/>
    <n v="2014"/>
    <s v="Zaid"/>
    <s v="Sugarcane"/>
    <n v="77.63"/>
    <n v="227.08"/>
    <n v="2925.21"/>
    <x v="2"/>
    <n v="201.24"/>
    <n v="289.29000000000002"/>
    <s v="Laterite"/>
    <n v="23.17"/>
    <n v="37.681437588561124"/>
    <s v="cash"/>
    <x v="2"/>
  </r>
  <r>
    <s v="CID322"/>
    <s v="Karnataka"/>
    <s v="Mysore"/>
    <n v="2017"/>
    <s v="Rabi"/>
    <s v="Rice"/>
    <n v="47.2"/>
    <n v="238.98"/>
    <n v="5063.18"/>
    <x v="2"/>
    <n v="196.12"/>
    <n v="207.35"/>
    <s v="Alluvial"/>
    <n v="28.42"/>
    <n v="107.27076271186441"/>
    <s v="food"/>
    <x v="2"/>
  </r>
  <r>
    <s v="CID324"/>
    <s v="Uttar Pradesh"/>
    <s v="Kanpur"/>
    <n v="2013"/>
    <s v="Kharif"/>
    <s v="Pulses"/>
    <n v="76.78"/>
    <n v="491.25"/>
    <n v="6398.12"/>
    <x v="2"/>
    <n v="215.13"/>
    <n v="880.76"/>
    <s v="Black"/>
    <n v="29.83"/>
    <n v="83.330554831987499"/>
    <s v="food"/>
    <x v="2"/>
  </r>
  <r>
    <s v="CID335"/>
    <s v="Karnataka"/>
    <s v="Mysore"/>
    <n v="2022"/>
    <s v="Kharif"/>
    <s v="Rice"/>
    <n v="94.86"/>
    <n v="617.47"/>
    <n v="6509.23"/>
    <x v="2"/>
    <n v="54.78"/>
    <n v="424.32"/>
    <s v="Red"/>
    <n v="23.17"/>
    <n v="68.619333755007375"/>
    <s v="food"/>
    <x v="2"/>
  </r>
  <r>
    <s v="CID344"/>
    <s v="Uttar Pradesh"/>
    <s v="Lucknow"/>
    <n v="2015"/>
    <s v="Rabi"/>
    <s v="Rice"/>
    <n v="12.27"/>
    <n v="41.74"/>
    <n v="3401.5"/>
    <x v="2"/>
    <n v="117.96"/>
    <n v="585.72"/>
    <s v="Laterite"/>
    <n v="32"/>
    <n v="277.22086389568051"/>
    <s v="food"/>
    <x v="2"/>
  </r>
  <r>
    <s v="CID349"/>
    <s v="Bihar"/>
    <s v="Bhagalpur"/>
    <n v="2010"/>
    <s v="Kharif"/>
    <s v="Cotton"/>
    <n v="93.5"/>
    <n v="377.12"/>
    <n v="4033.41"/>
    <x v="2"/>
    <n v="262.97000000000003"/>
    <n v="1069.42"/>
    <s v="Black"/>
    <n v="31.27"/>
    <n v="43.138074866310156"/>
    <s v="cash"/>
    <x v="2"/>
  </r>
  <r>
    <s v="CID350"/>
    <s v="Maharashtra"/>
    <s v="Nagpur"/>
    <n v="2015"/>
    <s v="Rabi"/>
    <s v="Wheat"/>
    <n v="51.19"/>
    <n v="220.27"/>
    <n v="4302.97"/>
    <x v="2"/>
    <n v="150.82"/>
    <n v="435"/>
    <s v="Laterite"/>
    <n v="26.66"/>
    <n v="84.058800546981843"/>
    <s v="food"/>
    <x v="2"/>
  </r>
  <r>
    <s v="CID361"/>
    <s v="West Bengal"/>
    <s v="Howrah"/>
    <n v="2018"/>
    <s v="Rabi"/>
    <s v="Pulses"/>
    <n v="57.49"/>
    <n v="287.62"/>
    <n v="5002.9399999999996"/>
    <x v="2"/>
    <n v="218.56"/>
    <n v="1093.8699999999999"/>
    <s v="Sandy"/>
    <n v="24.29"/>
    <n v="87.022786571577655"/>
    <s v="food"/>
    <x v="2"/>
  </r>
  <r>
    <s v="CID365"/>
    <s v="West Bengal"/>
    <s v="Darjeeling"/>
    <n v="2015"/>
    <s v="Zaid"/>
    <s v="Wheat"/>
    <n v="2.2799999999999998"/>
    <n v="5.72"/>
    <n v="2508.0500000000002"/>
    <x v="2"/>
    <n v="257.5"/>
    <n v="1111.49"/>
    <s v="Alluvial"/>
    <n v="31.33"/>
    <n v="1100.0219298245615"/>
    <s v="food"/>
    <x v="2"/>
  </r>
  <r>
    <s v="CID377"/>
    <s v="Bihar"/>
    <s v="Patna"/>
    <n v="2014"/>
    <s v="Zaid"/>
    <s v="Maize"/>
    <n v="61.05"/>
    <n v="164.17"/>
    <n v="2689.1"/>
    <x v="2"/>
    <n v="145.35"/>
    <n v="1022.12"/>
    <s v="Black"/>
    <n v="27.11"/>
    <n v="44.04750204750205"/>
    <s v="food"/>
    <x v="2"/>
  </r>
  <r>
    <s v="CID379"/>
    <s v="Punjab"/>
    <s v="Patiala"/>
    <n v="2018"/>
    <s v="Kharif"/>
    <s v="Wheat"/>
    <n v="5.14"/>
    <n v="22.8"/>
    <n v="4436.3100000000004"/>
    <x v="2"/>
    <n v="184.29"/>
    <n v="1146.98"/>
    <s v="Alluvial"/>
    <n v="23.15"/>
    <n v="863.0953307392997"/>
    <s v="food"/>
    <x v="2"/>
  </r>
  <r>
    <s v="CID381"/>
    <s v="Haryana"/>
    <s v="Hisar"/>
    <n v="2022"/>
    <s v="Zaid"/>
    <s v="Wheat"/>
    <n v="85.29"/>
    <n v="562.41999999999996"/>
    <n v="6594.22"/>
    <x v="2"/>
    <n v="211.17"/>
    <n v="273.14"/>
    <s v="Black"/>
    <n v="23.76"/>
    <n v="77.315277289248442"/>
    <s v="food"/>
    <x v="2"/>
  </r>
  <r>
    <s v="CID393"/>
    <s v="West Bengal"/>
    <s v="Howrah"/>
    <n v="2017"/>
    <s v="Rabi"/>
    <s v="Pulses"/>
    <n v="1.65"/>
    <n v="10.38"/>
    <n v="6292.21"/>
    <x v="2"/>
    <n v="91.4"/>
    <n v="277.08999999999997"/>
    <s v="Alluvial"/>
    <n v="23.17"/>
    <n v="3813.4606060606061"/>
    <s v="food"/>
    <x v="2"/>
  </r>
  <r>
    <s v="CID394"/>
    <s v="Haryana"/>
    <s v="Gurgaon"/>
    <n v="2015"/>
    <s v="Zaid"/>
    <s v="Cotton"/>
    <n v="81.88"/>
    <n v="406.67"/>
    <n v="4966.66"/>
    <x v="2"/>
    <n v="252.79"/>
    <n v="920.26"/>
    <s v="Laterite"/>
    <n v="30.13"/>
    <n v="60.657791890571566"/>
    <s v="cash"/>
    <x v="2"/>
  </r>
  <r>
    <s v="CID396"/>
    <s v="Punjab"/>
    <s v="Patiala"/>
    <n v="2012"/>
    <s v="Kharif"/>
    <s v="Rice"/>
    <n v="26.57"/>
    <n v="55.27"/>
    <n v="2080.23"/>
    <x v="2"/>
    <n v="199.84"/>
    <n v="763.6"/>
    <s v="Black"/>
    <n v="33.18"/>
    <n v="78.292435077154693"/>
    <s v="food"/>
    <x v="2"/>
  </r>
  <r>
    <s v="CID397"/>
    <s v="Uttar Pradesh"/>
    <s v="Varanasi"/>
    <n v="2014"/>
    <s v="Kharif"/>
    <s v="Rice"/>
    <n v="45.47"/>
    <n v="316.32"/>
    <n v="6956.65"/>
    <x v="2"/>
    <n v="92.64"/>
    <n v="1030.3599999999999"/>
    <s v="Sandy"/>
    <n v="22.14"/>
    <n v="152.99428194413898"/>
    <s v="food"/>
    <x v="2"/>
  </r>
  <r>
    <s v="CID399"/>
    <s v="Karnataka"/>
    <s v="Bangalore"/>
    <n v="2011"/>
    <s v="Kharif"/>
    <s v="Rice"/>
    <n v="52.75"/>
    <n v="340.56"/>
    <n v="6456.04"/>
    <x v="2"/>
    <n v="256.63"/>
    <n v="805.51"/>
    <s v="Red"/>
    <n v="27.14"/>
    <n v="122.38938388625593"/>
    <s v="food"/>
    <x v="2"/>
  </r>
  <r>
    <s v="CID401"/>
    <s v="West Bengal"/>
    <s v="Darjeeling"/>
    <n v="2020"/>
    <s v="Rabi"/>
    <s v="Pulses"/>
    <n v="42.65"/>
    <n v="266.52"/>
    <n v="6248.95"/>
    <x v="2"/>
    <n v="107.37"/>
    <n v="1002.3"/>
    <s v="Laterite"/>
    <n v="25.26"/>
    <n v="146.51699882766707"/>
    <s v="food"/>
    <x v="2"/>
  </r>
  <r>
    <s v="CID402"/>
    <s v="West Bengal"/>
    <s v="Darjeeling"/>
    <n v="2022"/>
    <s v="Zaid"/>
    <s v="Pulses"/>
    <n v="10.67"/>
    <n v="19.239999999999998"/>
    <n v="1803.3"/>
    <x v="2"/>
    <n v="241.46"/>
    <n v="1110.0899999999999"/>
    <s v="Black"/>
    <n v="24.25"/>
    <n v="169.00656044985942"/>
    <s v="food"/>
    <x v="2"/>
  </r>
  <r>
    <s v="CID432"/>
    <s v="Karnataka"/>
    <s v="Hubli"/>
    <n v="2022"/>
    <s v="Kharif"/>
    <s v="Wheat"/>
    <n v="26.98"/>
    <n v="52.12"/>
    <n v="1931.65"/>
    <x v="2"/>
    <n v="127.34"/>
    <n v="447.4"/>
    <s v="Alluvial"/>
    <n v="26.65"/>
    <n v="71.595626389918465"/>
    <s v="food"/>
    <x v="2"/>
  </r>
  <r>
    <s v="CID434"/>
    <s v="Bihar"/>
    <s v="Gaya"/>
    <n v="2012"/>
    <s v="Zaid"/>
    <s v="Pulses"/>
    <n v="18.53"/>
    <n v="84.97"/>
    <n v="4585.51"/>
    <x v="2"/>
    <n v="180.86"/>
    <n v="839.53"/>
    <s v="Alluvial"/>
    <n v="33.630000000000003"/>
    <n v="247.46411225040475"/>
    <s v="food"/>
    <x v="2"/>
  </r>
  <r>
    <s v="CID439"/>
    <s v="West Bengal"/>
    <s v="Kolkata"/>
    <n v="2012"/>
    <s v="Kharif"/>
    <s v="Maize"/>
    <n v="11.93"/>
    <n v="44.52"/>
    <n v="3732.06"/>
    <x v="2"/>
    <n v="118.03"/>
    <n v="822.75"/>
    <s v="Red"/>
    <n v="24.81"/>
    <n v="312.82984073763623"/>
    <s v="food"/>
    <x v="2"/>
  </r>
  <r>
    <s v="CID446"/>
    <s v="Maharashtra"/>
    <s v="Mumbai"/>
    <n v="2011"/>
    <s v="Rabi"/>
    <s v="Rice"/>
    <n v="1.88"/>
    <n v="2.35"/>
    <n v="1251.96"/>
    <x v="2"/>
    <n v="222.1"/>
    <n v="354.99"/>
    <s v="Black"/>
    <n v="23.73"/>
    <n v="665.936170212766"/>
    <s v="food"/>
    <x v="2"/>
  </r>
  <r>
    <s v="CID448"/>
    <s v="Haryana"/>
    <s v="Faridabad"/>
    <n v="2013"/>
    <s v="Rabi"/>
    <s v="Pulses"/>
    <n v="79.069999999999993"/>
    <n v="438.06"/>
    <n v="5540.19"/>
    <x v="2"/>
    <n v="233.3"/>
    <n v="221.35"/>
    <s v="Laterite"/>
    <n v="25.37"/>
    <n v="70.066902744403691"/>
    <s v="food"/>
    <x v="2"/>
  </r>
  <r>
    <s v="CID449"/>
    <s v="Haryana"/>
    <s v="Faridabad"/>
    <n v="2010"/>
    <s v="Rabi"/>
    <s v="Cotton"/>
    <n v="44.31"/>
    <n v="122.66"/>
    <n v="2768.29"/>
    <x v="2"/>
    <n v="97.44"/>
    <n v="386.63"/>
    <s v="Alluvial"/>
    <n v="24.86"/>
    <n v="62.47551342812006"/>
    <s v="cash"/>
    <x v="2"/>
  </r>
  <r>
    <s v="CID453"/>
    <s v="Uttar Pradesh"/>
    <s v="Lucknow"/>
    <n v="2010"/>
    <s v="Kharif"/>
    <s v="Rice"/>
    <n v="87.48"/>
    <n v="193.55"/>
    <n v="2212.4699999999998"/>
    <x v="2"/>
    <n v="97.9"/>
    <n v="231.82"/>
    <s v="Laterite"/>
    <n v="29.87"/>
    <n v="25.291152263374482"/>
    <s v="food"/>
    <x v="2"/>
  </r>
  <r>
    <s v="CID455"/>
    <s v="West Bengal"/>
    <s v="Kolkata"/>
    <n v="2017"/>
    <s v="Zaid"/>
    <s v="Wheat"/>
    <n v="36.729999999999997"/>
    <n v="200.58"/>
    <n v="5460.86"/>
    <x v="2"/>
    <n v="255.51"/>
    <n v="994.25"/>
    <s v="Black"/>
    <n v="32.35"/>
    <n v="148.67574190035393"/>
    <s v="food"/>
    <x v="2"/>
  </r>
  <r>
    <s v="CID457"/>
    <s v="Haryana"/>
    <s v="Gurgaon"/>
    <n v="2018"/>
    <s v="Zaid"/>
    <s v="Rice"/>
    <n v="57.43"/>
    <n v="383.92"/>
    <n v="6685.02"/>
    <x v="2"/>
    <n v="236.53"/>
    <n v="966.28"/>
    <s v="Sandy"/>
    <n v="25.37"/>
    <n v="116.40292530036567"/>
    <s v="food"/>
    <x v="2"/>
  </r>
  <r>
    <s v="CID458"/>
    <s v="Karnataka"/>
    <s v="Hubli"/>
    <n v="2020"/>
    <s v="Rabi"/>
    <s v="Wheat"/>
    <n v="17.510000000000002"/>
    <n v="36.46"/>
    <n v="2082.38"/>
    <x v="2"/>
    <n v="176.17"/>
    <n v="857.53"/>
    <s v="Sandy"/>
    <n v="34.979999999999997"/>
    <n v="118.92518560822387"/>
    <s v="food"/>
    <x v="2"/>
  </r>
  <r>
    <s v="CID459"/>
    <s v="Karnataka"/>
    <s v="Mysore"/>
    <n v="2015"/>
    <s v="Zaid"/>
    <s v="Maize"/>
    <n v="84.64"/>
    <n v="294.04000000000002"/>
    <n v="3474.06"/>
    <x v="2"/>
    <n v="256.54000000000002"/>
    <n v="523.45000000000005"/>
    <s v="Red"/>
    <n v="28.45"/>
    <n v="41.045132325141779"/>
    <s v="food"/>
    <x v="2"/>
  </r>
  <r>
    <s v="CID460"/>
    <s v="Haryana"/>
    <s v="Faridabad"/>
    <n v="2022"/>
    <s v="Zaid"/>
    <s v="Cotton"/>
    <n v="26.15"/>
    <n v="177.03"/>
    <n v="6769.91"/>
    <x v="2"/>
    <n v="289.95999999999998"/>
    <n v="200.2"/>
    <s v="Black"/>
    <n v="34.74"/>
    <n v="258.88757170172084"/>
    <s v="food"/>
    <x v="2"/>
  </r>
  <r>
    <s v="CID464"/>
    <s v="Uttar Pradesh"/>
    <s v="Varanasi"/>
    <n v="2019"/>
    <s v="Kharif"/>
    <s v="Pulses"/>
    <n v="64.58"/>
    <n v="79.06"/>
    <n v="1224.23"/>
    <x v="2"/>
    <n v="69.62"/>
    <n v="255.92"/>
    <s v="Alluvial"/>
    <n v="25.22"/>
    <n v="18.956797770207494"/>
    <s v="food"/>
    <x v="2"/>
  </r>
  <r>
    <s v="CID467"/>
    <s v="West Bengal"/>
    <s v="Darjeeling"/>
    <n v="2019"/>
    <s v="Zaid"/>
    <s v="Wheat"/>
    <n v="22.99"/>
    <n v="62.96"/>
    <n v="2738.7"/>
    <x v="2"/>
    <n v="87"/>
    <n v="536.16999999999996"/>
    <s v="Laterite"/>
    <n v="28.57"/>
    <n v="119.12570682905611"/>
    <s v="food"/>
    <x v="2"/>
  </r>
  <r>
    <s v="CID475"/>
    <s v="Uttar Pradesh"/>
    <s v="Kanpur"/>
    <n v="2020"/>
    <s v="Zaid"/>
    <s v="Maize"/>
    <n v="86.56"/>
    <n v="96.47"/>
    <n v="1114.47"/>
    <x v="2"/>
    <n v="107.79"/>
    <n v="580.70000000000005"/>
    <s v="Black"/>
    <n v="33.56"/>
    <n v="12.875115526802219"/>
    <s v="food"/>
    <x v="2"/>
  </r>
  <r>
    <s v="CID484"/>
    <s v="Karnataka"/>
    <s v="Bangalore"/>
    <n v="2018"/>
    <s v="Zaid"/>
    <s v="Sugarcane"/>
    <n v="71.489999999999995"/>
    <n v="231.9"/>
    <n v="3243.76"/>
    <x v="2"/>
    <n v="172.86"/>
    <n v="337.51"/>
    <s v="Red"/>
    <n v="23.39"/>
    <n v="45.373618687928385"/>
    <s v="cash"/>
    <x v="2"/>
  </r>
  <r>
    <s v="CID486"/>
    <s v="Karnataka"/>
    <s v="Hubli"/>
    <n v="2015"/>
    <s v="Rabi"/>
    <s v="Rice"/>
    <n v="43.33"/>
    <n v="245.13"/>
    <n v="5657.29"/>
    <x v="2"/>
    <n v="230.05"/>
    <n v="594.15"/>
    <s v="Sandy"/>
    <n v="28.91"/>
    <n v="130.56288945303484"/>
    <s v="food"/>
    <x v="2"/>
  </r>
  <r>
    <s v="CID493"/>
    <s v="Bihar"/>
    <s v="Bhagalpur"/>
    <n v="2012"/>
    <s v="Kharif"/>
    <s v="Rice"/>
    <n v="18.71"/>
    <n v="98.64"/>
    <n v="5272.28"/>
    <x v="2"/>
    <n v="127.02"/>
    <n v="930.16"/>
    <s v="Laterite"/>
    <n v="24.33"/>
    <n v="281.78941742383751"/>
    <s v="food"/>
    <x v="2"/>
  </r>
  <r>
    <s v="CID494"/>
    <s v="Haryana"/>
    <s v="Gurgaon"/>
    <n v="2012"/>
    <s v="Kharif"/>
    <s v="Wheat"/>
    <n v="62.63"/>
    <n v="157.74"/>
    <n v="2518.67"/>
    <x v="2"/>
    <n v="174.41"/>
    <n v="698.64"/>
    <s v="Black"/>
    <n v="29.12"/>
    <n v="40.215072648890306"/>
    <s v="food"/>
    <x v="2"/>
  </r>
  <r>
    <s v="CID6"/>
    <s v="Karnataka"/>
    <s v="Mysore"/>
    <n v="2017"/>
    <s v="Zaid"/>
    <s v="Maize"/>
    <n v="17.100000000000001"/>
    <n v="53.55"/>
    <n v="3131.62"/>
    <x v="3"/>
    <n v="225.46"/>
    <n v="883.55"/>
    <s v="Black"/>
    <n v="29.14"/>
    <n v="183.13567251461987"/>
    <s v="food"/>
    <x v="2"/>
  </r>
  <r>
    <s v="CID8"/>
    <s v="Punjab"/>
    <s v="Amritsar"/>
    <n v="2016"/>
    <s v="Rabi"/>
    <s v="Wheat"/>
    <n v="21.89"/>
    <n v="145.72999999999999"/>
    <n v="6657.46"/>
    <x v="3"/>
    <n v="103.16"/>
    <n v="699.23"/>
    <s v="Laterite"/>
    <n v="22.14"/>
    <n v="304.13248058474187"/>
    <s v="food"/>
    <x v="2"/>
  </r>
  <r>
    <s v="CID11"/>
    <s v="Bihar"/>
    <s v="Patna"/>
    <n v="2020"/>
    <s v="Zaid"/>
    <s v="Wheat"/>
    <n v="68.489999999999995"/>
    <n v="289.14999999999998"/>
    <n v="4221.82"/>
    <x v="3"/>
    <n v="242.15"/>
    <n v="540.17999999999995"/>
    <s v="Alluvial"/>
    <n v="26.52"/>
    <n v="61.641407504745217"/>
    <s v="food"/>
    <x v="2"/>
  </r>
  <r>
    <s v="CID23"/>
    <s v="Uttar Pradesh"/>
    <s v="Varanasi"/>
    <n v="2022"/>
    <s v="Zaid"/>
    <s v="Cotton"/>
    <n v="72.12"/>
    <n v="139.1"/>
    <n v="1928.78"/>
    <x v="3"/>
    <n v="104.43"/>
    <n v="258.48"/>
    <s v="Sandy"/>
    <n v="20.91"/>
    <n v="26.744037714919575"/>
    <s v="cash"/>
    <x v="2"/>
  </r>
  <r>
    <s v="CID30"/>
    <s v="Maharashtra"/>
    <s v="Nagpur"/>
    <n v="2011"/>
    <s v="Zaid"/>
    <s v="Sugarcane"/>
    <n v="83.11"/>
    <n v="105.09"/>
    <n v="1264.52"/>
    <x v="3"/>
    <n v="242.78"/>
    <n v="837.11"/>
    <s v="Alluvial"/>
    <n v="22.42"/>
    <n v="15.215016243532668"/>
    <s v="food"/>
    <x v="2"/>
  </r>
  <r>
    <s v="CID34"/>
    <s v="Uttar Pradesh"/>
    <s v="Kanpur"/>
    <n v="2022"/>
    <s v="Rabi"/>
    <s v="Cotton"/>
    <n v="86.54"/>
    <n v="507.51"/>
    <n v="5864.5"/>
    <x v="3"/>
    <n v="89.8"/>
    <n v="901.28"/>
    <s v="Laterite"/>
    <n v="33.08"/>
    <n v="67.766350820429849"/>
    <s v="cash"/>
    <x v="2"/>
  </r>
  <r>
    <s v="CID36"/>
    <s v="West Bengal"/>
    <s v="Kolkata"/>
    <n v="2022"/>
    <s v="Rabi"/>
    <s v="Maize"/>
    <n v="64.510000000000005"/>
    <n v="219.21"/>
    <n v="3398.07"/>
    <x v="3"/>
    <n v="284.81"/>
    <n v="315.33999999999997"/>
    <s v="Alluvial"/>
    <n v="22.68"/>
    <n v="52.675089133467679"/>
    <s v="food"/>
    <x v="2"/>
  </r>
  <r>
    <s v="CID58"/>
    <s v="Maharashtra"/>
    <s v="Mumbai"/>
    <n v="2022"/>
    <s v="Zaid"/>
    <s v="Sugarcane"/>
    <n v="47.02"/>
    <n v="279.98"/>
    <n v="5954.41"/>
    <x v="3"/>
    <n v="130.58000000000001"/>
    <n v="445.5"/>
    <s v="Black"/>
    <n v="24.18"/>
    <n v="126.63568694172692"/>
    <s v="cash"/>
    <x v="2"/>
  </r>
  <r>
    <s v="CID64"/>
    <s v="West Bengal"/>
    <s v="Darjeeling"/>
    <n v="2019"/>
    <s v="Rabi"/>
    <s v="Wheat"/>
    <n v="83.43"/>
    <n v="231.73"/>
    <n v="2777.48"/>
    <x v="3"/>
    <n v="94.86"/>
    <n v="214.15"/>
    <s v="Sandy"/>
    <n v="21.9"/>
    <n v="33.29114227496104"/>
    <s v="food"/>
    <x v="2"/>
  </r>
  <r>
    <s v="CID71"/>
    <s v="West Bengal"/>
    <s v="Kolkata"/>
    <n v="2011"/>
    <s v="Kharif"/>
    <s v="Rice"/>
    <n v="79.47"/>
    <n v="363.2"/>
    <n v="4570.26"/>
    <x v="3"/>
    <n v="159.79"/>
    <n v="668.7"/>
    <s v="Alluvial"/>
    <n v="30.5"/>
    <n v="57.509248773121939"/>
    <s v="food"/>
    <x v="2"/>
  </r>
  <r>
    <s v="CID74"/>
    <s v="Bihar"/>
    <s v="Gaya"/>
    <n v="2020"/>
    <s v="Rabi"/>
    <s v="Wheat"/>
    <n v="47.53"/>
    <n v="163.98"/>
    <n v="3450.09"/>
    <x v="3"/>
    <n v="217.53"/>
    <n v="1057.73"/>
    <s v="Alluvial"/>
    <n v="26.17"/>
    <n v="72.587628865979383"/>
    <s v="food"/>
    <x v="2"/>
  </r>
  <r>
    <s v="CID75"/>
    <s v="Karnataka"/>
    <s v="Mysore"/>
    <n v="2020"/>
    <s v="Rabi"/>
    <s v="Pulses"/>
    <n v="4.63"/>
    <n v="7.08"/>
    <n v="1528.36"/>
    <x v="3"/>
    <n v="130.82"/>
    <n v="1170.18"/>
    <s v="Laterite"/>
    <n v="32.97"/>
    <n v="330.09935205183587"/>
    <s v="food"/>
    <x v="2"/>
  </r>
  <r>
    <s v="CID76"/>
    <s v="West Bengal"/>
    <s v="Kolkata"/>
    <n v="2020"/>
    <s v="Zaid"/>
    <s v="Sugarcane"/>
    <n v="41.91"/>
    <n v="89.08"/>
    <n v="2125.5"/>
    <x v="3"/>
    <n v="205.66"/>
    <n v="698.49"/>
    <s v="Laterite"/>
    <n v="31.4"/>
    <n v="50.715819613457413"/>
    <s v="cash"/>
    <x v="2"/>
  </r>
  <r>
    <s v="CID85"/>
    <s v="West Bengal"/>
    <s v="Howrah"/>
    <n v="2015"/>
    <s v="Zaid"/>
    <s v="Cotton"/>
    <n v="40.35"/>
    <n v="59.79"/>
    <n v="1481.89"/>
    <x v="3"/>
    <n v="263.08999999999997"/>
    <n v="1059.3399999999999"/>
    <s v="Laterite"/>
    <n v="34.31"/>
    <n v="36.72589838909542"/>
    <s v="food"/>
    <x v="2"/>
  </r>
  <r>
    <s v="CID86"/>
    <s v="Uttar Pradesh"/>
    <s v="Varanasi"/>
    <n v="2022"/>
    <s v="Rabi"/>
    <s v="Pulses"/>
    <n v="4.55"/>
    <n v="6.42"/>
    <n v="1410.52"/>
    <x v="3"/>
    <n v="299.36"/>
    <n v="946.77"/>
    <s v="Laterite"/>
    <n v="34.68"/>
    <n v="310.0043956043956"/>
    <s v="food"/>
    <x v="2"/>
  </r>
  <r>
    <s v="CID89"/>
    <s v="Haryana"/>
    <s v="Faridabad"/>
    <n v="2019"/>
    <s v="Kharif"/>
    <s v="Rice"/>
    <n v="46.65"/>
    <n v="117.74"/>
    <n v="2523.86"/>
    <x v="3"/>
    <n v="216.71"/>
    <n v="1098.9100000000001"/>
    <s v="Laterite"/>
    <n v="33.520000000000003"/>
    <n v="54.102036441586286"/>
    <s v="food"/>
    <x v="2"/>
  </r>
  <r>
    <s v="CID90"/>
    <s v="Uttar Pradesh"/>
    <s v="Varanasi"/>
    <n v="2012"/>
    <s v="Kharif"/>
    <s v="Sugarcane"/>
    <n v="94.58"/>
    <n v="655.04999999999995"/>
    <n v="6925.91"/>
    <x v="3"/>
    <n v="209.73"/>
    <n v="624.30999999999995"/>
    <s v="Alluvial"/>
    <n v="26.85"/>
    <n v="73.228060900824701"/>
    <s v="cash"/>
    <x v="2"/>
  </r>
  <r>
    <s v="CID91"/>
    <s v="Maharashtra"/>
    <s v="Nagpur"/>
    <n v="2016"/>
    <s v="Rabi"/>
    <s v="Wheat"/>
    <n v="24.48"/>
    <n v="108.48"/>
    <n v="4431.54"/>
    <x v="3"/>
    <n v="298.17"/>
    <n v="495.23"/>
    <s v="Laterite"/>
    <n v="24.12"/>
    <n v="181.02696078431373"/>
    <s v="food"/>
    <x v="2"/>
  </r>
  <r>
    <s v="CID92"/>
    <s v="Bihar"/>
    <s v="Bhagalpur"/>
    <n v="2022"/>
    <s v="Zaid"/>
    <s v="Wheat"/>
    <n v="91.15"/>
    <n v="498.68"/>
    <n v="5471.03"/>
    <x v="3"/>
    <n v="243.94"/>
    <n v="430.12"/>
    <s v="Alluvial"/>
    <n v="23.29"/>
    <n v="60.022270981897961"/>
    <s v="food"/>
    <x v="2"/>
  </r>
  <r>
    <s v="CID94"/>
    <s v="Karnataka"/>
    <s v="Bangalore"/>
    <n v="2019"/>
    <s v="Rabi"/>
    <s v="Cotton"/>
    <n v="14.01"/>
    <n v="90.47"/>
    <n v="6457.77"/>
    <x v="3"/>
    <n v="236.87"/>
    <n v="375.64"/>
    <s v="Red"/>
    <n v="31.8"/>
    <n v="460.94004282655249"/>
    <s v="cash"/>
    <x v="2"/>
  </r>
  <r>
    <s v="CID96"/>
    <s v="Karnataka"/>
    <s v="Bangalore"/>
    <n v="2012"/>
    <s v="Kharif"/>
    <s v="Cotton"/>
    <n v="72.7"/>
    <n v="500.15"/>
    <n v="6879.65"/>
    <x v="3"/>
    <n v="72.58"/>
    <n v="594.57000000000005"/>
    <s v="Alluvial"/>
    <n v="28.05"/>
    <n v="94.630674002751022"/>
    <s v="cash"/>
    <x v="2"/>
  </r>
  <r>
    <s v="CID97"/>
    <s v="Karnataka"/>
    <s v="Mysore"/>
    <n v="2020"/>
    <s v="Zaid"/>
    <s v="Cotton"/>
    <n v="26.95"/>
    <n v="88.56"/>
    <n v="3286.15"/>
    <x v="3"/>
    <n v="77.09"/>
    <n v="433.82"/>
    <s v="Black"/>
    <n v="29.29"/>
    <n v="121.93506493506494"/>
    <s v="cash"/>
    <x v="2"/>
  </r>
  <r>
    <s v="CID98"/>
    <s v="Bihar"/>
    <s v="Gaya"/>
    <n v="2019"/>
    <s v="Kharif"/>
    <s v="Cotton"/>
    <n v="7.26"/>
    <n v="43.15"/>
    <n v="5943.13"/>
    <x v="3"/>
    <n v="212.31"/>
    <n v="316.68"/>
    <s v="Black"/>
    <n v="34.19"/>
    <n v="818.61294765840228"/>
    <s v="cash"/>
    <x v="2"/>
  </r>
  <r>
    <s v="CID101"/>
    <s v="Karnataka"/>
    <s v="Bangalore"/>
    <n v="2015"/>
    <s v="Kharif"/>
    <s v="Cotton"/>
    <n v="37.369999999999997"/>
    <n v="239.55"/>
    <n v="6410.18"/>
    <x v="3"/>
    <n v="65.14"/>
    <n v="475.88"/>
    <s v="Black"/>
    <n v="34.24"/>
    <n v="171.53278030505754"/>
    <s v="cash"/>
    <x v="2"/>
  </r>
  <r>
    <s v="CID106"/>
    <s v="Karnataka"/>
    <s v="Hubli"/>
    <n v="2013"/>
    <s v="Zaid"/>
    <s v="Wheat"/>
    <n v="73"/>
    <n v="471.03"/>
    <n v="6452.51"/>
    <x v="3"/>
    <n v="164.51"/>
    <n v="1164.03"/>
    <s v="Black"/>
    <n v="34.979999999999997"/>
    <n v="88.390547945205483"/>
    <s v="food"/>
    <x v="2"/>
  </r>
  <r>
    <s v="CID108"/>
    <s v="Maharashtra"/>
    <s v="Mumbai"/>
    <n v="2020"/>
    <s v="Zaid"/>
    <s v="Pulses"/>
    <n v="71.5"/>
    <n v="234.91"/>
    <n v="3285.43"/>
    <x v="3"/>
    <n v="163.43"/>
    <n v="805.43"/>
    <s v="Black"/>
    <n v="31.9"/>
    <n v="45.95006993006993"/>
    <s v="food"/>
    <x v="2"/>
  </r>
  <r>
    <s v="CID111"/>
    <s v="Uttar Pradesh"/>
    <s v="Varanasi"/>
    <n v="2015"/>
    <s v="Kharif"/>
    <s v="Pulses"/>
    <n v="6.94"/>
    <n v="46.77"/>
    <n v="6739.75"/>
    <x v="3"/>
    <n v="217.5"/>
    <n v="610.80999999999995"/>
    <s v="Laterite"/>
    <n v="33.020000000000003"/>
    <n v="971.14553314121031"/>
    <s v="food"/>
    <x v="2"/>
  </r>
  <r>
    <s v="CID118"/>
    <s v="Bihar"/>
    <s v="Patna"/>
    <n v="2010"/>
    <s v="Kharif"/>
    <s v="Maize"/>
    <n v="94.59"/>
    <n v="530.09"/>
    <n v="5604.1"/>
    <x v="3"/>
    <n v="122.36"/>
    <n v="319.98"/>
    <s v="Laterite"/>
    <n v="31.21"/>
    <n v="59.24622053071149"/>
    <s v="food"/>
    <x v="2"/>
  </r>
  <r>
    <s v="CID119"/>
    <s v="Haryana"/>
    <s v="Gurgaon"/>
    <n v="2016"/>
    <s v="Zaid"/>
    <s v="Cotton"/>
    <n v="23.78"/>
    <n v="103.5"/>
    <n v="4352.34"/>
    <x v="3"/>
    <n v="68.02"/>
    <n v="1061.76"/>
    <s v="Black"/>
    <n v="26.54"/>
    <n v="183.02523128679562"/>
    <s v="cash"/>
    <x v="2"/>
  </r>
  <r>
    <s v="CID124"/>
    <s v="Bihar"/>
    <s v="Bhagalpur"/>
    <n v="2017"/>
    <s v="Zaid"/>
    <s v="Pulses"/>
    <n v="64.66"/>
    <n v="447.39"/>
    <n v="6919.19"/>
    <x v="3"/>
    <n v="266.06"/>
    <n v="827.22"/>
    <s v="Red"/>
    <n v="26.6"/>
    <n v="107.00881534178781"/>
    <s v="food"/>
    <x v="2"/>
  </r>
  <r>
    <s v="CID127"/>
    <s v="Karnataka"/>
    <s v="Hubli"/>
    <n v="2012"/>
    <s v="Kharif"/>
    <s v="Sugarcane"/>
    <n v="11.25"/>
    <n v="71.94"/>
    <n v="6394.76"/>
    <x v="3"/>
    <n v="295.60000000000002"/>
    <n v="284.33"/>
    <s v="Red"/>
    <n v="20.59"/>
    <n v="568.4231111111111"/>
    <s v="cash"/>
    <x v="2"/>
  </r>
  <r>
    <s v="CID128"/>
    <s v="Uttar Pradesh"/>
    <s v="Kanpur"/>
    <n v="2017"/>
    <s v="Zaid"/>
    <s v="Pulses"/>
    <n v="61.37"/>
    <n v="195.36"/>
    <n v="3183.39"/>
    <x v="3"/>
    <n v="146.85"/>
    <n v="974.46"/>
    <s v="Sandy"/>
    <n v="20.79"/>
    <n v="51.872087339090761"/>
    <s v="food"/>
    <x v="2"/>
  </r>
  <r>
    <s v="CID129"/>
    <s v="Uttar Pradesh"/>
    <s v="Varanasi"/>
    <n v="2015"/>
    <s v="Kharif"/>
    <s v="Maize"/>
    <n v="10.36"/>
    <n v="52.53"/>
    <n v="5070.28"/>
    <x v="3"/>
    <n v="113"/>
    <n v="1051.57"/>
    <s v="Sandy"/>
    <n v="33.1"/>
    <n v="489.40926640926642"/>
    <s v="food"/>
    <x v="2"/>
  </r>
  <r>
    <s v="CID146"/>
    <s v="Karnataka"/>
    <s v="Bangalore"/>
    <n v="2014"/>
    <s v="Kharif"/>
    <s v="Wheat"/>
    <n v="79.319999999999993"/>
    <n v="500.89"/>
    <n v="6314.74"/>
    <x v="3"/>
    <n v="283.33999999999997"/>
    <n v="715.38"/>
    <s v="Sandy"/>
    <n v="27.1"/>
    <n v="79.610943015632884"/>
    <s v="food"/>
    <x v="2"/>
  </r>
  <r>
    <s v="CID147"/>
    <s v="Punjab"/>
    <s v="Patiala"/>
    <n v="2013"/>
    <s v="Rabi"/>
    <s v="Maize"/>
    <n v="86.35"/>
    <n v="111.12"/>
    <n v="1286.82"/>
    <x v="3"/>
    <n v="118.3"/>
    <n v="999.34"/>
    <s v="Laterite"/>
    <n v="33.340000000000003"/>
    <n v="14.902374059061957"/>
    <s v="food"/>
    <x v="2"/>
  </r>
  <r>
    <s v="CID148"/>
    <s v="Uttar Pradesh"/>
    <s v="Kanpur"/>
    <n v="2016"/>
    <s v="Rabi"/>
    <s v="Rice"/>
    <n v="50.12"/>
    <n v="199.74"/>
    <n v="3985.14"/>
    <x v="3"/>
    <n v="250.29"/>
    <n v="927.08"/>
    <s v="Black"/>
    <n v="26.46"/>
    <n v="79.511971268954511"/>
    <s v="food"/>
    <x v="2"/>
  </r>
  <r>
    <s v="CID149"/>
    <s v="West Bengal"/>
    <s v="Kolkata"/>
    <n v="2018"/>
    <s v="Rabi"/>
    <s v="Maize"/>
    <n v="11.16"/>
    <n v="33.119999999999997"/>
    <n v="2967.52"/>
    <x v="3"/>
    <n v="126.62"/>
    <n v="802.62"/>
    <s v="Laterite"/>
    <n v="22.5"/>
    <n v="265.90681003584228"/>
    <s v="food"/>
    <x v="2"/>
  </r>
  <r>
    <s v="CID153"/>
    <s v="West Bengal"/>
    <s v="Kolkata"/>
    <n v="2019"/>
    <s v="Kharif"/>
    <s v="Pulses"/>
    <n v="37.33"/>
    <n v="107.75"/>
    <n v="2886.31"/>
    <x v="3"/>
    <n v="112.4"/>
    <n v="313.45"/>
    <s v="Red"/>
    <n v="27.49"/>
    <n v="77.318778462362715"/>
    <s v="food"/>
    <x v="2"/>
  </r>
  <r>
    <s v="CID154"/>
    <s v="Karnataka"/>
    <s v="Hubli"/>
    <n v="2011"/>
    <s v="Rabi"/>
    <s v="Maize"/>
    <n v="70.7"/>
    <n v="161.72"/>
    <n v="2287.42"/>
    <x v="3"/>
    <n v="223.5"/>
    <n v="1198.6300000000001"/>
    <s v="Red"/>
    <n v="21.84"/>
    <n v="32.353889674681753"/>
    <s v="food"/>
    <x v="2"/>
  </r>
  <r>
    <s v="CID155"/>
    <s v="West Bengal"/>
    <s v="Kolkata"/>
    <n v="2017"/>
    <s v="Kharif"/>
    <s v="Cotton"/>
    <n v="45.07"/>
    <n v="68.81"/>
    <n v="1526.74"/>
    <x v="3"/>
    <n v="216.96"/>
    <n v="909.54"/>
    <s v="Sandy"/>
    <n v="28.13"/>
    <n v="33.874861326824941"/>
    <s v="food"/>
    <x v="2"/>
  </r>
  <r>
    <s v="CID160"/>
    <s v="Bihar"/>
    <s v="Patna"/>
    <n v="2014"/>
    <s v="Kharif"/>
    <s v="Rice"/>
    <n v="32.94"/>
    <n v="173.13"/>
    <n v="5255.99"/>
    <x v="3"/>
    <n v="286.87"/>
    <n v="718.9"/>
    <s v="Alluvial"/>
    <n v="32.69"/>
    <n v="159.56253794778385"/>
    <s v="food"/>
    <x v="2"/>
  </r>
  <r>
    <s v="CID163"/>
    <s v="Haryana"/>
    <s v="Hisar"/>
    <n v="2016"/>
    <s v="Zaid"/>
    <s v="Cotton"/>
    <n v="4"/>
    <n v="25.34"/>
    <n v="6333.98"/>
    <x v="3"/>
    <n v="210.48"/>
    <n v="502.09"/>
    <s v="Red"/>
    <n v="32.07"/>
    <n v="1583.4949999999999"/>
    <s v="food"/>
    <x v="2"/>
  </r>
  <r>
    <s v="CID165"/>
    <s v="West Bengal"/>
    <s v="Darjeeling"/>
    <n v="2015"/>
    <s v="Zaid"/>
    <s v="Maize"/>
    <n v="97.56"/>
    <n v="174.11"/>
    <n v="1784.6"/>
    <x v="3"/>
    <n v="178.75"/>
    <n v="306.18"/>
    <s v="Red"/>
    <n v="27"/>
    <n v="18.292332923329234"/>
    <s v="food"/>
    <x v="2"/>
  </r>
  <r>
    <s v="CID169"/>
    <s v="Punjab"/>
    <s v="Ludhiana"/>
    <n v="2016"/>
    <s v="Kharif"/>
    <s v="Maize"/>
    <n v="73.02"/>
    <n v="407.68"/>
    <n v="5583.14"/>
    <x v="3"/>
    <n v="61.31"/>
    <n v="251.16"/>
    <s v="Sandy"/>
    <n v="22.92"/>
    <n v="76.460421802245975"/>
    <s v="food"/>
    <x v="2"/>
  </r>
  <r>
    <s v="CID172"/>
    <s v="Bihar"/>
    <s v="Gaya"/>
    <n v="2012"/>
    <s v="Zaid"/>
    <s v="Pulses"/>
    <n v="14.84"/>
    <n v="97.77"/>
    <n v="6588.21"/>
    <x v="3"/>
    <n v="90.63"/>
    <n v="1190.6199999999999"/>
    <s v="Alluvial"/>
    <n v="28.91"/>
    <n v="443.94946091644204"/>
    <s v="food"/>
    <x v="2"/>
  </r>
  <r>
    <s v="CID177"/>
    <s v="Uttar Pradesh"/>
    <s v="Kanpur"/>
    <n v="2018"/>
    <s v="Rabi"/>
    <s v="Maize"/>
    <n v="95.71"/>
    <n v="359.68"/>
    <n v="3757.98"/>
    <x v="3"/>
    <n v="186.57"/>
    <n v="875.87"/>
    <s v="Alluvial"/>
    <n v="29.15"/>
    <n v="39.264235712046812"/>
    <s v="food"/>
    <x v="2"/>
  </r>
  <r>
    <s v="CID178"/>
    <s v="Haryana"/>
    <s v="Gurgaon"/>
    <n v="2014"/>
    <s v="Zaid"/>
    <s v="Maize"/>
    <n v="23.26"/>
    <n v="159.04"/>
    <n v="6837.46"/>
    <x v="3"/>
    <n v="242.79"/>
    <n v="904.9"/>
    <s v="Laterite"/>
    <n v="24.76"/>
    <n v="293.95786758383491"/>
    <s v="food"/>
    <x v="2"/>
  </r>
  <r>
    <s v="CID184"/>
    <s v="Haryana"/>
    <s v="Faridabad"/>
    <n v="2012"/>
    <s v="Kharif"/>
    <s v="Sugarcane"/>
    <n v="79.010000000000005"/>
    <n v="167.33"/>
    <n v="2117.87"/>
    <x v="3"/>
    <n v="269.19"/>
    <n v="209.27"/>
    <s v="Sandy"/>
    <n v="29.04"/>
    <n v="26.805087963548914"/>
    <s v="cash"/>
    <x v="2"/>
  </r>
  <r>
    <s v="CID186"/>
    <s v="Maharashtra"/>
    <s v="Nagpur"/>
    <n v="2021"/>
    <s v="Rabi"/>
    <s v="Cotton"/>
    <n v="26.47"/>
    <n v="56.04"/>
    <n v="2117.19"/>
    <x v="3"/>
    <n v="247.69"/>
    <n v="767.78"/>
    <s v="Red"/>
    <n v="22.63"/>
    <n v="79.984510766905942"/>
    <s v="cash"/>
    <x v="2"/>
  </r>
  <r>
    <s v="CID188"/>
    <s v="Punjab"/>
    <s v="Amritsar"/>
    <n v="2016"/>
    <s v="Kharif"/>
    <s v="Sugarcane"/>
    <n v="75.62"/>
    <n v="508.48"/>
    <n v="6724.21"/>
    <x v="3"/>
    <n v="195.62"/>
    <n v="772.88"/>
    <s v="Alluvial"/>
    <n v="29.81"/>
    <n v="88.921052631578945"/>
    <s v="cash"/>
    <x v="2"/>
  </r>
  <r>
    <s v="CID189"/>
    <s v="Uttar Pradesh"/>
    <s v="Lucknow"/>
    <n v="2010"/>
    <s v="Zaid"/>
    <s v="Wheat"/>
    <n v="47.07"/>
    <n v="92.18"/>
    <n v="1958.3"/>
    <x v="3"/>
    <n v="222.57"/>
    <n v="838.71"/>
    <s v="Alluvial"/>
    <n v="25.51"/>
    <n v="41.603994051412791"/>
    <s v="food"/>
    <x v="2"/>
  </r>
  <r>
    <s v="CID190"/>
    <s v="Haryana"/>
    <s v="Gurgaon"/>
    <n v="2012"/>
    <s v="Rabi"/>
    <s v="Rice"/>
    <n v="46.04"/>
    <n v="319.2"/>
    <n v="6933.03"/>
    <x v="3"/>
    <n v="153.96"/>
    <n v="749.23"/>
    <s v="Laterite"/>
    <n v="31.36"/>
    <n v="150.58709817549956"/>
    <s v="food"/>
    <x v="2"/>
  </r>
  <r>
    <s v="CID197"/>
    <s v="Karnataka"/>
    <s v="Hubli"/>
    <n v="2012"/>
    <s v="Zaid"/>
    <s v="Rice"/>
    <n v="83.65"/>
    <n v="463.18"/>
    <n v="5537.08"/>
    <x v="3"/>
    <n v="165.75"/>
    <n v="919.09"/>
    <s v="Laterite"/>
    <n v="27.98"/>
    <n v="66.19342498505678"/>
    <s v="food"/>
    <x v="2"/>
  </r>
  <r>
    <s v="CID200"/>
    <s v="Haryana"/>
    <s v="Gurgaon"/>
    <n v="2012"/>
    <s v="Zaid"/>
    <s v="Maize"/>
    <n v="24.18"/>
    <n v="157.13"/>
    <n v="6498.38"/>
    <x v="3"/>
    <n v="194.37"/>
    <n v="972.54"/>
    <s v="Alluvial"/>
    <n v="23.55"/>
    <n v="268.75020678246483"/>
    <s v="food"/>
    <x v="2"/>
  </r>
  <r>
    <s v="CID207"/>
    <s v="Bihar"/>
    <s v="Gaya"/>
    <n v="2022"/>
    <s v="Rabi"/>
    <s v="Sugarcane"/>
    <n v="47.16"/>
    <n v="230.72"/>
    <n v="4892.33"/>
    <x v="3"/>
    <n v="115.39"/>
    <n v="712.82"/>
    <s v="Laterite"/>
    <n v="26.99"/>
    <n v="103.73897370653097"/>
    <s v="cash"/>
    <x v="2"/>
  </r>
  <r>
    <s v="CID210"/>
    <s v="West Bengal"/>
    <s v="Howrah"/>
    <n v="2021"/>
    <s v="Zaid"/>
    <s v="Cotton"/>
    <n v="49.57"/>
    <n v="99.61"/>
    <n v="2009.4"/>
    <x v="3"/>
    <n v="92.32"/>
    <n v="920.31"/>
    <s v="Laterite"/>
    <n v="22.76"/>
    <n v="40.536614888037121"/>
    <s v="cash"/>
    <x v="2"/>
  </r>
  <r>
    <s v="CID214"/>
    <s v="Bihar"/>
    <s v="Patna"/>
    <n v="2013"/>
    <s v="Kharif"/>
    <s v="Pulses"/>
    <n v="53.12"/>
    <n v="312.95"/>
    <n v="5891.29"/>
    <x v="3"/>
    <n v="248.73"/>
    <n v="279.02"/>
    <s v="Laterite"/>
    <n v="26.88"/>
    <n v="110.90530873493977"/>
    <s v="food"/>
    <x v="2"/>
  </r>
  <r>
    <s v="CID216"/>
    <s v="Uttar Pradesh"/>
    <s v="Lucknow"/>
    <n v="2021"/>
    <s v="Kharif"/>
    <s v="Wheat"/>
    <n v="50.49"/>
    <n v="181.94"/>
    <n v="3603.46"/>
    <x v="3"/>
    <n v="191.46"/>
    <n v="1057.96"/>
    <s v="Black"/>
    <n v="33.42"/>
    <n v="71.369776193305597"/>
    <s v="food"/>
    <x v="2"/>
  </r>
  <r>
    <s v="CID220"/>
    <s v="Haryana"/>
    <s v="Gurgaon"/>
    <n v="2015"/>
    <s v="Zaid"/>
    <s v="Pulses"/>
    <n v="95.53"/>
    <n v="322.91000000000003"/>
    <n v="3380.22"/>
    <x v="3"/>
    <n v="57.41"/>
    <n v="473.33"/>
    <s v="Laterite"/>
    <n v="27.36"/>
    <n v="35.38385847377787"/>
    <s v="cash"/>
    <x v="2"/>
  </r>
  <r>
    <s v="CID225"/>
    <s v="Bihar"/>
    <s v="Patna"/>
    <n v="2019"/>
    <s v="Zaid"/>
    <s v="Rice"/>
    <n v="68.849999999999994"/>
    <n v="138.87"/>
    <n v="2017.01"/>
    <x v="3"/>
    <n v="125.28"/>
    <n v="693.12"/>
    <s v="Black"/>
    <n v="22.51"/>
    <n v="29.295715323166306"/>
    <s v="cash"/>
    <x v="2"/>
  </r>
  <r>
    <s v="CID227"/>
    <s v="Punjab"/>
    <s v="Amritsar"/>
    <n v="2015"/>
    <s v="Zaid"/>
    <s v="Sugarcane"/>
    <n v="80.599999999999994"/>
    <n v="239.97"/>
    <n v="2977.25"/>
    <x v="3"/>
    <n v="157.65"/>
    <n v="1023.54"/>
    <s v="Sandy"/>
    <n v="22.04"/>
    <n v="36.938585607940446"/>
    <s v="cash"/>
    <x v="2"/>
  </r>
  <r>
    <s v="CID228"/>
    <s v="Maharashtra"/>
    <s v="Mumbai"/>
    <n v="2021"/>
    <s v="Kharif"/>
    <s v="Sugarcane"/>
    <n v="32.1"/>
    <n v="217.88"/>
    <n v="6787.45"/>
    <x v="3"/>
    <n v="122.86"/>
    <n v="894.96"/>
    <s v="Laterite"/>
    <n v="34.520000000000003"/>
    <n v="211.44704049844236"/>
    <s v="cash"/>
    <x v="2"/>
  </r>
  <r>
    <s v="CID230"/>
    <s v="West Bengal"/>
    <s v="Darjeeling"/>
    <n v="2010"/>
    <s v="Zaid"/>
    <s v="Sugarcane"/>
    <n v="94.35"/>
    <n v="213.03"/>
    <n v="2257.89"/>
    <x v="3"/>
    <n v="257.82"/>
    <n v="269.16000000000003"/>
    <s v="Laterite"/>
    <n v="30.09"/>
    <n v="23.931001589825119"/>
    <s v="cash"/>
    <x v="2"/>
  </r>
  <r>
    <s v="CID233"/>
    <s v="Bihar"/>
    <s v="Patna"/>
    <n v="2019"/>
    <s v="Zaid"/>
    <s v="Cotton"/>
    <n v="65.03"/>
    <n v="442.26"/>
    <n v="6800.87"/>
    <x v="3"/>
    <n v="291.43"/>
    <n v="630.46"/>
    <s v="Black"/>
    <n v="21.48"/>
    <n v="104.58050130708904"/>
    <s v="cash"/>
    <x v="2"/>
  </r>
  <r>
    <s v="CID241"/>
    <s v="Karnataka"/>
    <s v="Hubli"/>
    <n v="2011"/>
    <s v="Rabi"/>
    <s v="Maize"/>
    <n v="84.71"/>
    <n v="398.49"/>
    <n v="4704.18"/>
    <x v="3"/>
    <n v="279.67"/>
    <n v="790.17"/>
    <s v="Red"/>
    <n v="24.7"/>
    <n v="55.532758824223833"/>
    <s v="food"/>
    <x v="2"/>
  </r>
  <r>
    <s v="CID245"/>
    <s v="Punjab"/>
    <s v="Patiala"/>
    <n v="2010"/>
    <s v="Kharif"/>
    <s v="Maize"/>
    <n v="4.24"/>
    <n v="9.9600000000000009"/>
    <n v="2349.06"/>
    <x v="3"/>
    <n v="92.05"/>
    <n v="657.32"/>
    <s v="Laterite"/>
    <n v="28.25"/>
    <n v="554.0235849056603"/>
    <s v="food"/>
    <x v="2"/>
  </r>
  <r>
    <s v="CID247"/>
    <s v="Punjab"/>
    <s v="Patiala"/>
    <n v="2020"/>
    <s v="Kharif"/>
    <s v="Maize"/>
    <n v="87.61"/>
    <n v="104.55"/>
    <n v="1193.3800000000001"/>
    <x v="3"/>
    <n v="137.13999999999999"/>
    <n v="1016.73"/>
    <s v="Laterite"/>
    <n v="32.979999999999997"/>
    <n v="13.621504394475517"/>
    <s v="food"/>
    <x v="2"/>
  </r>
  <r>
    <s v="CID249"/>
    <s v="West Bengal"/>
    <s v="Kolkata"/>
    <n v="2019"/>
    <s v="Rabi"/>
    <s v="Pulses"/>
    <n v="28.83"/>
    <n v="122.03"/>
    <n v="4232.6099999999997"/>
    <x v="3"/>
    <n v="294.75"/>
    <n v="492.63"/>
    <s v="Sandy"/>
    <n v="24.01"/>
    <n v="146.81269510926117"/>
    <s v="food"/>
    <x v="2"/>
  </r>
  <r>
    <s v="CID252"/>
    <s v="Karnataka"/>
    <s v="Mysore"/>
    <n v="2011"/>
    <s v="Zaid"/>
    <s v="Wheat"/>
    <n v="40.880000000000003"/>
    <n v="224.79"/>
    <n v="5498.81"/>
    <x v="3"/>
    <n v="163.66999999999999"/>
    <n v="688.04"/>
    <s v="Sandy"/>
    <n v="20.04"/>
    <n v="134.51100782778866"/>
    <s v="food"/>
    <x v="2"/>
  </r>
  <r>
    <s v="CID268"/>
    <s v="Uttar Pradesh"/>
    <s v="Lucknow"/>
    <n v="2021"/>
    <s v="Kharif"/>
    <s v="Rice"/>
    <n v="50.14"/>
    <n v="154.44"/>
    <n v="3080.23"/>
    <x v="3"/>
    <n v="91.74"/>
    <n v="326.93"/>
    <s v="Alluvial"/>
    <n v="30.99"/>
    <n v="61.432588751495814"/>
    <s v="food"/>
    <x v="2"/>
  </r>
  <r>
    <s v="CID273"/>
    <s v="Bihar"/>
    <s v="Patna"/>
    <n v="2016"/>
    <s v="Kharif"/>
    <s v="Sugarcane"/>
    <n v="86.74"/>
    <n v="489.31"/>
    <n v="5641.16"/>
    <x v="3"/>
    <n v="131.83000000000001"/>
    <n v="753.09"/>
    <s v="Black"/>
    <n v="25.53"/>
    <n v="65.035277841826144"/>
    <s v="cash"/>
    <x v="2"/>
  </r>
  <r>
    <s v="CID278"/>
    <s v="Bihar"/>
    <s v="Patna"/>
    <n v="2016"/>
    <s v="Zaid"/>
    <s v="Rice"/>
    <n v="24.44"/>
    <n v="62.71"/>
    <n v="2565.9499999999998"/>
    <x v="3"/>
    <n v="281.51"/>
    <n v="592.95000000000005"/>
    <s v="Alluvial"/>
    <n v="24.77"/>
    <n v="104.98977086743042"/>
    <s v="food"/>
    <x v="2"/>
  </r>
  <r>
    <s v="CID281"/>
    <s v="Uttar Pradesh"/>
    <s v="Varanasi"/>
    <n v="2010"/>
    <s v="Kharif"/>
    <s v="Maize"/>
    <n v="15.68"/>
    <n v="82.59"/>
    <n v="5266.94"/>
    <x v="3"/>
    <n v="149.06"/>
    <n v="248.95"/>
    <s v="Alluvial"/>
    <n v="23.9"/>
    <n v="335.90178571428572"/>
    <s v="food"/>
    <x v="2"/>
  </r>
  <r>
    <s v="CID284"/>
    <s v="Punjab"/>
    <s v="Ludhiana"/>
    <n v="2020"/>
    <s v="Rabi"/>
    <s v="Rice"/>
    <n v="10.11"/>
    <n v="61.51"/>
    <n v="6083.65"/>
    <x v="3"/>
    <n v="80.63"/>
    <n v="1142.28"/>
    <s v="Black"/>
    <n v="22.52"/>
    <n v="601.74579624134515"/>
    <s v="food"/>
    <x v="2"/>
  </r>
  <r>
    <s v="CID295"/>
    <s v="Karnataka"/>
    <s v="Hubli"/>
    <n v="2015"/>
    <s v="Kharif"/>
    <s v="Cotton"/>
    <n v="96.91"/>
    <n v="500.19"/>
    <n v="5161.3599999999997"/>
    <x v="3"/>
    <n v="105.81"/>
    <n v="788.95"/>
    <s v="Red"/>
    <n v="25.68"/>
    <n v="53.259312764420592"/>
    <s v="cash"/>
    <x v="2"/>
  </r>
  <r>
    <s v="CID298"/>
    <s v="Maharashtra"/>
    <s v="Nagpur"/>
    <n v="2020"/>
    <s v="Kharif"/>
    <s v="Cotton"/>
    <n v="67.33"/>
    <n v="361.95"/>
    <n v="5375.72"/>
    <x v="3"/>
    <n v="161.66"/>
    <n v="465.21"/>
    <s v="Red"/>
    <n v="30.4"/>
    <n v="79.841378286053768"/>
    <s v="cash"/>
    <x v="2"/>
  </r>
  <r>
    <s v="CID303"/>
    <s v="Karnataka"/>
    <s v="Hubli"/>
    <n v="2018"/>
    <s v="Zaid"/>
    <s v="Cotton"/>
    <n v="54.47"/>
    <n v="270.37"/>
    <n v="4963.59"/>
    <x v="3"/>
    <n v="109.39"/>
    <n v="249.64"/>
    <s v="Sandy"/>
    <n v="28.24"/>
    <n v="91.125206535707733"/>
    <s v="cash"/>
    <x v="2"/>
  </r>
  <r>
    <s v="CID305"/>
    <s v="Punjab"/>
    <s v="Amritsar"/>
    <n v="2011"/>
    <s v="Rabi"/>
    <s v="Sugarcane"/>
    <n v="47.62"/>
    <n v="303.3"/>
    <n v="6369.26"/>
    <x v="3"/>
    <n v="72.78"/>
    <n v="744.13"/>
    <s v="Red"/>
    <n v="25.57"/>
    <n v="133.75178496430073"/>
    <s v="food"/>
    <x v="2"/>
  </r>
  <r>
    <s v="CID312"/>
    <s v="West Bengal"/>
    <s v="Kolkata"/>
    <n v="2011"/>
    <s v="Zaid"/>
    <s v="Wheat"/>
    <n v="78.790000000000006"/>
    <n v="488.88"/>
    <n v="6204.85"/>
    <x v="3"/>
    <n v="269.47000000000003"/>
    <n v="464.14"/>
    <s v="Laterite"/>
    <n v="28.58"/>
    <n v="78.751745145323014"/>
    <s v="food"/>
    <x v="2"/>
  </r>
  <r>
    <s v="CID314"/>
    <s v="Punjab"/>
    <s v="Patiala"/>
    <n v="2017"/>
    <s v="Rabi"/>
    <s v="Maize"/>
    <n v="3"/>
    <n v="17.71"/>
    <n v="5904.32"/>
    <x v="3"/>
    <n v="127.74"/>
    <n v="1042.8499999999999"/>
    <s v="Black"/>
    <n v="34.590000000000003"/>
    <n v="1968.1066666666666"/>
    <s v="food"/>
    <x v="2"/>
  </r>
  <r>
    <s v="CID319"/>
    <s v="West Bengal"/>
    <s v="Howrah"/>
    <n v="2019"/>
    <s v="Zaid"/>
    <s v="Maize"/>
    <n v="35.08"/>
    <n v="211.39"/>
    <n v="6025.92"/>
    <x v="3"/>
    <n v="237.24"/>
    <n v="888.85"/>
    <s v="Alluvial"/>
    <n v="20.41"/>
    <n v="171.77651083238314"/>
    <s v="food"/>
    <x v="2"/>
  </r>
  <r>
    <s v="CID320"/>
    <s v="Punjab"/>
    <s v="Ludhiana"/>
    <n v="2019"/>
    <s v="Kharif"/>
    <s v="Rice"/>
    <n v="65.09"/>
    <n v="329.76"/>
    <n v="5066.17"/>
    <x v="3"/>
    <n v="212.9"/>
    <n v="713.28"/>
    <s v="Black"/>
    <n v="27.11"/>
    <n v="77.833307727761564"/>
    <s v="food"/>
    <x v="2"/>
  </r>
  <r>
    <s v="CID321"/>
    <s v="Haryana"/>
    <s v="Hisar"/>
    <n v="2012"/>
    <s v="Zaid"/>
    <s v="Wheat"/>
    <n v="23.15"/>
    <n v="107.65"/>
    <n v="4650.0600000000004"/>
    <x v="3"/>
    <n v="228.19"/>
    <n v="909.37"/>
    <s v="Alluvial"/>
    <n v="26.36"/>
    <n v="200.86652267818579"/>
    <s v="food"/>
    <x v="2"/>
  </r>
  <r>
    <s v="CID323"/>
    <s v="Bihar"/>
    <s v="Bhagalpur"/>
    <n v="2014"/>
    <s v="Rabi"/>
    <s v="Cotton"/>
    <n v="11.7"/>
    <n v="16.18"/>
    <n v="1383.02"/>
    <x v="3"/>
    <n v="210.15"/>
    <n v="1061.49"/>
    <s v="Alluvial"/>
    <n v="29.84"/>
    <n v="118.20683760683761"/>
    <s v="cash"/>
    <x v="2"/>
  </r>
  <r>
    <s v="CID327"/>
    <s v="Bihar"/>
    <s v="Patna"/>
    <n v="2020"/>
    <s v="Rabi"/>
    <s v="Cotton"/>
    <n v="9.84"/>
    <n v="30.82"/>
    <n v="3131.7"/>
    <x v="3"/>
    <n v="155.12"/>
    <n v="1086.8399999999999"/>
    <s v="Alluvial"/>
    <n v="23.91"/>
    <n v="318.26219512195121"/>
    <s v="cash"/>
    <x v="2"/>
  </r>
  <r>
    <s v="CID330"/>
    <s v="West Bengal"/>
    <s v="Darjeeling"/>
    <n v="2012"/>
    <s v="Kharif"/>
    <s v="Sugarcane"/>
    <n v="33.93"/>
    <n v="234.79"/>
    <n v="6919.84"/>
    <x v="3"/>
    <n v="208.62"/>
    <n v="204.71"/>
    <s v="Alluvial"/>
    <n v="23.14"/>
    <n v="203.94459180666078"/>
    <s v="cash"/>
    <x v="2"/>
  </r>
  <r>
    <s v="CID333"/>
    <s v="Uttar Pradesh"/>
    <s v="Lucknow"/>
    <n v="2020"/>
    <s v="Zaid"/>
    <s v="Rice"/>
    <n v="23.4"/>
    <n v="146.53"/>
    <n v="6261.91"/>
    <x v="3"/>
    <n v="82.23"/>
    <n v="583.54999999999995"/>
    <s v="Sandy"/>
    <n v="24.59"/>
    <n v="267.60299145299149"/>
    <s v="food"/>
    <x v="2"/>
  </r>
  <r>
    <s v="CID334"/>
    <s v="Punjab"/>
    <s v="Ludhiana"/>
    <n v="2014"/>
    <s v="Rabi"/>
    <s v="Sugarcane"/>
    <n v="73.06"/>
    <n v="334.48"/>
    <n v="4578.22"/>
    <x v="3"/>
    <n v="158.41999999999999"/>
    <n v="886.78"/>
    <s v="Red"/>
    <n v="25.14"/>
    <n v="62.663837941418016"/>
    <s v="food"/>
    <x v="2"/>
  </r>
  <r>
    <s v="CID348"/>
    <s v="Uttar Pradesh"/>
    <s v="Varanasi"/>
    <n v="2019"/>
    <s v="Kharif"/>
    <s v="Sugarcane"/>
    <n v="66.510000000000005"/>
    <n v="165.71"/>
    <n v="2491.46"/>
    <x v="3"/>
    <n v="215.93"/>
    <n v="841.4"/>
    <s v="Red"/>
    <n v="32.590000000000003"/>
    <n v="37.45993083746805"/>
    <s v="food"/>
    <x v="2"/>
  </r>
  <r>
    <s v="CID353"/>
    <s v="Punjab"/>
    <s v="Ludhiana"/>
    <n v="2017"/>
    <s v="Rabi"/>
    <s v="Pulses"/>
    <n v="76.97"/>
    <n v="354.04"/>
    <n v="4599.71"/>
    <x v="3"/>
    <n v="228.98"/>
    <n v="314.02"/>
    <s v="Red"/>
    <n v="20.03"/>
    <n v="59.759776536312849"/>
    <s v="food"/>
    <x v="2"/>
  </r>
  <r>
    <s v="CID358"/>
    <s v="Bihar"/>
    <s v="Gaya"/>
    <n v="2016"/>
    <s v="Zaid"/>
    <s v="Cotton"/>
    <n v="76.48"/>
    <n v="202.03"/>
    <n v="2641.58"/>
    <x v="3"/>
    <n v="292.62"/>
    <n v="652.85"/>
    <s v="Red"/>
    <n v="22.07"/>
    <n v="34.53948744769874"/>
    <s v="cash"/>
    <x v="2"/>
  </r>
  <r>
    <s v="CID359"/>
    <s v="Bihar"/>
    <s v="Bhagalpur"/>
    <n v="2021"/>
    <s v="Zaid"/>
    <s v="Maize"/>
    <n v="84.46"/>
    <n v="362.07"/>
    <n v="4286.84"/>
    <x v="3"/>
    <n v="227.97"/>
    <n v="1135.51"/>
    <s v="Red"/>
    <n v="23.01"/>
    <n v="50.755860762491125"/>
    <s v="food"/>
    <x v="2"/>
  </r>
  <r>
    <s v="CID364"/>
    <s v="Uttar Pradesh"/>
    <s v="Varanasi"/>
    <n v="2013"/>
    <s v="Zaid"/>
    <s v="Cotton"/>
    <n v="56.57"/>
    <n v="137.21"/>
    <n v="2425.5700000000002"/>
    <x v="3"/>
    <n v="223.23"/>
    <n v="246.98"/>
    <s v="Laterite"/>
    <n v="25.81"/>
    <n v="42.877320134346832"/>
    <s v="cash"/>
    <x v="2"/>
  </r>
  <r>
    <s v="CID367"/>
    <s v="Punjab"/>
    <s v="Amritsar"/>
    <n v="2010"/>
    <s v="Rabi"/>
    <s v="Maize"/>
    <n v="56.1"/>
    <n v="99.88"/>
    <n v="1780.4"/>
    <x v="3"/>
    <n v="51.41"/>
    <n v="666.33"/>
    <s v="Red"/>
    <n v="20.6"/>
    <n v="31.736185383244209"/>
    <s v="food"/>
    <x v="2"/>
  </r>
  <r>
    <s v="CID368"/>
    <s v="Maharashtra"/>
    <s v="Mumbai"/>
    <n v="2010"/>
    <s v="Zaid"/>
    <s v="Pulses"/>
    <n v="84.47"/>
    <n v="237.1"/>
    <n v="2806.93"/>
    <x v="3"/>
    <n v="68.22"/>
    <n v="907.68"/>
    <s v="Sandy"/>
    <n v="23.3"/>
    <n v="33.229904107967322"/>
    <s v="food"/>
    <x v="2"/>
  </r>
  <r>
    <s v="CID375"/>
    <s v="Punjab"/>
    <s v="Ludhiana"/>
    <n v="2022"/>
    <s v="Rabi"/>
    <s v="Pulses"/>
    <n v="7.97"/>
    <n v="47.26"/>
    <n v="5929.72"/>
    <x v="3"/>
    <n v="151.91"/>
    <n v="651.13"/>
    <s v="Laterite"/>
    <n v="26.5"/>
    <n v="744.00501882057722"/>
    <s v="food"/>
    <x v="2"/>
  </r>
  <r>
    <s v="CID378"/>
    <s v="Bihar"/>
    <s v="Patna"/>
    <n v="2012"/>
    <s v="Zaid"/>
    <s v="Sugarcane"/>
    <n v="79.88"/>
    <n v="487.01"/>
    <n v="6096.8"/>
    <x v="3"/>
    <n v="290.02999999999997"/>
    <n v="344.08"/>
    <s v="Alluvial"/>
    <n v="34.36"/>
    <n v="76.324486730095146"/>
    <s v="cash"/>
    <x v="2"/>
  </r>
  <r>
    <s v="CID383"/>
    <s v="Karnataka"/>
    <s v="Mysore"/>
    <n v="2019"/>
    <s v="Zaid"/>
    <s v="Maize"/>
    <n v="69.650000000000006"/>
    <n v="133.34"/>
    <n v="1914.37"/>
    <x v="3"/>
    <n v="251.92"/>
    <n v="1158.6600000000001"/>
    <s v="Red"/>
    <n v="20.07"/>
    <n v="27.485570710696337"/>
    <s v="food"/>
    <x v="2"/>
  </r>
  <r>
    <s v="CID385"/>
    <s v="Maharashtra"/>
    <s v="Pune"/>
    <n v="2017"/>
    <s v="Zaid"/>
    <s v="Wheat"/>
    <n v="18.399999999999999"/>
    <n v="85.37"/>
    <n v="4639.7700000000004"/>
    <x v="3"/>
    <n v="264.68"/>
    <n v="340"/>
    <s v="Sandy"/>
    <n v="22.95"/>
    <n v="252.16141304347829"/>
    <s v="food"/>
    <x v="2"/>
  </r>
  <r>
    <s v="CID387"/>
    <s v="Punjab"/>
    <s v="Patiala"/>
    <n v="2014"/>
    <s v="Zaid"/>
    <s v="Pulses"/>
    <n v="47.74"/>
    <n v="269.79000000000002"/>
    <n v="5651.18"/>
    <x v="3"/>
    <n v="148.12"/>
    <n v="1091.44"/>
    <s v="Sandy"/>
    <n v="31"/>
    <n v="118.37410976120654"/>
    <s v="food"/>
    <x v="2"/>
  </r>
  <r>
    <s v="CID391"/>
    <s v="Karnataka"/>
    <s v="Bangalore"/>
    <n v="2010"/>
    <s v="Zaid"/>
    <s v="Maize"/>
    <n v="11.22"/>
    <n v="76.42"/>
    <n v="6810.65"/>
    <x v="3"/>
    <n v="258.72000000000003"/>
    <n v="463.32"/>
    <s v="Sandy"/>
    <n v="28.55"/>
    <n v="607.0098039215685"/>
    <s v="food"/>
    <x v="2"/>
  </r>
  <r>
    <s v="CID392"/>
    <s v="Karnataka"/>
    <s v="Hubli"/>
    <n v="2016"/>
    <s v="Rabi"/>
    <s v="Pulses"/>
    <n v="65.680000000000007"/>
    <n v="394.92"/>
    <n v="6012.81"/>
    <x v="3"/>
    <n v="144.08000000000001"/>
    <n v="1107.24"/>
    <s v="Sandy"/>
    <n v="26.09"/>
    <n v="91.547046285018268"/>
    <s v="food"/>
    <x v="2"/>
  </r>
  <r>
    <s v="CID398"/>
    <s v="Bihar"/>
    <s v="Patna"/>
    <n v="2019"/>
    <s v="Zaid"/>
    <s v="Pulses"/>
    <n v="27.19"/>
    <n v="145.33000000000001"/>
    <n v="5345.12"/>
    <x v="3"/>
    <n v="280.58999999999997"/>
    <n v="796.53"/>
    <s v="Black"/>
    <n v="23.45"/>
    <n v="196.58403824935635"/>
    <s v="food"/>
    <x v="2"/>
  </r>
  <r>
    <s v="CID404"/>
    <s v="Maharashtra"/>
    <s v="Pune"/>
    <n v="2015"/>
    <s v="Kharif"/>
    <s v="Rice"/>
    <n v="43.18"/>
    <n v="194.84"/>
    <n v="4512.22"/>
    <x v="3"/>
    <n v="263.74"/>
    <n v="623.55999999999995"/>
    <s v="Alluvial"/>
    <n v="29.18"/>
    <n v="104.49791570171377"/>
    <s v="food"/>
    <x v="2"/>
  </r>
  <r>
    <s v="CID408"/>
    <s v="West Bengal"/>
    <s v="Kolkata"/>
    <n v="2017"/>
    <s v="Zaid"/>
    <s v="Sugarcane"/>
    <n v="9.73"/>
    <n v="25.09"/>
    <n v="2578.5500000000002"/>
    <x v="3"/>
    <n v="70.010000000000005"/>
    <n v="237.76"/>
    <s v="Laterite"/>
    <n v="33.96"/>
    <n v="265.01027749229189"/>
    <s v="cash"/>
    <x v="2"/>
  </r>
  <r>
    <s v="CID412"/>
    <s v="Bihar"/>
    <s v="Gaya"/>
    <n v="2021"/>
    <s v="Zaid"/>
    <s v="Pulses"/>
    <n v="35.46"/>
    <n v="240.41"/>
    <n v="6779.73"/>
    <x v="3"/>
    <n v="106.57"/>
    <n v="1163.06"/>
    <s v="Laterite"/>
    <n v="33.950000000000003"/>
    <n v="191.19373942470386"/>
    <s v="food"/>
    <x v="2"/>
  </r>
  <r>
    <s v="CID413"/>
    <s v="Bihar"/>
    <s v="Patna"/>
    <n v="2014"/>
    <s v="Kharif"/>
    <s v="Sugarcane"/>
    <n v="51.12"/>
    <n v="222.46"/>
    <n v="4351.78"/>
    <x v="3"/>
    <n v="134.99"/>
    <n v="317.01"/>
    <s v="Sandy"/>
    <n v="34.35"/>
    <n v="85.12871674491393"/>
    <s v="cash"/>
    <x v="2"/>
  </r>
  <r>
    <s v="CID419"/>
    <s v="West Bengal"/>
    <s v="Darjeeling"/>
    <n v="2010"/>
    <s v="Rabi"/>
    <s v="Maize"/>
    <n v="62.45"/>
    <n v="246.93"/>
    <n v="3954.04"/>
    <x v="3"/>
    <n v="172.7"/>
    <n v="1184.3900000000001"/>
    <s v="Sandy"/>
    <n v="24.2"/>
    <n v="63.315292233787027"/>
    <s v="food"/>
    <x v="2"/>
  </r>
  <r>
    <s v="CID422"/>
    <s v="Maharashtra"/>
    <s v="Nagpur"/>
    <n v="2018"/>
    <s v="Rabi"/>
    <s v="Rice"/>
    <n v="27.67"/>
    <n v="186.8"/>
    <n v="6751.16"/>
    <x v="3"/>
    <n v="141.47999999999999"/>
    <n v="698.77"/>
    <s v="Red"/>
    <n v="26.29"/>
    <n v="243.98843512829777"/>
    <s v="food"/>
    <x v="2"/>
  </r>
  <r>
    <s v="CID426"/>
    <s v="Uttar Pradesh"/>
    <s v="Lucknow"/>
    <n v="2017"/>
    <s v="Zaid"/>
    <s v="Maize"/>
    <n v="26.72"/>
    <n v="84.48"/>
    <n v="3161.84"/>
    <x v="3"/>
    <n v="136.04"/>
    <n v="611.76"/>
    <s v="Alluvial"/>
    <n v="33.01"/>
    <n v="118.33233532934133"/>
    <s v="food"/>
    <x v="2"/>
  </r>
  <r>
    <s v="CID427"/>
    <s v="Bihar"/>
    <s v="Patna"/>
    <n v="2019"/>
    <s v="Zaid"/>
    <s v="Cotton"/>
    <n v="65.260000000000005"/>
    <n v="133.6"/>
    <n v="2047.23"/>
    <x v="3"/>
    <n v="138.78"/>
    <n v="873.19"/>
    <s v="Laterite"/>
    <n v="31.62"/>
    <n v="31.370364695065888"/>
    <s v="cash"/>
    <x v="2"/>
  </r>
  <r>
    <s v="CID429"/>
    <s v="Bihar"/>
    <s v="Gaya"/>
    <n v="2011"/>
    <s v="Kharif"/>
    <s v="Rice"/>
    <n v="35.020000000000003"/>
    <n v="100.89"/>
    <n v="2880.89"/>
    <x v="3"/>
    <n v="227.61"/>
    <n v="805.38"/>
    <s v="Laterite"/>
    <n v="24.07"/>
    <n v="82.26413478012563"/>
    <s v="food"/>
    <x v="2"/>
  </r>
  <r>
    <s v="CID433"/>
    <s v="Haryana"/>
    <s v="Gurgaon"/>
    <n v="2018"/>
    <s v="Kharif"/>
    <s v="Wheat"/>
    <n v="4.4800000000000004"/>
    <n v="14.07"/>
    <n v="3141.05"/>
    <x v="3"/>
    <n v="266.06"/>
    <n v="667.19"/>
    <s v="Sandy"/>
    <n v="34.020000000000003"/>
    <n v="701.12723214285711"/>
    <s v="food"/>
    <x v="2"/>
  </r>
  <r>
    <s v="CID438"/>
    <s v="Haryana"/>
    <s v="Faridabad"/>
    <n v="2011"/>
    <s v="Rabi"/>
    <s v="Cotton"/>
    <n v="24.72"/>
    <n v="138.12"/>
    <n v="5587.23"/>
    <x v="3"/>
    <n v="121.17"/>
    <n v="942.93"/>
    <s v="Alluvial"/>
    <n v="26.19"/>
    <n v="226.02063106796115"/>
    <s v="cash"/>
    <x v="2"/>
  </r>
  <r>
    <s v="CID441"/>
    <s v="Punjab"/>
    <s v="Amritsar"/>
    <n v="2013"/>
    <s v="Rabi"/>
    <s v="Sugarcane"/>
    <n v="31.85"/>
    <n v="184.63"/>
    <n v="5796.77"/>
    <x v="3"/>
    <n v="165.92"/>
    <n v="991.42"/>
    <s v="Alluvial"/>
    <n v="21.2"/>
    <n v="182.0021978021978"/>
    <s v="cash"/>
    <x v="2"/>
  </r>
  <r>
    <s v="CID450"/>
    <s v="Karnataka"/>
    <s v="Mysore"/>
    <n v="2019"/>
    <s v="Zaid"/>
    <s v="Rice"/>
    <n v="7.82"/>
    <n v="15.09"/>
    <n v="1930.15"/>
    <x v="3"/>
    <n v="254.85"/>
    <n v="741.61"/>
    <s v="Laterite"/>
    <n v="20.010000000000002"/>
    <n v="246.8222506393862"/>
    <s v="food"/>
    <x v="2"/>
  </r>
  <r>
    <s v="CID451"/>
    <s v="Uttar Pradesh"/>
    <s v="Varanasi"/>
    <n v="2016"/>
    <s v="Zaid"/>
    <s v="Rice"/>
    <n v="88.41"/>
    <n v="417.15"/>
    <n v="4718.41"/>
    <x v="3"/>
    <n v="244"/>
    <n v="438.79"/>
    <s v="Black"/>
    <n v="29.87"/>
    <n v="53.369641443275647"/>
    <s v="food"/>
    <x v="2"/>
  </r>
  <r>
    <s v="CID452"/>
    <s v="Bihar"/>
    <s v="Gaya"/>
    <n v="2013"/>
    <s v="Zaid"/>
    <s v="Cotton"/>
    <n v="50.26"/>
    <n v="216.56"/>
    <n v="4308.8100000000004"/>
    <x v="3"/>
    <n v="130.65"/>
    <n v="840.9"/>
    <s v="Black"/>
    <n v="21.44"/>
    <n v="85.730401910067656"/>
    <s v="cash"/>
    <x v="2"/>
  </r>
  <r>
    <s v="CID470"/>
    <s v="Bihar"/>
    <s v="Patna"/>
    <n v="2011"/>
    <s v="Zaid"/>
    <s v="Sugarcane"/>
    <n v="42.93"/>
    <n v="132.65"/>
    <n v="3089.85"/>
    <x v="3"/>
    <n v="136.13"/>
    <n v="855.41"/>
    <s v="Alluvial"/>
    <n v="22.54"/>
    <n v="71.974143955276034"/>
    <s v="cash"/>
    <x v="2"/>
  </r>
  <r>
    <s v="CID474"/>
    <s v="Uttar Pradesh"/>
    <s v="Varanasi"/>
    <n v="2010"/>
    <s v="Rabi"/>
    <s v="Rice"/>
    <n v="6.95"/>
    <n v="15.32"/>
    <n v="2204.1799999999998"/>
    <x v="3"/>
    <n v="63.27"/>
    <n v="854.76"/>
    <s v="Black"/>
    <n v="21"/>
    <n v="317.1482014388489"/>
    <s v="food"/>
    <x v="2"/>
  </r>
  <r>
    <s v="CID477"/>
    <s v="Karnataka"/>
    <s v="Hubli"/>
    <n v="2012"/>
    <s v="Kharif"/>
    <s v="Maize"/>
    <n v="68.75"/>
    <n v="215.34"/>
    <n v="3132.27"/>
    <x v="3"/>
    <n v="109.05"/>
    <n v="1178.24"/>
    <s v="Sandy"/>
    <n v="24.14"/>
    <n v="45.560290909090909"/>
    <s v="food"/>
    <x v="2"/>
  </r>
  <r>
    <s v="CID482"/>
    <s v="West Bengal"/>
    <s v="Howrah"/>
    <n v="2016"/>
    <s v="Rabi"/>
    <s v="Maize"/>
    <n v="44.86"/>
    <n v="296.19"/>
    <n v="6602.61"/>
    <x v="3"/>
    <n v="87.99"/>
    <n v="387.93"/>
    <s v="Red"/>
    <n v="22.77"/>
    <n v="147.18256798930003"/>
    <s v="food"/>
    <x v="2"/>
  </r>
  <r>
    <s v="CID490"/>
    <s v="Punjab"/>
    <s v="Ludhiana"/>
    <n v="2022"/>
    <s v="Zaid"/>
    <s v="Cotton"/>
    <n v="55.09"/>
    <n v="185.01"/>
    <n v="3358.4"/>
    <x v="3"/>
    <n v="162.72"/>
    <n v="378.88"/>
    <s v="Sandy"/>
    <n v="33.450000000000003"/>
    <n v="60.962062080232343"/>
    <s v="cash"/>
    <x v="2"/>
  </r>
  <r>
    <s v="CID497"/>
    <s v="Maharashtra"/>
    <s v="Pune"/>
    <n v="2011"/>
    <s v="Kharif"/>
    <s v="Wheat"/>
    <n v="42.28"/>
    <n v="87.5"/>
    <n v="2069.4899999999998"/>
    <x v="3"/>
    <n v="202.77"/>
    <n v="891.51"/>
    <s v="Sandy"/>
    <n v="28.58"/>
    <n v="48.947256385998102"/>
    <s v="food"/>
    <x v="2"/>
  </r>
  <r>
    <s v="CID498"/>
    <s v="Bihar"/>
    <s v="Patna"/>
    <n v="2017"/>
    <s v="Zaid"/>
    <s v="Pulses"/>
    <n v="36.659999999999997"/>
    <n v="44.54"/>
    <n v="1215.04"/>
    <x v="3"/>
    <n v="130.71"/>
    <n v="1097.53"/>
    <s v="Black"/>
    <n v="31.38"/>
    <n v="33.143480632842341"/>
    <s v="food"/>
    <x v="2"/>
  </r>
  <r>
    <s v="CID499"/>
    <s v="West Bengal"/>
    <s v="Darjeeling"/>
    <n v="2011"/>
    <s v="Rabi"/>
    <s v="Sugarcane"/>
    <n v="14.32"/>
    <n v="74"/>
    <n v="5167.72"/>
    <x v="3"/>
    <n v="132.30000000000001"/>
    <n v="613.76"/>
    <s v="Red"/>
    <n v="30.44"/>
    <n v="360.87430167597768"/>
    <s v="cash"/>
    <x v="2"/>
  </r>
  <r>
    <m/>
    <m/>
    <m/>
    <m/>
    <m/>
    <m/>
    <m/>
    <m/>
    <m/>
    <x v="4"/>
    <m/>
    <m/>
    <m/>
    <m/>
    <m/>
    <m/>
    <x v="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x v="0"/>
    <x v="0"/>
    <s v="Ludhiana"/>
    <n v="2011"/>
    <s v="Kharif"/>
    <s v="Rice"/>
    <n v="51.03"/>
    <n v="59.15"/>
    <x v="0"/>
    <s v="Borewell"/>
    <n v="229"/>
    <n v="901.32"/>
    <s v="Laterite"/>
    <n v="23.31"/>
    <n v="22.7164413090339"/>
    <s v="food"/>
    <s v="NPK"/>
    <x v="0"/>
  </r>
  <r>
    <x v="1"/>
    <x v="1"/>
    <s v="Gaya"/>
    <n v="2022"/>
    <s v="Kharif"/>
    <s v="Rice"/>
    <n v="70.12"/>
    <n v="213.27"/>
    <x v="1"/>
    <s v="Borewell"/>
    <n v="103.83"/>
    <n v="963.49"/>
    <s v="Black"/>
    <n v="21.39"/>
    <n v="43.375641756988017"/>
    <s v="food"/>
    <s v="DAP"/>
    <x v="0"/>
  </r>
  <r>
    <x v="2"/>
    <x v="2"/>
    <s v="Varanasi"/>
    <n v="2015"/>
    <s v="Zaid"/>
    <s v="Rice"/>
    <n v="70.75"/>
    <n v="90.2"/>
    <x v="2"/>
    <s v="Borewell"/>
    <n v="243.27"/>
    <n v="1185.22"/>
    <s v="Red"/>
    <n v="33"/>
    <n v="18.020494699646644"/>
    <s v="food"/>
    <s v="UREA"/>
    <x v="0"/>
  </r>
  <r>
    <x v="3"/>
    <x v="3"/>
    <s v="Hisar"/>
    <n v="2021"/>
    <s v="Kharif"/>
    <s v="Rice"/>
    <n v="46.76"/>
    <n v="122.5"/>
    <x v="3"/>
    <s v="Borewell"/>
    <n v="221.15"/>
    <n v="1042.8499999999999"/>
    <s v="Black"/>
    <n v="23.44"/>
    <n v="56.024165953806673"/>
    <s v="food"/>
    <s v="DAP"/>
    <x v="1"/>
  </r>
  <r>
    <x v="4"/>
    <x v="4"/>
    <s v="Hubli"/>
    <n v="2020"/>
    <s v="Rabi"/>
    <s v="Sugarcane"/>
    <n v="90.06"/>
    <n v="334.03"/>
    <x v="4"/>
    <s v="Borewell"/>
    <n v="106.17"/>
    <n v="538.09"/>
    <s v="Sandy"/>
    <n v="28.31"/>
    <n v="41.182767044192758"/>
    <s v="cash"/>
    <s v="DAP"/>
    <x v="0"/>
  </r>
  <r>
    <x v="5"/>
    <x v="2"/>
    <s v="Kanpur"/>
    <n v="2022"/>
    <s v="Kharif"/>
    <s v="Rice"/>
    <n v="19.97"/>
    <n v="84.23"/>
    <x v="5"/>
    <s v="Borewell"/>
    <n v="155.47"/>
    <n v="478.55"/>
    <s v="Red"/>
    <n v="33.119999999999997"/>
    <n v="211.2023034551828"/>
    <s v="food"/>
    <s v="DAP"/>
    <x v="1"/>
  </r>
  <r>
    <x v="6"/>
    <x v="5"/>
    <s v="Nagpur"/>
    <n v="2010"/>
    <s v="Zaid"/>
    <s v="Sugarcane"/>
    <n v="50.78"/>
    <n v="310.58999999999997"/>
    <x v="6"/>
    <s v="Borewell"/>
    <n v="64.22"/>
    <n v="707.83"/>
    <s v="Red"/>
    <n v="21.03"/>
    <n v="120.44742024419062"/>
    <s v="cash"/>
    <s v="DAP"/>
    <x v="1"/>
  </r>
  <r>
    <x v="7"/>
    <x v="5"/>
    <s v="Pune"/>
    <n v="2013"/>
    <s v="Zaid"/>
    <s v="Cotton"/>
    <n v="32.1"/>
    <n v="83.26"/>
    <x v="7"/>
    <s v="Borewell"/>
    <n v="217.92"/>
    <n v="500"/>
    <s v="Alluvial"/>
    <n v="33.94"/>
    <n v="80.800311526479746"/>
    <s v="cash"/>
    <s v="NPK"/>
    <x v="1"/>
  </r>
  <r>
    <x v="8"/>
    <x v="0"/>
    <s v="Ludhiana"/>
    <n v="2017"/>
    <s v="Zaid"/>
    <s v="Pulses"/>
    <n v="99.61"/>
    <n v="143.38999999999999"/>
    <x v="8"/>
    <s v="Borewell"/>
    <n v="176.47"/>
    <n v="332.46"/>
    <s v="Alluvial"/>
    <n v="33.21"/>
    <n v="14.451962654351972"/>
    <s v="food"/>
    <s v="DAP"/>
    <x v="0"/>
  </r>
  <r>
    <x v="9"/>
    <x v="3"/>
    <s v="Faridabad"/>
    <n v="2011"/>
    <s v="Kharif"/>
    <s v="Cotton"/>
    <n v="55.77"/>
    <n v="146.9"/>
    <x v="9"/>
    <s v="Borewell"/>
    <n v="229.4"/>
    <n v="403.6"/>
    <s v="Alluvial"/>
    <n v="27.58"/>
    <n v="47.231307154384076"/>
    <s v="cash"/>
    <s v="UREA"/>
    <x v="0"/>
  </r>
  <r>
    <x v="10"/>
    <x v="4"/>
    <s v="Hubli"/>
    <n v="2021"/>
    <s v="Rabi"/>
    <s v="Pulses"/>
    <n v="1.96"/>
    <n v="2.84"/>
    <x v="10"/>
    <s v="Borewell"/>
    <n v="186.4"/>
    <n v="1034.5999999999999"/>
    <s v="Sandy"/>
    <n v="28.29"/>
    <n v="740.5408163265306"/>
    <s v="food"/>
    <s v="DAP"/>
    <x v="1"/>
  </r>
  <r>
    <x v="11"/>
    <x v="5"/>
    <s v="Mumbai"/>
    <n v="2016"/>
    <s v="Zaid"/>
    <s v="Cotton"/>
    <n v="16.3"/>
    <n v="107.24"/>
    <x v="11"/>
    <s v="Borewell"/>
    <n v="294.05"/>
    <n v="1010.77"/>
    <s v="Laterite"/>
    <n v="20.37"/>
    <n v="403.63742331288341"/>
    <s v="cash"/>
    <s v="UREA"/>
    <x v="1"/>
  </r>
  <r>
    <x v="12"/>
    <x v="6"/>
    <s v="Howrah"/>
    <n v="2013"/>
    <s v="Kharif"/>
    <s v="Sugarcane"/>
    <n v="35.619999999999997"/>
    <n v="210.99"/>
    <x v="12"/>
    <s v="Borewell"/>
    <n v="105.73"/>
    <n v="860.03"/>
    <s v="Laterite"/>
    <n v="24.92"/>
    <n v="166.28916339135318"/>
    <s v="food"/>
    <s v="UREA"/>
    <x v="1"/>
  </r>
  <r>
    <x v="13"/>
    <x v="3"/>
    <s v="Faridabad"/>
    <n v="2010"/>
    <s v="Zaid"/>
    <s v="Sugarcane"/>
    <n v="1.17"/>
    <n v="7.67"/>
    <x v="13"/>
    <s v="Borewell"/>
    <n v="141.06"/>
    <n v="269.97000000000003"/>
    <s v="Alluvial"/>
    <n v="29.35"/>
    <n v="5601.2393162393164"/>
    <s v="food"/>
    <s v="DAP"/>
    <x v="1"/>
  </r>
  <r>
    <x v="14"/>
    <x v="5"/>
    <s v="Pune"/>
    <n v="2017"/>
    <s v="Rabi"/>
    <s v="Cotton"/>
    <n v="22.16"/>
    <n v="85.07"/>
    <x v="14"/>
    <s v="Borewell"/>
    <n v="214.71"/>
    <n v="483.79"/>
    <s v="Sandy"/>
    <n v="25.03"/>
    <n v="173.24548736462094"/>
    <s v="cash"/>
    <s v="NPK"/>
    <x v="1"/>
  </r>
  <r>
    <x v="15"/>
    <x v="2"/>
    <s v="Varanasi"/>
    <n v="2013"/>
    <s v="Zaid"/>
    <s v="Cotton"/>
    <n v="39.01"/>
    <n v="132.55000000000001"/>
    <x v="15"/>
    <s v="Borewell"/>
    <n v="214.01"/>
    <n v="205.54"/>
    <s v="Black"/>
    <n v="31.68"/>
    <n v="87.103819533452963"/>
    <s v="cash"/>
    <s v="DAP"/>
    <x v="1"/>
  </r>
  <r>
    <x v="16"/>
    <x v="5"/>
    <s v="Pune"/>
    <n v="2022"/>
    <s v="Rabi"/>
    <s v="Sugarcane"/>
    <n v="54.28"/>
    <n v="293.54000000000002"/>
    <x v="16"/>
    <s v="Borewell"/>
    <n v="172.06"/>
    <n v="472.94"/>
    <s v="Laterite"/>
    <n v="20.440000000000001"/>
    <n v="99.627855563743552"/>
    <s v="food"/>
    <s v="UREA"/>
    <x v="1"/>
  </r>
  <r>
    <x v="17"/>
    <x v="5"/>
    <s v="Mumbai"/>
    <n v="2020"/>
    <s v="Rabi"/>
    <s v="Cotton"/>
    <n v="17.34"/>
    <n v="65.97"/>
    <x v="17"/>
    <s v="Borewell"/>
    <n v="295.18"/>
    <n v="734.12"/>
    <s v="Laterite"/>
    <n v="28.88"/>
    <n v="219.39677047289504"/>
    <s v="cash"/>
    <s v="DAP"/>
    <x v="1"/>
  </r>
  <r>
    <x v="18"/>
    <x v="2"/>
    <s v="Lucknow"/>
    <n v="2022"/>
    <s v="Kharif"/>
    <s v="Rice"/>
    <n v="20.74"/>
    <n v="23.28"/>
    <x v="18"/>
    <s v="Borewell"/>
    <n v="109.64"/>
    <n v="673.56"/>
    <s v="Black"/>
    <n v="28.46"/>
    <n v="54.111861137897783"/>
    <s v="food"/>
    <s v="VERMICOMPOST"/>
    <x v="1"/>
  </r>
  <r>
    <x v="19"/>
    <x v="5"/>
    <s v="Pune"/>
    <n v="2014"/>
    <s v="Kharif"/>
    <s v="Wheat"/>
    <n v="72.41"/>
    <n v="209.5"/>
    <x v="19"/>
    <s v="Borewell"/>
    <n v="97.89"/>
    <n v="938.6"/>
    <s v="Alluvial"/>
    <n v="30.87"/>
    <n v="39.957050131197349"/>
    <s v="food"/>
    <s v="DAP"/>
    <x v="0"/>
  </r>
  <r>
    <x v="20"/>
    <x v="6"/>
    <s v="Darjeeling"/>
    <n v="2014"/>
    <s v="Kharif"/>
    <s v="Rice"/>
    <n v="12.73"/>
    <n v="71.12"/>
    <x v="20"/>
    <s v="Borewell"/>
    <n v="243.92"/>
    <n v="580.38"/>
    <s v="Laterite"/>
    <n v="24.46"/>
    <n v="438.85781618224661"/>
    <s v="food"/>
    <s v="DAP"/>
    <x v="1"/>
  </r>
  <r>
    <x v="21"/>
    <x v="2"/>
    <s v="Kanpur"/>
    <n v="2021"/>
    <s v="Rabi"/>
    <s v="Wheat"/>
    <n v="69.05"/>
    <n v="451.83"/>
    <x v="21"/>
    <s v="Borewell"/>
    <n v="156.28"/>
    <n v="744.56"/>
    <s v="Red"/>
    <n v="33.630000000000003"/>
    <n v="94.764228819695873"/>
    <s v="food"/>
    <s v="DAP"/>
    <x v="1"/>
  </r>
  <r>
    <x v="22"/>
    <x v="2"/>
    <s v="Varanasi"/>
    <n v="2019"/>
    <s v="Kharif"/>
    <s v="Cotton"/>
    <n v="82.32"/>
    <n v="366.94"/>
    <x v="22"/>
    <s v="Borewell"/>
    <n v="167.63"/>
    <n v="851.51"/>
    <s v="Alluvial"/>
    <n v="22.72"/>
    <n v="54.148202137998055"/>
    <s v="cash"/>
    <s v="DAP"/>
    <x v="1"/>
  </r>
  <r>
    <x v="23"/>
    <x v="5"/>
    <s v="Mumbai"/>
    <n v="2014"/>
    <s v="Zaid"/>
    <s v="Pulses"/>
    <n v="99.89"/>
    <n v="393.35"/>
    <x v="23"/>
    <s v="Borewell"/>
    <n v="161.63999999999999"/>
    <n v="684.34"/>
    <s v="Alluvial"/>
    <n v="28.28"/>
    <n v="39.421763940334372"/>
    <s v="food"/>
    <s v="DAP"/>
    <x v="0"/>
  </r>
  <r>
    <x v="24"/>
    <x v="4"/>
    <s v="Hubli"/>
    <n v="2022"/>
    <s v="Rabi"/>
    <s v="Sugarcane"/>
    <n v="98.85"/>
    <n v="568.82000000000005"/>
    <x v="24"/>
    <s v="Borewell"/>
    <n v="173.83"/>
    <n v="237.02"/>
    <s v="Sandy"/>
    <n v="34.479999999999997"/>
    <n v="58.213050075872538"/>
    <s v="cash"/>
    <s v="DAP"/>
    <x v="1"/>
  </r>
  <r>
    <x v="25"/>
    <x v="5"/>
    <s v="Nagpur"/>
    <n v="2017"/>
    <s v="Kharif"/>
    <s v="Pulses"/>
    <n v="91.13"/>
    <n v="99.52"/>
    <x v="25"/>
    <s v="Borewell"/>
    <n v="152.49"/>
    <n v="854.78"/>
    <s v="Red"/>
    <n v="21.12"/>
    <n v="11.983869197849225"/>
    <s v="food"/>
    <s v="DAP"/>
    <x v="0"/>
  </r>
  <r>
    <x v="26"/>
    <x v="4"/>
    <s v="Bangalore"/>
    <n v="2013"/>
    <s v="Zaid"/>
    <s v="Sugarcane"/>
    <n v="57.03"/>
    <n v="328.21"/>
    <x v="26"/>
    <s v="Borewell"/>
    <n v="93.77"/>
    <n v="809.49"/>
    <s v="Laterite"/>
    <n v="29.3"/>
    <n v="100.91390496230053"/>
    <s v="cash"/>
    <s v="DAP"/>
    <x v="1"/>
  </r>
  <r>
    <x v="27"/>
    <x v="3"/>
    <s v="Hisar"/>
    <n v="2014"/>
    <s v="Zaid"/>
    <s v="Cotton"/>
    <n v="76.98"/>
    <n v="391.45"/>
    <x v="27"/>
    <s v="Borewell"/>
    <n v="207.06"/>
    <n v="1103.4000000000001"/>
    <s v="Black"/>
    <n v="24.63"/>
    <n v="66.057807222655228"/>
    <s v="cash"/>
    <s v="DAP"/>
    <x v="1"/>
  </r>
  <r>
    <x v="28"/>
    <x v="3"/>
    <s v="Gurgaon"/>
    <n v="2022"/>
    <s v="Zaid"/>
    <s v="Rice"/>
    <n v="59.05"/>
    <n v="347.11"/>
    <x v="28"/>
    <s v="Borewell"/>
    <n v="132.13999999999999"/>
    <n v="347.55"/>
    <s v="Sandy"/>
    <n v="20.04"/>
    <n v="99.548179508890769"/>
    <s v="food"/>
    <s v="DAP"/>
    <x v="1"/>
  </r>
  <r>
    <x v="29"/>
    <x v="0"/>
    <s v="Patiala"/>
    <n v="2020"/>
    <s v="Zaid"/>
    <s v="Cotton"/>
    <n v="86.68"/>
    <n v="310.35000000000002"/>
    <x v="29"/>
    <s v="Borewell"/>
    <n v="153.44999999999999"/>
    <n v="1027.42"/>
    <s v="Laterite"/>
    <n v="26.24"/>
    <n v="41.30618366405168"/>
    <s v="cash"/>
    <s v="DAP"/>
    <x v="0"/>
  </r>
  <r>
    <x v="30"/>
    <x v="2"/>
    <s v="Lucknow"/>
    <n v="2014"/>
    <s v="Zaid"/>
    <s v="Maize"/>
    <n v="35.81"/>
    <n v="159.97999999999999"/>
    <x v="30"/>
    <s v="Borewell"/>
    <n v="88.68"/>
    <n v="682.19"/>
    <s v="Black"/>
    <n v="25.25"/>
    <n v="124.75593409662105"/>
    <s v="food"/>
    <s v="NPK"/>
    <x v="1"/>
  </r>
  <r>
    <x v="31"/>
    <x v="5"/>
    <s v="Mumbai"/>
    <n v="2022"/>
    <s v="Rabi"/>
    <s v="Maize"/>
    <n v="35.75"/>
    <n v="74.66"/>
    <x v="31"/>
    <s v="Borewell"/>
    <n v="191.58"/>
    <n v="600.78"/>
    <s v="Red"/>
    <n v="31.11"/>
    <n v="58.417622377622372"/>
    <s v="food"/>
    <s v="DAP"/>
    <x v="1"/>
  </r>
  <r>
    <x v="32"/>
    <x v="0"/>
    <s v="Ludhiana"/>
    <n v="2021"/>
    <s v="Zaid"/>
    <s v="Rice"/>
    <n v="38.24"/>
    <n v="142.32"/>
    <x v="32"/>
    <s v="Borewell"/>
    <n v="142.51"/>
    <n v="921.6"/>
    <s v="Sandy"/>
    <n v="28.94"/>
    <n v="97.329236401673626"/>
    <s v="food"/>
    <s v="DAP"/>
    <x v="1"/>
  </r>
  <r>
    <x v="33"/>
    <x v="2"/>
    <s v="Kanpur"/>
    <n v="2013"/>
    <s v="Rabi"/>
    <s v="Rice"/>
    <n v="8.56"/>
    <n v="41.08"/>
    <x v="33"/>
    <s v="Borewell"/>
    <n v="276.48"/>
    <n v="549.38"/>
    <s v="Red"/>
    <n v="23.54"/>
    <n v="560.67172897196258"/>
    <s v="food"/>
    <s v="DAP"/>
    <x v="1"/>
  </r>
  <r>
    <x v="34"/>
    <x v="5"/>
    <s v="Nagpur"/>
    <n v="2013"/>
    <s v="Rabi"/>
    <s v="Sugarcane"/>
    <n v="20.010000000000002"/>
    <n v="140.07"/>
    <x v="34"/>
    <s v="Borewell"/>
    <n v="69.290000000000006"/>
    <n v="1044.43"/>
    <s v="Black"/>
    <n v="27.62"/>
    <n v="349.81809095452269"/>
    <s v="cash"/>
    <s v="NPK"/>
    <x v="1"/>
  </r>
  <r>
    <x v="35"/>
    <x v="1"/>
    <s v="Bhagalpur"/>
    <n v="2018"/>
    <s v="Kharif"/>
    <s v="Cotton"/>
    <n v="34.340000000000003"/>
    <n v="192.23"/>
    <x v="35"/>
    <s v="Borewell"/>
    <n v="199.31"/>
    <n v="354.25"/>
    <s v="Red"/>
    <n v="32.47"/>
    <n v="163.01252184041934"/>
    <s v="cash"/>
    <s v="DAP"/>
    <x v="1"/>
  </r>
  <r>
    <x v="36"/>
    <x v="6"/>
    <s v="Darjeeling"/>
    <n v="2022"/>
    <s v="Kharif"/>
    <s v="Cotton"/>
    <n v="44.33"/>
    <n v="153.61000000000001"/>
    <x v="36"/>
    <s v="Borewell"/>
    <n v="292.39999999999998"/>
    <n v="810.6"/>
    <s v="Laterite"/>
    <n v="23.51"/>
    <n v="78.167155425219946"/>
    <s v="cash"/>
    <s v="DAP"/>
    <x v="1"/>
  </r>
  <r>
    <x v="37"/>
    <x v="1"/>
    <s v="Patna"/>
    <n v="2014"/>
    <s v="Kharif"/>
    <s v="Rice"/>
    <n v="28.01"/>
    <n v="180.16"/>
    <x v="37"/>
    <s v="Borewell"/>
    <n v="257.76"/>
    <n v="291.70999999999998"/>
    <s v="Red"/>
    <n v="32.25"/>
    <n v="229.62656194216351"/>
    <s v="cash"/>
    <s v="NPK"/>
    <x v="1"/>
  </r>
  <r>
    <x v="38"/>
    <x v="2"/>
    <s v="Kanpur"/>
    <n v="2015"/>
    <s v="Zaid"/>
    <s v="Cotton"/>
    <n v="68.260000000000005"/>
    <n v="458.48"/>
    <x v="38"/>
    <s v="Borewell"/>
    <n v="262.17"/>
    <n v="878.09"/>
    <s v="Laterite"/>
    <n v="20.52"/>
    <n v="98.39935540580133"/>
    <s v="cash"/>
    <s v="DAP"/>
    <x v="1"/>
  </r>
  <r>
    <x v="39"/>
    <x v="5"/>
    <s v="Nagpur"/>
    <n v="2021"/>
    <s v="Zaid"/>
    <s v="Cotton"/>
    <n v="64.13"/>
    <n v="369.53"/>
    <x v="39"/>
    <s v="Borewell"/>
    <n v="80.34"/>
    <n v="400.98"/>
    <s v="Red"/>
    <n v="23.55"/>
    <n v="89.851551535942633"/>
    <s v="cash"/>
    <s v="DAP"/>
    <x v="1"/>
  </r>
  <r>
    <x v="40"/>
    <x v="4"/>
    <s v="Bangalore"/>
    <n v="2015"/>
    <s v="Zaid"/>
    <s v="Pulses"/>
    <n v="37.520000000000003"/>
    <n v="218.44"/>
    <x v="40"/>
    <s v="Borewell"/>
    <n v="202.99"/>
    <n v="286.22000000000003"/>
    <s v="Alluvial"/>
    <n v="25.97"/>
    <n v="155.16977611940297"/>
    <s v="food"/>
    <s v="NPK"/>
    <x v="1"/>
  </r>
  <r>
    <x v="41"/>
    <x v="2"/>
    <s v="Varanasi"/>
    <n v="2015"/>
    <s v="Kharif"/>
    <s v="Pulses"/>
    <n v="64.34"/>
    <n v="134.59"/>
    <x v="41"/>
    <s v="Borewell"/>
    <n v="158.15"/>
    <n v="1110.71"/>
    <s v="Black"/>
    <n v="32.47"/>
    <n v="32.511345974510412"/>
    <s v="food"/>
    <s v="DAP"/>
    <x v="0"/>
  </r>
  <r>
    <x v="42"/>
    <x v="6"/>
    <s v="Darjeeling"/>
    <n v="2021"/>
    <s v="Zaid"/>
    <s v="Wheat"/>
    <n v="60.09"/>
    <n v="155.82"/>
    <x v="42"/>
    <s v="Borewell"/>
    <n v="230.35"/>
    <n v="783.52"/>
    <s v="Red"/>
    <n v="27.86"/>
    <n v="43.154934265268757"/>
    <s v="food"/>
    <s v="DAP"/>
    <x v="0"/>
  </r>
  <r>
    <x v="43"/>
    <x v="1"/>
    <s v="Gaya"/>
    <n v="2018"/>
    <s v="Zaid"/>
    <s v="Maize"/>
    <n v="14.59"/>
    <n v="68.489999999999995"/>
    <x v="43"/>
    <s v="Borewell"/>
    <n v="110.61"/>
    <n v="869.83"/>
    <s v="Sandy"/>
    <n v="23.39"/>
    <n v="321.731322823852"/>
    <s v="food"/>
    <s v="DAP"/>
    <x v="1"/>
  </r>
  <r>
    <x v="44"/>
    <x v="3"/>
    <s v="Gurgaon"/>
    <n v="2011"/>
    <s v="Rabi"/>
    <s v="Maize"/>
    <n v="72.02"/>
    <n v="115.47"/>
    <x v="44"/>
    <s v="Borewell"/>
    <n v="51.3"/>
    <n v="750.35"/>
    <s v="Red"/>
    <n v="26.1"/>
    <n v="22.261455151346848"/>
    <s v="food"/>
    <s v="DAP"/>
    <x v="0"/>
  </r>
  <r>
    <x v="45"/>
    <x v="5"/>
    <s v="Pune"/>
    <n v="2017"/>
    <s v="Zaid"/>
    <s v="Pulses"/>
    <n v="52.91"/>
    <n v="335.21"/>
    <x v="45"/>
    <s v="Borewell"/>
    <n v="262.76"/>
    <n v="668.02"/>
    <s v="Red"/>
    <n v="32.130000000000003"/>
    <n v="119.74220374220376"/>
    <s v="food"/>
    <s v="DAP"/>
    <x v="1"/>
  </r>
  <r>
    <x v="46"/>
    <x v="1"/>
    <s v="Patna"/>
    <n v="2010"/>
    <s v="Zaid"/>
    <s v="Pulses"/>
    <n v="21.01"/>
    <n v="88.66"/>
    <x v="46"/>
    <s v="Borewell"/>
    <n v="132.03"/>
    <n v="720.34"/>
    <s v="Black"/>
    <n v="30.2"/>
    <n v="200.8548310328415"/>
    <s v="food"/>
    <s v="DAP"/>
    <x v="1"/>
  </r>
  <r>
    <x v="47"/>
    <x v="2"/>
    <s v="Varanasi"/>
    <n v="2017"/>
    <s v="Kharif"/>
    <s v="Pulses"/>
    <n v="45.1"/>
    <n v="60.15"/>
    <x v="47"/>
    <s v="Borewell"/>
    <n v="178.31"/>
    <n v="656.8"/>
    <s v="Black"/>
    <n v="28.38"/>
    <n v="29.574501108647446"/>
    <s v="food"/>
    <s v="DAP"/>
    <x v="0"/>
  </r>
  <r>
    <x v="48"/>
    <x v="2"/>
    <s v="Kanpur"/>
    <n v="2021"/>
    <s v="Kharif"/>
    <s v="Sugarcane"/>
    <n v="26.19"/>
    <n v="26.66"/>
    <x v="48"/>
    <s v="Borewell"/>
    <n v="194.58"/>
    <n v="245.29"/>
    <s v="Alluvial"/>
    <n v="30.51"/>
    <n v="38.873234058801067"/>
    <s v="cash"/>
    <s v="DAP"/>
    <x v="0"/>
  </r>
  <r>
    <x v="49"/>
    <x v="1"/>
    <s v="Patna"/>
    <n v="2011"/>
    <s v="Rabi"/>
    <s v="Wheat"/>
    <n v="29.42"/>
    <n v="61.19"/>
    <x v="49"/>
    <s v="Borewell"/>
    <n v="241.46"/>
    <n v="1178.33"/>
    <s v="Laterite"/>
    <n v="25.62"/>
    <n v="70.696464989802848"/>
    <s v="food"/>
    <s v="DAP"/>
    <x v="1"/>
  </r>
  <r>
    <x v="50"/>
    <x v="4"/>
    <s v="Mysore"/>
    <n v="2016"/>
    <s v="Rabi"/>
    <s v="Wheat"/>
    <n v="68.59"/>
    <n v="340.94"/>
    <x v="50"/>
    <s v="Borewell"/>
    <n v="213.38"/>
    <n v="547.77"/>
    <s v="Red"/>
    <n v="34.89"/>
    <n v="72.470622539728822"/>
    <s v="food"/>
    <s v="DAP"/>
    <x v="1"/>
  </r>
  <r>
    <x v="51"/>
    <x v="3"/>
    <s v="Hisar"/>
    <n v="2018"/>
    <s v="Kharif"/>
    <s v="Sugarcane"/>
    <n v="30.75"/>
    <n v="42"/>
    <x v="51"/>
    <s v="Borewell"/>
    <n v="206.5"/>
    <n v="627.20000000000005"/>
    <s v="Laterite"/>
    <n v="20.7"/>
    <n v="44.414634146341463"/>
    <s v="food"/>
    <s v="DAP"/>
    <x v="0"/>
  </r>
  <r>
    <x v="52"/>
    <x v="5"/>
    <s v="Mumbai"/>
    <n v="2020"/>
    <s v="Rabi"/>
    <s v="Pulses"/>
    <n v="32.549999999999997"/>
    <n v="113.86"/>
    <x v="52"/>
    <s v="Borewell"/>
    <n v="124.97"/>
    <n v="383.88"/>
    <s v="Sandy"/>
    <n v="27.1"/>
    <n v="107.46390168970815"/>
    <s v="food"/>
    <s v="DAP"/>
    <x v="1"/>
  </r>
  <r>
    <x v="53"/>
    <x v="2"/>
    <s v="Varanasi"/>
    <n v="2019"/>
    <s v="Kharif"/>
    <s v="Wheat"/>
    <n v="19.63"/>
    <n v="109.34"/>
    <x v="53"/>
    <s v="Borewell"/>
    <n v="169.85"/>
    <n v="1069.47"/>
    <s v="Alluvial"/>
    <n v="24.55"/>
    <n v="283.75853285787065"/>
    <s v="food"/>
    <s v="DAP"/>
    <x v="1"/>
  </r>
  <r>
    <x v="54"/>
    <x v="0"/>
    <s v="Ludhiana"/>
    <n v="2013"/>
    <s v="Zaid"/>
    <s v="Wheat"/>
    <n v="74.94"/>
    <n v="414.12"/>
    <x v="54"/>
    <s v="Borewell"/>
    <n v="223.91"/>
    <n v="903.77"/>
    <s v="Laterite"/>
    <n v="33.729999999999997"/>
    <n v="73.73872431278356"/>
    <s v="food"/>
    <s v="DAP"/>
    <x v="1"/>
  </r>
  <r>
    <x v="55"/>
    <x v="6"/>
    <s v="Darjeeling"/>
    <n v="2017"/>
    <s v="Rabi"/>
    <s v="Rice"/>
    <n v="37.700000000000003"/>
    <n v="131.33000000000001"/>
    <x v="55"/>
    <s v="Borewell"/>
    <n v="235.31"/>
    <n v="216.22"/>
    <s v="Sandy"/>
    <n v="34.020000000000003"/>
    <n v="92.402652519893891"/>
    <s v="food"/>
    <s v="DAP"/>
    <x v="1"/>
  </r>
  <r>
    <x v="56"/>
    <x v="1"/>
    <s v="Bhagalpur"/>
    <n v="2016"/>
    <s v="Rabi"/>
    <s v="Rice"/>
    <n v="20.420000000000002"/>
    <n v="48.6"/>
    <x v="56"/>
    <s v="Borewell"/>
    <n v="174.83"/>
    <n v="854.61"/>
    <s v="Alluvial"/>
    <n v="23.86"/>
    <n v="116.55778648383937"/>
    <s v="food"/>
    <s v="DAP"/>
    <x v="1"/>
  </r>
  <r>
    <x v="57"/>
    <x v="6"/>
    <s v="Darjeeling"/>
    <n v="2011"/>
    <s v="Kharif"/>
    <s v="Maize"/>
    <n v="65.150000000000006"/>
    <n v="329.84"/>
    <x v="57"/>
    <s v="Borewell"/>
    <n v="282.48"/>
    <n v="940.49"/>
    <s v="Sandy"/>
    <n v="22.62"/>
    <n v="77.710514198004603"/>
    <s v="food"/>
    <s v="DAP"/>
    <x v="1"/>
  </r>
  <r>
    <x v="58"/>
    <x v="3"/>
    <s v="Faridabad"/>
    <n v="2018"/>
    <s v="Rabi"/>
    <s v="Sugarcane"/>
    <n v="23.95"/>
    <n v="82.16"/>
    <x v="58"/>
    <s v="Borewell"/>
    <n v="96.6"/>
    <n v="857.31"/>
    <s v="Laterite"/>
    <n v="20.440000000000001"/>
    <n v="143.22672233820461"/>
    <s v="cash"/>
    <s v="DAP"/>
    <x v="1"/>
  </r>
  <r>
    <x v="59"/>
    <x v="1"/>
    <s v="Patna"/>
    <n v="2017"/>
    <s v="Zaid"/>
    <s v="Sugarcane"/>
    <n v="39.49"/>
    <n v="206.47"/>
    <x v="59"/>
    <s v="Borewell"/>
    <n v="119.59"/>
    <n v="903.76"/>
    <s v="Black"/>
    <n v="28.66"/>
    <n v="132.3983286908078"/>
    <s v="cash"/>
    <s v="DAP"/>
    <x v="1"/>
  </r>
  <r>
    <x v="60"/>
    <x v="2"/>
    <s v="Varanasi"/>
    <n v="2021"/>
    <s v="Zaid"/>
    <s v="Rice"/>
    <n v="55.94"/>
    <n v="220.28"/>
    <x v="60"/>
    <s v="Borewell"/>
    <n v="96.77"/>
    <n v="1041.99"/>
    <s v="Sandy"/>
    <n v="20.8"/>
    <n v="70.394172327493749"/>
    <s v="food"/>
    <s v="DAP"/>
    <x v="1"/>
  </r>
  <r>
    <x v="61"/>
    <x v="5"/>
    <s v="Nagpur"/>
    <n v="2014"/>
    <s v="Kharif"/>
    <s v="Cotton"/>
    <n v="36.68"/>
    <n v="54.82"/>
    <x v="61"/>
    <s v="Borewell"/>
    <n v="62.95"/>
    <n v="825.6"/>
    <s v="Red"/>
    <n v="26.44"/>
    <n v="40.744820065430751"/>
    <s v="cash"/>
    <s v="DAP"/>
    <x v="0"/>
  </r>
  <r>
    <x v="62"/>
    <x v="0"/>
    <s v="Patiala"/>
    <n v="2011"/>
    <s v="Kharif"/>
    <s v="Rice"/>
    <n v="48.2"/>
    <n v="86.58"/>
    <x v="62"/>
    <s v="Borewell"/>
    <n v="179.86"/>
    <n v="645.07000000000005"/>
    <s v="Black"/>
    <n v="30.43"/>
    <n v="37.265560165975103"/>
    <s v="food"/>
    <s v="DAP"/>
    <x v="0"/>
  </r>
  <r>
    <x v="63"/>
    <x v="4"/>
    <s v="Mysore"/>
    <n v="2016"/>
    <s v="Rabi"/>
    <s v="Rice"/>
    <n v="25.53"/>
    <n v="124.27"/>
    <x v="63"/>
    <s v="Borewell"/>
    <n v="188.35"/>
    <n v="800.01"/>
    <s v="Sandy"/>
    <n v="24.27"/>
    <n v="190.66666666666666"/>
    <s v="food"/>
    <s v="DAP"/>
    <x v="1"/>
  </r>
  <r>
    <x v="64"/>
    <x v="3"/>
    <s v="Faridabad"/>
    <n v="2011"/>
    <s v="Rabi"/>
    <s v="Wheat"/>
    <n v="51.62"/>
    <n v="114.55"/>
    <x v="64"/>
    <s v="Borewell"/>
    <n v="184.1"/>
    <n v="590.73"/>
    <s v="Black"/>
    <n v="24.65"/>
    <n v="42.990701278574193"/>
    <s v="food"/>
    <s v="DAP"/>
    <x v="0"/>
  </r>
  <r>
    <x v="65"/>
    <x v="5"/>
    <s v="Nagpur"/>
    <n v="2011"/>
    <s v="Kharif"/>
    <s v="Rice"/>
    <n v="78.209999999999994"/>
    <n v="352.59"/>
    <x v="65"/>
    <s v="Borewell"/>
    <n v="76.41"/>
    <n v="649.57000000000005"/>
    <s v="Alluvial"/>
    <n v="26.1"/>
    <n v="57.64288454161872"/>
    <s v="food"/>
    <s v="DAP"/>
    <x v="1"/>
  </r>
  <r>
    <x v="66"/>
    <x v="1"/>
    <s v="Gaya"/>
    <n v="2021"/>
    <s v="Rabi"/>
    <s v="Sugarcane"/>
    <n v="3.92"/>
    <n v="19.989999999999998"/>
    <x v="66"/>
    <s v="Borewell"/>
    <n v="138.49"/>
    <n v="1108.3"/>
    <s v="Alluvial"/>
    <n v="24.2"/>
    <n v="1300.8367346938776"/>
    <s v="cash"/>
    <s v="DAP"/>
    <x v="1"/>
  </r>
  <r>
    <x v="67"/>
    <x v="4"/>
    <s v="Hubli"/>
    <n v="2015"/>
    <s v="Zaid"/>
    <s v="Rice"/>
    <n v="97.42"/>
    <n v="155.94999999999999"/>
    <x v="67"/>
    <s v="Borewell"/>
    <n v="116.63"/>
    <n v="1016.29"/>
    <s v="Black"/>
    <n v="31.46"/>
    <n v="16.432046807637036"/>
    <s v="food"/>
    <s v="DAP"/>
    <x v="0"/>
  </r>
  <r>
    <x v="68"/>
    <x v="3"/>
    <s v="Hisar"/>
    <n v="2022"/>
    <s v="Rabi"/>
    <s v="Maize"/>
    <n v="93.59"/>
    <n v="650.38"/>
    <x v="68"/>
    <s v="Borewell"/>
    <n v="94.03"/>
    <n v="792.52"/>
    <s v="Alluvial"/>
    <n v="33.71"/>
    <n v="74.252056843679881"/>
    <s v="food"/>
    <s v="DAP"/>
    <x v="1"/>
  </r>
  <r>
    <x v="69"/>
    <x v="0"/>
    <s v="Patiala"/>
    <n v="2021"/>
    <s v="Rabi"/>
    <s v="Pulses"/>
    <n v="56.8"/>
    <n v="248.71"/>
    <x v="69"/>
    <s v="Borewell"/>
    <n v="259.17"/>
    <n v="1010.4"/>
    <s v="Laterite"/>
    <n v="28.13"/>
    <n v="77.088908450704224"/>
    <s v="food"/>
    <s v="DAP"/>
    <x v="1"/>
  </r>
  <r>
    <x v="70"/>
    <x v="5"/>
    <s v="Mumbai"/>
    <n v="2012"/>
    <s v="Rabi"/>
    <s v="Wheat"/>
    <n v="3.17"/>
    <n v="14.33"/>
    <x v="70"/>
    <s v="Borewell"/>
    <n v="243.59"/>
    <n v="1046.48"/>
    <s v="Alluvial"/>
    <n v="34.409999999999997"/>
    <n v="1425.7602523659307"/>
    <s v="food"/>
    <s v="DAP"/>
    <x v="1"/>
  </r>
  <r>
    <x v="71"/>
    <x v="5"/>
    <s v="Mumbai"/>
    <n v="2020"/>
    <s v="Rabi"/>
    <s v="Pulses"/>
    <n v="11"/>
    <n v="30.92"/>
    <x v="71"/>
    <s v="Borewell"/>
    <n v="293.97000000000003"/>
    <n v="932.35"/>
    <s v="Laterite"/>
    <n v="31.88"/>
    <n v="255.50818181818184"/>
    <s v="food"/>
    <s v="DAP"/>
    <x v="1"/>
  </r>
  <r>
    <x v="72"/>
    <x v="5"/>
    <s v="Mumbai"/>
    <n v="2016"/>
    <s v="Kharif"/>
    <s v="Sugarcane"/>
    <n v="79.08"/>
    <n v="353.36"/>
    <x v="72"/>
    <s v="Borewell"/>
    <n v="90.66"/>
    <n v="273.70999999999998"/>
    <s v="Black"/>
    <n v="24.42"/>
    <n v="56.503920080930705"/>
    <s v="cash"/>
    <s v="DAP"/>
    <x v="1"/>
  </r>
  <r>
    <x v="73"/>
    <x v="4"/>
    <s v="Mysore"/>
    <n v="2012"/>
    <s v="Rabi"/>
    <s v="Wheat"/>
    <n v="27.07"/>
    <n v="102.6"/>
    <x v="73"/>
    <s v="Borewell"/>
    <n v="259.27"/>
    <n v="764.25"/>
    <s v="Red"/>
    <n v="31.28"/>
    <n v="140.02031769486516"/>
    <s v="food"/>
    <s v="DAP"/>
    <x v="1"/>
  </r>
  <r>
    <x v="74"/>
    <x v="2"/>
    <s v="Lucknow"/>
    <n v="2011"/>
    <s v="Zaid"/>
    <s v="Maize"/>
    <n v="81.010000000000005"/>
    <n v="282.23"/>
    <x v="74"/>
    <s v="Borewell"/>
    <n v="188.4"/>
    <n v="1040.8"/>
    <s v="Sandy"/>
    <n v="26.28"/>
    <n v="43.006048635970863"/>
    <s v="food"/>
    <s v="DAP"/>
    <x v="0"/>
  </r>
  <r>
    <x v="75"/>
    <x v="1"/>
    <s v="Patna"/>
    <n v="2011"/>
    <s v="Rabi"/>
    <s v="Rice"/>
    <n v="94.96"/>
    <n v="190.2"/>
    <x v="75"/>
    <s v="Borewell"/>
    <n v="252.12"/>
    <n v="326.19"/>
    <s v="Laterite"/>
    <n v="21.18"/>
    <n v="21.09298652064027"/>
    <s v="food"/>
    <s v="DAP"/>
    <x v="0"/>
  </r>
  <r>
    <x v="76"/>
    <x v="6"/>
    <s v="Howrah"/>
    <n v="2021"/>
    <s v="Rabi"/>
    <s v="Pulses"/>
    <n v="86.85"/>
    <n v="514.67999999999995"/>
    <x v="76"/>
    <s v="Borewell"/>
    <n v="66.400000000000006"/>
    <n v="909.57"/>
    <s v="Laterite"/>
    <n v="22.03"/>
    <n v="68.233736327000585"/>
    <s v="food"/>
    <s v="DAP"/>
    <x v="1"/>
  </r>
  <r>
    <x v="77"/>
    <x v="5"/>
    <s v="Pune"/>
    <n v="2016"/>
    <s v="Rabi"/>
    <s v="Sugarcane"/>
    <n v="73.94"/>
    <n v="332.59"/>
    <x v="77"/>
    <s v="Borewell"/>
    <n v="135.79"/>
    <n v="913.37"/>
    <s v="Sandy"/>
    <n v="29.57"/>
    <n v="60.835001352447939"/>
    <s v="cash"/>
    <s v="DAP"/>
    <x v="1"/>
  </r>
  <r>
    <x v="78"/>
    <x v="4"/>
    <s v="Hubli"/>
    <n v="2015"/>
    <s v="Zaid"/>
    <s v="Maize"/>
    <n v="84.7"/>
    <n v="511.91"/>
    <x v="78"/>
    <s v="Borewell"/>
    <n v="123.45"/>
    <n v="670.78"/>
    <s v="Alluvial"/>
    <n v="30.88"/>
    <n v="71.355726092089725"/>
    <s v="food"/>
    <s v="DAP"/>
    <x v="1"/>
  </r>
  <r>
    <x v="79"/>
    <x v="4"/>
    <s v="Hubli"/>
    <n v="2014"/>
    <s v="Rabi"/>
    <s v="Wheat"/>
    <n v="87.21"/>
    <n v="166.11"/>
    <x v="79"/>
    <s v="Borewell"/>
    <n v="135.66999999999999"/>
    <n v="1187.19"/>
    <s v="Laterite"/>
    <n v="22.15"/>
    <n v="21.840041279669766"/>
    <s v="food"/>
    <s v="DAP"/>
    <x v="0"/>
  </r>
  <r>
    <x v="80"/>
    <x v="6"/>
    <s v="Kolkata"/>
    <n v="2019"/>
    <s v="Kharif"/>
    <s v="Sugarcane"/>
    <n v="78.739999999999995"/>
    <n v="447.13"/>
    <x v="80"/>
    <s v="Borewell"/>
    <n v="203.62"/>
    <n v="833.49"/>
    <s v="Laterite"/>
    <n v="26.44"/>
    <n v="72.117221234442482"/>
    <s v="cash"/>
    <s v="DAP"/>
    <x v="1"/>
  </r>
  <r>
    <x v="81"/>
    <x v="3"/>
    <s v="Faridabad"/>
    <n v="2021"/>
    <s v="Rabi"/>
    <s v="Maize"/>
    <n v="16.88"/>
    <n v="72.400000000000006"/>
    <x v="81"/>
    <s v="Borewell"/>
    <n v="222.05"/>
    <n v="680.66"/>
    <s v="Red"/>
    <n v="20.04"/>
    <n v="254.07760663507111"/>
    <s v="food"/>
    <s v="DAP"/>
    <x v="1"/>
  </r>
  <r>
    <x v="82"/>
    <x v="0"/>
    <s v="Ludhiana"/>
    <n v="2022"/>
    <s v="Kharif"/>
    <s v="Wheat"/>
    <n v="85.35"/>
    <n v="425.05"/>
    <x v="82"/>
    <s v="Borewell"/>
    <n v="132.16999999999999"/>
    <n v="1094.53"/>
    <s v="Sandy"/>
    <n v="24.02"/>
    <n v="58.349502050380792"/>
    <s v="food"/>
    <s v="DAP"/>
    <x v="1"/>
  </r>
  <r>
    <x v="83"/>
    <x v="2"/>
    <s v="Lucknow"/>
    <n v="2011"/>
    <s v="Kharif"/>
    <s v="Cotton"/>
    <n v="72.91"/>
    <n v="502.31"/>
    <x v="83"/>
    <s v="Borewell"/>
    <n v="75.930000000000007"/>
    <n v="1111.23"/>
    <s v="Laterite"/>
    <n v="32.03"/>
    <n v="94.49211356466877"/>
    <s v="food"/>
    <s v="DAP"/>
    <x v="1"/>
  </r>
  <r>
    <x v="84"/>
    <x v="2"/>
    <s v="Kanpur"/>
    <n v="2012"/>
    <s v="Zaid"/>
    <s v="Sugarcane"/>
    <n v="78.14"/>
    <n v="364.77"/>
    <x v="84"/>
    <s v="Borewell"/>
    <n v="170.77"/>
    <n v="688.12"/>
    <s v="Laterite"/>
    <n v="26.61"/>
    <n v="59.740849756846679"/>
    <s v="cash"/>
    <s v="DAP"/>
    <x v="1"/>
  </r>
  <r>
    <x v="85"/>
    <x v="0"/>
    <s v="Amritsar"/>
    <n v="2020"/>
    <s v="Rabi"/>
    <s v="Wheat"/>
    <n v="70.75"/>
    <n v="358.53"/>
    <x v="85"/>
    <s v="Borewell"/>
    <n v="294.47000000000003"/>
    <n v="869.84"/>
    <s v="Alluvial"/>
    <n v="27.79"/>
    <n v="71.62643109540636"/>
    <s v="food"/>
    <s v="DAP"/>
    <x v="1"/>
  </r>
  <r>
    <x v="86"/>
    <x v="6"/>
    <s v="Kolkata"/>
    <n v="2022"/>
    <s v="Zaid"/>
    <s v="Pulses"/>
    <n v="64.12"/>
    <n v="406.56"/>
    <x v="86"/>
    <s v="Borewell"/>
    <n v="213.65"/>
    <n v="656.21"/>
    <s v="Alluvial"/>
    <n v="25.45"/>
    <n v="98.887554585152827"/>
    <s v="food"/>
    <s v="DAP"/>
    <x v="1"/>
  </r>
  <r>
    <x v="87"/>
    <x v="1"/>
    <s v="Patna"/>
    <n v="2013"/>
    <s v="Kharif"/>
    <s v="Sugarcane"/>
    <n v="22.34"/>
    <n v="132.86000000000001"/>
    <x v="87"/>
    <s v="Borewell"/>
    <n v="229.2"/>
    <n v="307.77"/>
    <s v="Laterite"/>
    <n v="20.7"/>
    <n v="266.21844225604298"/>
    <s v="cash"/>
    <s v="DAP"/>
    <x v="1"/>
  </r>
  <r>
    <x v="88"/>
    <x v="2"/>
    <s v="Varanasi"/>
    <n v="2019"/>
    <s v="Kharif"/>
    <s v="Sugarcane"/>
    <n v="46.28"/>
    <n v="209.92"/>
    <x v="88"/>
    <s v="Borewell"/>
    <n v="290.95999999999998"/>
    <n v="204.34"/>
    <s v="Black"/>
    <n v="28.3"/>
    <n v="98.009939498703531"/>
    <s v="cash"/>
    <s v="DAP"/>
    <x v="1"/>
  </r>
  <r>
    <x v="89"/>
    <x v="4"/>
    <s v="Hubli"/>
    <n v="2017"/>
    <s v="Zaid"/>
    <s v="Rice"/>
    <n v="69.489999999999995"/>
    <n v="141.88999999999999"/>
    <x v="89"/>
    <s v="Borewell"/>
    <n v="75.89"/>
    <n v="857.52"/>
    <s v="Sandy"/>
    <n v="33.24"/>
    <n v="29.384084040869194"/>
    <s v="food"/>
    <s v="DAP"/>
    <x v="0"/>
  </r>
  <r>
    <x v="90"/>
    <x v="1"/>
    <s v="Bhagalpur"/>
    <n v="2014"/>
    <s v="Zaid"/>
    <s v="Maize"/>
    <n v="92.2"/>
    <n v="165.59"/>
    <x v="90"/>
    <s v="Borewell"/>
    <n v="175.97"/>
    <n v="894.31"/>
    <s v="Alluvial"/>
    <n v="30.66"/>
    <n v="19.479718004338395"/>
    <s v="food"/>
    <s v="DAP"/>
    <x v="0"/>
  </r>
  <r>
    <x v="91"/>
    <x v="1"/>
    <s v="Bhagalpur"/>
    <n v="2019"/>
    <s v="Kharif"/>
    <s v="Cotton"/>
    <n v="96.46"/>
    <n v="266.72000000000003"/>
    <x v="91"/>
    <s v="Borewell"/>
    <n v="295.86"/>
    <n v="274.47000000000003"/>
    <s v="Red"/>
    <n v="31.03"/>
    <n v="28.665457184325113"/>
    <s v="cash"/>
    <s v="DAP"/>
    <x v="0"/>
  </r>
  <r>
    <x v="92"/>
    <x v="1"/>
    <s v="Gaya"/>
    <n v="2018"/>
    <s v="Zaid"/>
    <s v="Sugarcane"/>
    <n v="49.19"/>
    <n v="136.68"/>
    <x v="92"/>
    <s v="Borewell"/>
    <n v="130.08000000000001"/>
    <n v="282.35000000000002"/>
    <s v="Black"/>
    <n v="22.51"/>
    <n v="56.487090872128483"/>
    <s v="cash"/>
    <s v="DAP"/>
    <x v="1"/>
  </r>
  <r>
    <x v="93"/>
    <x v="6"/>
    <s v="Darjeeling"/>
    <n v="2018"/>
    <s v="Kharif"/>
    <s v="Cotton"/>
    <n v="7.48"/>
    <n v="37.56"/>
    <x v="93"/>
    <s v="Borewell"/>
    <n v="266.24"/>
    <n v="624.21"/>
    <s v="Black"/>
    <n v="23.08"/>
    <n v="671.39171122994651"/>
    <s v="food"/>
    <s v="DAP"/>
    <x v="1"/>
  </r>
  <r>
    <x v="94"/>
    <x v="6"/>
    <s v="Darjeeling"/>
    <n v="2021"/>
    <s v="Rabi"/>
    <s v="Cotton"/>
    <n v="81.86"/>
    <n v="117.28"/>
    <x v="94"/>
    <s v="Borewell"/>
    <n v="55.94"/>
    <n v="916.87"/>
    <s v="Black"/>
    <n v="21.31"/>
    <n v="17.50207671634498"/>
    <s v="food"/>
    <s v="DAP"/>
    <x v="0"/>
  </r>
  <r>
    <x v="95"/>
    <x v="2"/>
    <s v="Varanasi"/>
    <n v="2015"/>
    <s v="Kharif"/>
    <s v="Sugarcane"/>
    <n v="90.66"/>
    <n v="553.82000000000005"/>
    <x v="95"/>
    <s v="Borewell"/>
    <n v="90.24"/>
    <n v="420.79"/>
    <s v="Alluvial"/>
    <n v="22.91"/>
    <n v="67.380873593646598"/>
    <s v="food"/>
    <s v="DAP"/>
    <x v="1"/>
  </r>
  <r>
    <x v="96"/>
    <x v="3"/>
    <s v="Hisar"/>
    <n v="2019"/>
    <s v="Rabi"/>
    <s v="Maize"/>
    <n v="36.36"/>
    <n v="182.81"/>
    <x v="96"/>
    <s v="Borewell"/>
    <n v="75.010000000000005"/>
    <n v="819.52"/>
    <s v="Red"/>
    <n v="24.77"/>
    <n v="138.27750275027503"/>
    <s v="food"/>
    <s v="DAP"/>
    <x v="1"/>
  </r>
  <r>
    <x v="97"/>
    <x v="3"/>
    <s v="Gurgaon"/>
    <n v="2021"/>
    <s v="Zaid"/>
    <s v="Cotton"/>
    <n v="44.18"/>
    <n v="266.88"/>
    <x v="97"/>
    <s v="Borewell"/>
    <n v="219.9"/>
    <n v="531.55999999999995"/>
    <s v="Laterite"/>
    <n v="26.94"/>
    <n v="136.72838388411046"/>
    <s v="food"/>
    <s v="DAP"/>
    <x v="1"/>
  </r>
  <r>
    <x v="98"/>
    <x v="6"/>
    <s v="Darjeeling"/>
    <n v="2012"/>
    <s v="Rabi"/>
    <s v="Rice"/>
    <n v="18.739999999999998"/>
    <n v="125.41"/>
    <x v="98"/>
    <s v="Borewell"/>
    <n v="233.98"/>
    <n v="683.5"/>
    <s v="Alluvial"/>
    <n v="20.61"/>
    <n v="357.1115261472786"/>
    <s v="food"/>
    <s v="DAP"/>
    <x v="1"/>
  </r>
  <r>
    <x v="99"/>
    <x v="6"/>
    <s v="Howrah"/>
    <n v="2013"/>
    <s v="Kharif"/>
    <s v="Maize"/>
    <n v="37.57"/>
    <n v="47.22"/>
    <x v="99"/>
    <s v="Borewell"/>
    <n v="179.47"/>
    <n v="991.46"/>
    <s v="Laterite"/>
    <n v="27.05"/>
    <n v="33.453553367048173"/>
    <s v="food"/>
    <s v="DAP"/>
    <x v="0"/>
  </r>
  <r>
    <x v="100"/>
    <x v="1"/>
    <s v="Bhagalpur"/>
    <n v="2010"/>
    <s v="Zaid"/>
    <s v="Pulses"/>
    <n v="75.489999999999995"/>
    <n v="117.7"/>
    <x v="100"/>
    <s v="Borewell"/>
    <n v="275.5"/>
    <n v="739.29"/>
    <s v="Black"/>
    <n v="33.450000000000003"/>
    <n v="20.65359650284806"/>
    <s v="food"/>
    <s v="DAP"/>
    <x v="0"/>
  </r>
  <r>
    <x v="101"/>
    <x v="2"/>
    <s v="Kanpur"/>
    <n v="2022"/>
    <s v="Kharif"/>
    <s v="Sugarcane"/>
    <n v="55.66"/>
    <n v="241.86"/>
    <x v="101"/>
    <s v="Borewell"/>
    <n v="142.55000000000001"/>
    <n v="754.91"/>
    <s v="Alluvial"/>
    <n v="34.83"/>
    <n v="78.070068271649305"/>
    <s v="food"/>
    <s v="DAP"/>
    <x v="1"/>
  </r>
  <r>
    <x v="102"/>
    <x v="4"/>
    <s v="Hubli"/>
    <n v="2020"/>
    <s v="Zaid"/>
    <s v="Maize"/>
    <n v="71.45"/>
    <n v="327.58999999999997"/>
    <x v="102"/>
    <s v="Borewell"/>
    <n v="210.07"/>
    <n v="638.97"/>
    <s v="Red"/>
    <n v="32.76"/>
    <n v="64.168509447165846"/>
    <s v="food"/>
    <s v="DAP"/>
    <x v="1"/>
  </r>
  <r>
    <x v="103"/>
    <x v="6"/>
    <s v="Darjeeling"/>
    <n v="2014"/>
    <s v="Kharif"/>
    <s v="Wheat"/>
    <n v="78.61"/>
    <n v="319.42"/>
    <x v="103"/>
    <s v="Borewell"/>
    <n v="203.8"/>
    <n v="874.02"/>
    <s v="Alluvial"/>
    <n v="23.59"/>
    <n v="51.689225289403382"/>
    <s v="food"/>
    <s v="DAP"/>
    <x v="1"/>
  </r>
  <r>
    <x v="104"/>
    <x v="0"/>
    <s v="Ludhiana"/>
    <n v="2011"/>
    <s v="Rabi"/>
    <s v="Sugarcane"/>
    <n v="35.96"/>
    <n v="121.22"/>
    <x v="104"/>
    <s v="Borewell"/>
    <n v="179.44"/>
    <n v="936.93"/>
    <s v="Black"/>
    <n v="33.79"/>
    <n v="93.73915461624027"/>
    <s v="food"/>
    <s v="DAP"/>
    <x v="1"/>
  </r>
  <r>
    <x v="105"/>
    <x v="1"/>
    <s v="Bhagalpur"/>
    <n v="2014"/>
    <s v="Zaid"/>
    <s v="Sugarcane"/>
    <n v="96.64"/>
    <n v="423.19"/>
    <x v="105"/>
    <s v="Borewell"/>
    <n v="239.37"/>
    <n v="1161.24"/>
    <s v="Laterite"/>
    <n v="30.22"/>
    <n v="45.312603476821195"/>
    <s v="food"/>
    <s v="DAP"/>
    <x v="0"/>
  </r>
  <r>
    <x v="106"/>
    <x v="1"/>
    <s v="Patna"/>
    <n v="2017"/>
    <s v="Kharif"/>
    <s v="Maize"/>
    <n v="7.69"/>
    <n v="36.93"/>
    <x v="106"/>
    <s v="Borewell"/>
    <n v="219.23"/>
    <n v="429.93"/>
    <s v="Alluvial"/>
    <n v="26.19"/>
    <n v="624.44343302990899"/>
    <s v="food"/>
    <s v="DAP"/>
    <x v="1"/>
  </r>
  <r>
    <x v="107"/>
    <x v="3"/>
    <s v="Faridabad"/>
    <n v="2015"/>
    <s v="Rabi"/>
    <s v="Rice"/>
    <n v="89.54"/>
    <n v="234.1"/>
    <x v="107"/>
    <s v="Borewell"/>
    <n v="174.75"/>
    <n v="399.67"/>
    <s v="Red"/>
    <n v="33.090000000000003"/>
    <n v="29.198682153227605"/>
    <s v="food"/>
    <s v="DAP"/>
    <x v="0"/>
  </r>
  <r>
    <x v="108"/>
    <x v="0"/>
    <s v="Patiala"/>
    <n v="2018"/>
    <s v="Rabi"/>
    <s v="Maize"/>
    <n v="69.23"/>
    <n v="74.14"/>
    <x v="108"/>
    <s v="Borewell"/>
    <n v="144.86000000000001"/>
    <n v="300.75"/>
    <s v="Alluvial"/>
    <n v="29.19"/>
    <n v="15.469016322403583"/>
    <s v="food"/>
    <s v="DAP"/>
    <x v="0"/>
  </r>
  <r>
    <x v="109"/>
    <x v="6"/>
    <s v="Howrah"/>
    <n v="2015"/>
    <s v="Rabi"/>
    <s v="Maize"/>
    <n v="45.62"/>
    <n v="202.03"/>
    <x v="109"/>
    <s v="Borewell"/>
    <n v="253.55"/>
    <n v="920.82"/>
    <s v="Red"/>
    <n v="28.33"/>
    <n v="97.072775098640946"/>
    <s v="food"/>
    <s v="DAP"/>
    <x v="1"/>
  </r>
  <r>
    <x v="110"/>
    <x v="6"/>
    <s v="Howrah"/>
    <n v="2013"/>
    <s v="Kharif"/>
    <s v="Cotton"/>
    <n v="15.81"/>
    <n v="92.24"/>
    <x v="110"/>
    <s v="Borewell"/>
    <n v="155.38"/>
    <n v="334.47"/>
    <s v="Sandy"/>
    <n v="28.01"/>
    <n v="369.00759013282732"/>
    <s v="food"/>
    <s v="DAP"/>
    <x v="1"/>
  </r>
  <r>
    <x v="111"/>
    <x v="4"/>
    <s v="Bangalore"/>
    <n v="2016"/>
    <s v="Zaid"/>
    <s v="Maize"/>
    <n v="46.91"/>
    <n v="316.14999999999998"/>
    <x v="111"/>
    <s v="Borewell"/>
    <n v="210.15"/>
    <n v="1128.57"/>
    <s v="Laterite"/>
    <n v="29.47"/>
    <n v="143.67021956938819"/>
    <s v="food"/>
    <s v="DAP"/>
    <x v="1"/>
  </r>
  <r>
    <x v="112"/>
    <x v="4"/>
    <s v="Mysore"/>
    <n v="2021"/>
    <s v="Zaid"/>
    <s v="Pulses"/>
    <n v="96.59"/>
    <n v="336.51"/>
    <x v="112"/>
    <s v="Borewell"/>
    <n v="263.55"/>
    <n v="325.04000000000002"/>
    <s v="Red"/>
    <n v="29.93"/>
    <n v="36.069261828346619"/>
    <s v="food"/>
    <s v="DAP"/>
    <x v="0"/>
  </r>
  <r>
    <x v="113"/>
    <x v="4"/>
    <s v="Hubli"/>
    <n v="2013"/>
    <s v="Kharif"/>
    <s v="Sugarcane"/>
    <n v="31.48"/>
    <n v="109.34"/>
    <x v="113"/>
    <s v="Borewell"/>
    <n v="125.89"/>
    <n v="200.09"/>
    <s v="Red"/>
    <n v="25.16"/>
    <n v="110.33100381194409"/>
    <s v="food"/>
    <s v="DAP"/>
    <x v="1"/>
  </r>
  <r>
    <x v="114"/>
    <x v="0"/>
    <s v="Patiala"/>
    <n v="2015"/>
    <s v="Kharif"/>
    <s v="Sugarcane"/>
    <n v="88.33"/>
    <n v="319.99"/>
    <x v="114"/>
    <s v="Borewell"/>
    <n v="90.82"/>
    <n v="937.12"/>
    <s v="Laterite"/>
    <n v="32.43"/>
    <n v="41.012566511943845"/>
    <s v="food"/>
    <s v="DAP"/>
    <x v="0"/>
  </r>
  <r>
    <x v="115"/>
    <x v="3"/>
    <s v="Gurgaon"/>
    <n v="2018"/>
    <s v="Kharif"/>
    <s v="Rice"/>
    <n v="97.26"/>
    <n v="261.89"/>
    <x v="115"/>
    <s v="Borewell"/>
    <n v="228.8"/>
    <n v="927.11"/>
    <s v="Red"/>
    <n v="21.35"/>
    <n v="27.685482212625949"/>
    <s v="food"/>
    <s v="DAP"/>
    <x v="0"/>
  </r>
  <r>
    <x v="116"/>
    <x v="6"/>
    <s v="Kolkata"/>
    <n v="2010"/>
    <s v="Rabi"/>
    <s v="Sugarcane"/>
    <n v="8.07"/>
    <n v="30.83"/>
    <x v="116"/>
    <s v="Borewell"/>
    <n v="273.92"/>
    <n v="450.08"/>
    <s v="Laterite"/>
    <n v="32.42"/>
    <n v="473.46716232961586"/>
    <s v="food"/>
    <s v="DAP"/>
    <x v="1"/>
  </r>
  <r>
    <x v="117"/>
    <x v="0"/>
    <s v="Patiala"/>
    <n v="2013"/>
    <s v="Rabi"/>
    <s v="Sugarcane"/>
    <n v="25.47"/>
    <n v="177.45"/>
    <x v="117"/>
    <s v="Borewell"/>
    <n v="165.21"/>
    <n v="971"/>
    <s v="Sandy"/>
    <n v="29.99"/>
    <n v="273.54574008637616"/>
    <s v="food"/>
    <s v="DAP"/>
    <x v="1"/>
  </r>
  <r>
    <x v="118"/>
    <x v="5"/>
    <s v="Mumbai"/>
    <n v="2010"/>
    <s v="Zaid"/>
    <s v="Wheat"/>
    <n v="83.61"/>
    <n v="122.71"/>
    <x v="118"/>
    <s v="Borewell"/>
    <n v="290.14999999999998"/>
    <n v="297.12"/>
    <s v="Red"/>
    <n v="27.97"/>
    <n v="17.553043894271021"/>
    <s v="food"/>
    <s v="DAP"/>
    <x v="0"/>
  </r>
  <r>
    <x v="119"/>
    <x v="1"/>
    <s v="Patna"/>
    <n v="2018"/>
    <s v="Kharif"/>
    <s v="Maize"/>
    <n v="1.65"/>
    <n v="11.4"/>
    <x v="119"/>
    <s v="Borewell"/>
    <n v="263.93"/>
    <n v="221.7"/>
    <s v="Alluvial"/>
    <n v="33.79"/>
    <n v="4185.6787878787882"/>
    <s v="food"/>
    <s v="DAP"/>
    <x v="1"/>
  </r>
  <r>
    <x v="120"/>
    <x v="1"/>
    <s v="Bhagalpur"/>
    <n v="2019"/>
    <s v="Zaid"/>
    <s v="Rice"/>
    <n v="10.33"/>
    <n v="38.86"/>
    <x v="120"/>
    <s v="Borewell"/>
    <n v="84.6"/>
    <n v="567.08000000000004"/>
    <s v="Sandy"/>
    <n v="23.75"/>
    <n v="364.20329138431748"/>
    <s v="food"/>
    <s v="DAP"/>
    <x v="1"/>
  </r>
  <r>
    <x v="121"/>
    <x v="0"/>
    <s v="Amritsar"/>
    <n v="2018"/>
    <s v="Zaid"/>
    <s v="Rice"/>
    <n v="33.36"/>
    <n v="173.03"/>
    <x v="121"/>
    <s v="Borewell"/>
    <n v="62.63"/>
    <n v="931.58"/>
    <s v="Laterite"/>
    <n v="34.57"/>
    <n v="155.47392086330933"/>
    <s v="food"/>
    <s v="DAP"/>
    <x v="1"/>
  </r>
  <r>
    <x v="122"/>
    <x v="0"/>
    <s v="Patiala"/>
    <n v="2016"/>
    <s v="Rabi"/>
    <s v="Wheat"/>
    <n v="40.450000000000003"/>
    <n v="145.9"/>
    <x v="122"/>
    <s v="Borewell"/>
    <n v="240.51"/>
    <n v="680.92"/>
    <s v="Red"/>
    <n v="27.32"/>
    <n v="89.17058096415326"/>
    <s v="food"/>
    <s v="DAP"/>
    <x v="1"/>
  </r>
  <r>
    <x v="123"/>
    <x v="2"/>
    <s v="Varanasi"/>
    <n v="2013"/>
    <s v="Zaid"/>
    <s v="Pulses"/>
    <n v="99.71"/>
    <n v="413.35"/>
    <x v="123"/>
    <s v="Borewell"/>
    <n v="67.91"/>
    <n v="976.77"/>
    <s v="Alluvial"/>
    <n v="30.27"/>
    <n v="41.57546885969311"/>
    <s v="food"/>
    <s v="DAP"/>
    <x v="0"/>
  </r>
  <r>
    <x v="124"/>
    <x v="5"/>
    <s v="Mumbai"/>
    <n v="2022"/>
    <s v="Rabi"/>
    <s v="Pulses"/>
    <n v="15.44"/>
    <n v="19.600000000000001"/>
    <x v="124"/>
    <s v="Borewell"/>
    <n v="99.92"/>
    <n v="573.82000000000005"/>
    <s v="Black"/>
    <n v="21.69"/>
    <n v="82.206606217616581"/>
    <s v="food"/>
    <s v="DAP"/>
    <x v="1"/>
  </r>
  <r>
    <x v="125"/>
    <x v="1"/>
    <s v="Patna"/>
    <n v="2013"/>
    <s v="Zaid"/>
    <s v="Pulses"/>
    <n v="75.290000000000006"/>
    <n v="323.2"/>
    <x v="125"/>
    <s v="Borewell"/>
    <n v="223.77"/>
    <n v="868.26"/>
    <s v="Laterite"/>
    <n v="28.75"/>
    <n v="57.016868109974759"/>
    <s v="food"/>
    <s v="DAP"/>
    <x v="1"/>
  </r>
  <r>
    <x v="126"/>
    <x v="0"/>
    <s v="Patiala"/>
    <n v="2014"/>
    <s v="Rabi"/>
    <s v="Wheat"/>
    <n v="94.47"/>
    <n v="632.45000000000005"/>
    <x v="126"/>
    <s v="Borewell"/>
    <n v="87.93"/>
    <n v="1097.18"/>
    <s v="Red"/>
    <n v="21.32"/>
    <n v="70.865883349211387"/>
    <s v="food"/>
    <s v="DAP"/>
    <x v="1"/>
  </r>
  <r>
    <x v="127"/>
    <x v="4"/>
    <s v="Hubli"/>
    <n v="2020"/>
    <s v="Zaid"/>
    <s v="Cotton"/>
    <n v="68.97"/>
    <n v="241.67"/>
    <x v="127"/>
    <s v="Borewell"/>
    <n v="156.62"/>
    <n v="512.38"/>
    <s v="Sandy"/>
    <n v="24.94"/>
    <n v="50.804697694649846"/>
    <s v="food"/>
    <s v="DAP"/>
    <x v="1"/>
  </r>
  <r>
    <x v="128"/>
    <x v="1"/>
    <s v="Patna"/>
    <n v="2013"/>
    <s v="Zaid"/>
    <s v="Rice"/>
    <n v="58.52"/>
    <n v="298.7"/>
    <x v="128"/>
    <s v="Borewell"/>
    <n v="265.64999999999998"/>
    <n v="509"/>
    <s v="Sandy"/>
    <n v="33.64"/>
    <n v="87.22300068352699"/>
    <s v="food"/>
    <s v="DAP"/>
    <x v="1"/>
  </r>
  <r>
    <x v="129"/>
    <x v="6"/>
    <s v="Darjeeling"/>
    <n v="2019"/>
    <s v="Rabi"/>
    <s v="Pulses"/>
    <n v="57.14"/>
    <n v="136.31"/>
    <x v="129"/>
    <s v="Borewell"/>
    <n v="107.73"/>
    <n v="226.08"/>
    <s v="Black"/>
    <n v="30.32"/>
    <n v="41.747812390619529"/>
    <s v="food"/>
    <s v="DAP"/>
    <x v="0"/>
  </r>
  <r>
    <x v="130"/>
    <x v="4"/>
    <s v="Bangalore"/>
    <n v="2014"/>
    <s v="Rabi"/>
    <s v="Rice"/>
    <n v="74.489999999999995"/>
    <n v="516.17999999999995"/>
    <x v="130"/>
    <s v="Borewell"/>
    <n v="66.53"/>
    <n v="1127.0999999999999"/>
    <s v="Laterite"/>
    <n v="33.01"/>
    <n v="93.025372533225948"/>
    <s v="food"/>
    <s v="DAP"/>
    <x v="1"/>
  </r>
  <r>
    <x v="131"/>
    <x v="2"/>
    <s v="Lucknow"/>
    <n v="2018"/>
    <s v="Rabi"/>
    <s v="Pulses"/>
    <n v="76.75"/>
    <n v="520.02"/>
    <x v="131"/>
    <s v="Borewell"/>
    <n v="122.79"/>
    <n v="598.04"/>
    <s v="Alluvial"/>
    <n v="31.61"/>
    <n v="88.280781758957659"/>
    <s v="food"/>
    <s v="DAP"/>
    <x v="1"/>
  </r>
  <r>
    <x v="132"/>
    <x v="5"/>
    <s v="Pune"/>
    <n v="2012"/>
    <s v="Rabi"/>
    <s v="Maize"/>
    <n v="61.7"/>
    <n v="81.89"/>
    <x v="132"/>
    <s v="Borewell"/>
    <n v="165.89"/>
    <n v="846.1"/>
    <s v="Black"/>
    <n v="30.84"/>
    <n v="21.511831442463532"/>
    <s v="food"/>
    <s v="DAP"/>
    <x v="0"/>
  </r>
  <r>
    <x v="133"/>
    <x v="3"/>
    <s v="Faridabad"/>
    <n v="2011"/>
    <s v="Rabi"/>
    <s v="Maize"/>
    <n v="69.48"/>
    <n v="447.66"/>
    <x v="133"/>
    <s v="Borewell"/>
    <n v="229.59"/>
    <n v="323.54000000000002"/>
    <s v="Black"/>
    <n v="30.59"/>
    <n v="92.731289579735176"/>
    <s v="food"/>
    <s v="DAP"/>
    <x v="1"/>
  </r>
  <r>
    <x v="134"/>
    <x v="2"/>
    <s v="Kanpur"/>
    <n v="2011"/>
    <s v="Zaid"/>
    <s v="Cotton"/>
    <n v="39.020000000000003"/>
    <n v="224.22"/>
    <x v="134"/>
    <s v="Borewell"/>
    <n v="144.66999999999999"/>
    <n v="580.61"/>
    <s v="Red"/>
    <n v="33.68"/>
    <n v="147.26806765761145"/>
    <s v="food"/>
    <s v="DAP"/>
    <x v="1"/>
  </r>
  <r>
    <x v="135"/>
    <x v="2"/>
    <s v="Lucknow"/>
    <n v="2010"/>
    <s v="Zaid"/>
    <s v="Maize"/>
    <n v="25.24"/>
    <n v="46.37"/>
    <x v="135"/>
    <s v="Canal"/>
    <n v="219.17"/>
    <n v="1092.18"/>
    <s v="Black"/>
    <n v="28.86"/>
    <n v="72.790412044374008"/>
    <s v="food"/>
    <s v="DAP"/>
    <x v="1"/>
  </r>
  <r>
    <x v="136"/>
    <x v="0"/>
    <s v="Amritsar"/>
    <n v="2015"/>
    <s v="Zaid"/>
    <s v="Maize"/>
    <n v="80.91"/>
    <n v="435.17"/>
    <x v="136"/>
    <s v="Canal"/>
    <n v="293.27999999999997"/>
    <n v="578.53"/>
    <s v="Sandy"/>
    <n v="24.4"/>
    <n v="66.473736250154502"/>
    <s v="food"/>
    <s v="DAP"/>
    <x v="1"/>
  </r>
  <r>
    <x v="137"/>
    <x v="0"/>
    <s v="Ludhiana"/>
    <n v="2011"/>
    <s v="Kharif"/>
    <s v="Cotton"/>
    <n v="16.84"/>
    <n v="85.6"/>
    <x v="137"/>
    <s v="Canal"/>
    <n v="146.19"/>
    <n v="795.89"/>
    <s v="Laterite"/>
    <n v="27.94"/>
    <n v="301.83432304038007"/>
    <s v="food"/>
    <s v="DAP"/>
    <x v="1"/>
  </r>
  <r>
    <x v="138"/>
    <x v="4"/>
    <s v="Bangalore"/>
    <n v="2021"/>
    <s v="Zaid"/>
    <s v="Maize"/>
    <n v="97.22"/>
    <n v="541.69000000000005"/>
    <x v="138"/>
    <s v="Canal"/>
    <n v="267.63"/>
    <n v="498.44"/>
    <s v="Sandy"/>
    <n v="29.13"/>
    <n v="57.310944250154293"/>
    <s v="food"/>
    <s v="DAP"/>
    <x v="1"/>
  </r>
  <r>
    <x v="139"/>
    <x v="3"/>
    <s v="Faridabad"/>
    <n v="2022"/>
    <s v="Kharif"/>
    <s v="Pulses"/>
    <n v="95.4"/>
    <n v="623.4"/>
    <x v="139"/>
    <s v="Canal"/>
    <n v="199.74"/>
    <n v="688.61"/>
    <s v="Black"/>
    <n v="33.94"/>
    <n v="68.496855345911953"/>
    <s v="food"/>
    <s v="DAP"/>
    <x v="1"/>
  </r>
  <r>
    <x v="140"/>
    <x v="6"/>
    <s v="Howrah"/>
    <n v="2013"/>
    <s v="Kharif"/>
    <s v="Rice"/>
    <n v="87.92"/>
    <n v="587.46"/>
    <x v="140"/>
    <s v="Canal"/>
    <n v="232.98"/>
    <n v="1016.02"/>
    <s v="Sandy"/>
    <n v="31.49"/>
    <n v="75.997497725204724"/>
    <s v="food"/>
    <s v="DAP"/>
    <x v="1"/>
  </r>
  <r>
    <x v="141"/>
    <x v="1"/>
    <s v="Patna"/>
    <n v="2010"/>
    <s v="Kharif"/>
    <s v="Cotton"/>
    <n v="63.48"/>
    <n v="150.68"/>
    <x v="141"/>
    <s v="Canal"/>
    <n v="264.91000000000003"/>
    <n v="270.86"/>
    <s v="Red"/>
    <n v="24.18"/>
    <n v="37.392091997479525"/>
    <s v="food"/>
    <s v="DAP"/>
    <x v="0"/>
  </r>
  <r>
    <x v="142"/>
    <x v="0"/>
    <s v="Patiala"/>
    <n v="2016"/>
    <s v="Rabi"/>
    <s v="Sugarcane"/>
    <n v="41.7"/>
    <n v="257.83"/>
    <x v="142"/>
    <s v="Canal"/>
    <n v="218.34"/>
    <n v="1184.17"/>
    <s v="Black"/>
    <n v="20.91"/>
    <n v="148.27386091127099"/>
    <s v="food"/>
    <s v="DAP"/>
    <x v="1"/>
  </r>
  <r>
    <x v="143"/>
    <x v="0"/>
    <s v="Amritsar"/>
    <n v="2022"/>
    <s v="Zaid"/>
    <s v="Wheat"/>
    <n v="6.01"/>
    <n v="42.04"/>
    <x v="143"/>
    <s v="Canal"/>
    <n v="292.25"/>
    <n v="1126.3699999999999"/>
    <s v="Red"/>
    <n v="22.49"/>
    <n v="1164.008319467554"/>
    <s v="food"/>
    <s v="DAP"/>
    <x v="1"/>
  </r>
  <r>
    <x v="144"/>
    <x v="0"/>
    <s v="Patiala"/>
    <n v="2013"/>
    <s v="Rabi"/>
    <s v="Wheat"/>
    <n v="94.22"/>
    <n v="416.27"/>
    <x v="144"/>
    <s v="Canal"/>
    <n v="204.85"/>
    <n v="619.22"/>
    <s v="Sandy"/>
    <n v="28.48"/>
    <n v="46.890787518573553"/>
    <s v="food"/>
    <s v="DAP"/>
    <x v="0"/>
  </r>
  <r>
    <x v="145"/>
    <x v="3"/>
    <s v="Faridabad"/>
    <n v="2014"/>
    <s v="Kharif"/>
    <s v="Sugarcane"/>
    <n v="83.54"/>
    <n v="436.18"/>
    <x v="145"/>
    <s v="Canal"/>
    <n v="216.97"/>
    <n v="754.6"/>
    <s v="Black"/>
    <n v="34.08"/>
    <n v="62.499880296863772"/>
    <s v="food"/>
    <s v="DAP"/>
    <x v="1"/>
  </r>
  <r>
    <x v="146"/>
    <x v="4"/>
    <s v="Bangalore"/>
    <n v="2010"/>
    <s v="Rabi"/>
    <s v="Maize"/>
    <n v="90"/>
    <n v="519.91"/>
    <x v="146"/>
    <s v="Canal"/>
    <n v="274.73"/>
    <n v="410.08"/>
    <s v="Red"/>
    <n v="30"/>
    <n v="64.185888888888883"/>
    <s v="food"/>
    <s v="DAP"/>
    <x v="1"/>
  </r>
  <r>
    <x v="147"/>
    <x v="4"/>
    <s v="Hubli"/>
    <n v="2021"/>
    <s v="Kharif"/>
    <s v="Pulses"/>
    <n v="57.34"/>
    <n v="197.05"/>
    <x v="147"/>
    <s v="Canal"/>
    <n v="125.97"/>
    <n v="410.18"/>
    <s v="Sandy"/>
    <n v="29.1"/>
    <n v="59.931112661318444"/>
    <s v="food"/>
    <s v="DAP"/>
    <x v="1"/>
  </r>
  <r>
    <x v="148"/>
    <x v="6"/>
    <s v="Kolkata"/>
    <n v="2020"/>
    <s v="Rabi"/>
    <s v="Rice"/>
    <n v="80.849999999999994"/>
    <n v="152.33000000000001"/>
    <x v="148"/>
    <s v="Canal"/>
    <n v="111.21"/>
    <n v="675.14"/>
    <s v="Black"/>
    <n v="26.83"/>
    <n v="23.303896103896104"/>
    <s v="food"/>
    <s v="DAP"/>
    <x v="0"/>
  </r>
  <r>
    <x v="149"/>
    <x v="3"/>
    <s v="Gurgaon"/>
    <n v="2022"/>
    <s v="Zaid"/>
    <s v="Pulses"/>
    <n v="46.99"/>
    <n v="204.14"/>
    <x v="149"/>
    <s v="Canal"/>
    <n v="164.12"/>
    <n v="1001.42"/>
    <s v="Sandy"/>
    <n v="34.82"/>
    <n v="92.454351989785067"/>
    <s v="food"/>
    <s v="DAP"/>
    <x v="1"/>
  </r>
  <r>
    <x v="150"/>
    <x v="5"/>
    <s v="Mumbai"/>
    <n v="2017"/>
    <s v="Rabi"/>
    <s v="Wheat"/>
    <n v="21.48"/>
    <n v="75.63"/>
    <x v="150"/>
    <s v="Canal"/>
    <n v="264.18"/>
    <n v="965.59"/>
    <s v="Laterite"/>
    <n v="27.15"/>
    <n v="163.91340782122904"/>
    <s v="food"/>
    <s v="DAP"/>
    <x v="1"/>
  </r>
  <r>
    <x v="151"/>
    <x v="2"/>
    <s v="Lucknow"/>
    <n v="2011"/>
    <s v="Zaid"/>
    <s v="Sugarcane"/>
    <n v="14.43"/>
    <n v="54.4"/>
    <x v="151"/>
    <s v="Canal"/>
    <n v="115.04"/>
    <n v="527.35"/>
    <s v="Laterite"/>
    <n v="24.9"/>
    <n v="261.27442827442826"/>
    <s v="food"/>
    <s v="DAP"/>
    <x v="1"/>
  </r>
  <r>
    <x v="152"/>
    <x v="6"/>
    <s v="Howrah"/>
    <n v="2014"/>
    <s v="Rabi"/>
    <s v="Maize"/>
    <n v="83.66"/>
    <n v="319.74"/>
    <x v="152"/>
    <s v="Canal"/>
    <n v="299.98"/>
    <n v="549.96"/>
    <s v="Black"/>
    <n v="31.72"/>
    <n v="45.683002629691615"/>
    <s v="food"/>
    <s v="DAP"/>
    <x v="0"/>
  </r>
  <r>
    <x v="153"/>
    <x v="3"/>
    <s v="Faridabad"/>
    <n v="2021"/>
    <s v="Rabi"/>
    <s v="Maize"/>
    <n v="17.61"/>
    <n v="81.77"/>
    <x v="153"/>
    <s v="Canal"/>
    <n v="244.45"/>
    <n v="363.77"/>
    <s v="Alluvial"/>
    <n v="21.62"/>
    <n v="263.68427030096535"/>
    <s v="food"/>
    <s v="DAP"/>
    <x v="1"/>
  </r>
  <r>
    <x v="154"/>
    <x v="0"/>
    <s v="Amritsar"/>
    <n v="2019"/>
    <s v="Zaid"/>
    <s v="Sugarcane"/>
    <n v="40.270000000000003"/>
    <n v="213.03"/>
    <x v="154"/>
    <s v="Canal"/>
    <n v="198.02"/>
    <n v="1030.57"/>
    <s v="Red"/>
    <n v="21.53"/>
    <n v="131.36553265458156"/>
    <s v="food"/>
    <s v="DAP"/>
    <x v="1"/>
  </r>
  <r>
    <x v="155"/>
    <x v="6"/>
    <s v="Howrah"/>
    <n v="2020"/>
    <s v="Zaid"/>
    <s v="Wheat"/>
    <n v="79.83"/>
    <n v="350.9"/>
    <x v="155"/>
    <s v="Canal"/>
    <n v="136.80000000000001"/>
    <n v="628.38"/>
    <s v="Alluvial"/>
    <n v="21.03"/>
    <n v="55.062006764374303"/>
    <s v="food"/>
    <s v="DAP"/>
    <x v="1"/>
  </r>
  <r>
    <x v="156"/>
    <x v="4"/>
    <s v="Bangalore"/>
    <n v="2022"/>
    <s v="Rabi"/>
    <s v="Pulses"/>
    <n v="61.42"/>
    <n v="201.09"/>
    <x v="156"/>
    <s v="Canal"/>
    <n v="173.58"/>
    <n v="525.01"/>
    <s v="Laterite"/>
    <n v="23.18"/>
    <n v="53.30413546076197"/>
    <s v="food"/>
    <s v="DAP"/>
    <x v="1"/>
  </r>
  <r>
    <x v="157"/>
    <x v="6"/>
    <s v="Howrah"/>
    <n v="2015"/>
    <s v="Rabi"/>
    <s v="Pulses"/>
    <n v="70.42"/>
    <n v="187.15"/>
    <x v="157"/>
    <s v="Canal"/>
    <n v="179.16"/>
    <n v="391.06"/>
    <s v="Red"/>
    <n v="30.8"/>
    <n v="37.739420619142287"/>
    <s v="food"/>
    <s v="DAP"/>
    <x v="0"/>
  </r>
  <r>
    <x v="158"/>
    <x v="4"/>
    <s v="Mysore"/>
    <n v="2012"/>
    <s v="Kharif"/>
    <s v="Maize"/>
    <n v="94.17"/>
    <n v="364.1"/>
    <x v="158"/>
    <s v="Canal"/>
    <n v="150.18"/>
    <n v="274.08"/>
    <s v="Black"/>
    <n v="22.28"/>
    <n v="41.05744929383031"/>
    <s v="food"/>
    <s v="DAP"/>
    <x v="0"/>
  </r>
  <r>
    <x v="159"/>
    <x v="1"/>
    <s v="Gaya"/>
    <n v="2014"/>
    <s v="Zaid"/>
    <s v="Pulses"/>
    <n v="6.96"/>
    <n v="47.05"/>
    <x v="159"/>
    <s v="Canal"/>
    <n v="286.89999999999998"/>
    <n v="407.79"/>
    <s v="Red"/>
    <n v="23.97"/>
    <n v="971.35775862068965"/>
    <s v="food"/>
    <s v="DAP"/>
    <x v="1"/>
  </r>
  <r>
    <x v="160"/>
    <x v="3"/>
    <s v="Faridabad"/>
    <n v="2018"/>
    <s v="Kharif"/>
    <s v="Maize"/>
    <n v="44.37"/>
    <n v="230.26"/>
    <x v="160"/>
    <s v="Canal"/>
    <n v="57.22"/>
    <n v="830.02"/>
    <s v="Red"/>
    <n v="30.65"/>
    <n v="116.95965742618887"/>
    <s v="food"/>
    <s v="DAP"/>
    <x v="1"/>
  </r>
  <r>
    <x v="161"/>
    <x v="5"/>
    <s v="Mumbai"/>
    <n v="2010"/>
    <s v="Zaid"/>
    <s v="Sugarcane"/>
    <n v="10.23"/>
    <n v="71.13"/>
    <x v="161"/>
    <s v="Canal"/>
    <n v="165.36"/>
    <n v="317.47000000000003"/>
    <s v="Red"/>
    <n v="27.48"/>
    <n v="679.72043010752679"/>
    <s v="food"/>
    <s v="DAP"/>
    <x v="1"/>
  </r>
  <r>
    <x v="162"/>
    <x v="6"/>
    <s v="Darjeeling"/>
    <n v="2021"/>
    <s v="Kharif"/>
    <s v="Sugarcane"/>
    <n v="17.47"/>
    <n v="48.86"/>
    <x v="162"/>
    <s v="Canal"/>
    <n v="61.5"/>
    <n v="996.14"/>
    <s v="Alluvial"/>
    <n v="25.38"/>
    <n v="160.09158557527192"/>
    <s v="food"/>
    <s v="DAP"/>
    <x v="1"/>
  </r>
  <r>
    <x v="163"/>
    <x v="6"/>
    <s v="Howrah"/>
    <n v="2011"/>
    <s v="Zaid"/>
    <s v="Rice"/>
    <n v="64.53"/>
    <n v="295.73"/>
    <x v="163"/>
    <s v="Canal"/>
    <n v="62.64"/>
    <n v="533.51"/>
    <s v="Red"/>
    <n v="31.8"/>
    <n v="71.019370835270422"/>
    <s v="food"/>
    <s v="NPK"/>
    <x v="1"/>
  </r>
  <r>
    <x v="164"/>
    <x v="6"/>
    <s v="Kolkata"/>
    <n v="2012"/>
    <s v="Zaid"/>
    <s v="Maize"/>
    <n v="80.05"/>
    <n v="132.85"/>
    <x v="164"/>
    <s v="Canal"/>
    <n v="82.95"/>
    <n v="558.24"/>
    <s v="Red"/>
    <n v="28.83"/>
    <n v="20.731542785758901"/>
    <s v="food"/>
    <m/>
    <x v="0"/>
  </r>
  <r>
    <x v="165"/>
    <x v="0"/>
    <s v="Ludhiana"/>
    <n v="2014"/>
    <s v="Kharif"/>
    <s v="Rice"/>
    <n v="74.430000000000007"/>
    <n v="309.37"/>
    <x v="165"/>
    <s v="Canal"/>
    <n v="169.06"/>
    <n v="978.02"/>
    <s v="Sandy"/>
    <n v="28.9"/>
    <n v="55.844551927986025"/>
    <s v="food"/>
    <m/>
    <x v="1"/>
  </r>
  <r>
    <x v="166"/>
    <x v="6"/>
    <s v="Howrah"/>
    <n v="2016"/>
    <s v="Zaid"/>
    <s v="Wheat"/>
    <n v="49.54"/>
    <n v="319.94"/>
    <x v="166"/>
    <s v="Canal"/>
    <n v="274.82"/>
    <n v="522.11"/>
    <s v="Red"/>
    <n v="20.99"/>
    <n v="130.36334275333064"/>
    <s v="food"/>
    <m/>
    <x v="1"/>
  </r>
  <r>
    <x v="167"/>
    <x v="1"/>
    <s v="Gaya"/>
    <n v="2011"/>
    <s v="Rabi"/>
    <s v="Pulses"/>
    <n v="23.39"/>
    <n v="83.61"/>
    <x v="167"/>
    <s v="Canal"/>
    <n v="202.25"/>
    <n v="857.83"/>
    <s v="Alluvial"/>
    <n v="20.43"/>
    <n v="152.82898674647285"/>
    <s v="food"/>
    <m/>
    <x v="1"/>
  </r>
  <r>
    <x v="168"/>
    <x v="3"/>
    <s v="Faridabad"/>
    <n v="2013"/>
    <s v="Kharif"/>
    <s v="Pulses"/>
    <n v="16.13"/>
    <n v="89.6"/>
    <x v="168"/>
    <s v="Canal"/>
    <n v="94.29"/>
    <n v="972.85"/>
    <s v="Laterite"/>
    <n v="26.96"/>
    <n v="344.38375697458156"/>
    <s v="food"/>
    <m/>
    <x v="1"/>
  </r>
  <r>
    <x v="169"/>
    <x v="4"/>
    <s v="Mysore"/>
    <n v="2020"/>
    <s v="Rabi"/>
    <s v="Maize"/>
    <n v="59.55"/>
    <n v="185.3"/>
    <x v="169"/>
    <s v="Canal"/>
    <n v="127.6"/>
    <n v="651.91"/>
    <s v="Black"/>
    <n v="25.53"/>
    <n v="52.252728799328303"/>
    <s v="food"/>
    <m/>
    <x v="1"/>
  </r>
  <r>
    <x v="170"/>
    <x v="5"/>
    <s v="Nagpur"/>
    <n v="2020"/>
    <s v="Kharif"/>
    <s v="Pulses"/>
    <n v="59.81"/>
    <n v="197.79"/>
    <x v="170"/>
    <s v="Canal"/>
    <n v="162.43"/>
    <n v="1009.82"/>
    <s v="Red"/>
    <n v="24.82"/>
    <n v="55.289918073900679"/>
    <s v="food"/>
    <m/>
    <x v="1"/>
  </r>
  <r>
    <x v="171"/>
    <x v="4"/>
    <s v="Hubli"/>
    <n v="2022"/>
    <s v="Rabi"/>
    <s v="Rice"/>
    <n v="67.34"/>
    <n v="402.27"/>
    <x v="171"/>
    <s v="Canal"/>
    <n v="211.51"/>
    <n v="623.41"/>
    <s v="Alluvial"/>
    <n v="20.27"/>
    <n v="88.710276210276206"/>
    <s v="food"/>
    <m/>
    <x v="1"/>
  </r>
  <r>
    <x v="172"/>
    <x v="5"/>
    <s v="Nagpur"/>
    <n v="2016"/>
    <s v="Kharif"/>
    <s v="Sugarcane"/>
    <n v="50.7"/>
    <n v="122.42"/>
    <x v="172"/>
    <s v="Canal"/>
    <n v="143.72999999999999"/>
    <n v="228.19"/>
    <s v="Black"/>
    <n v="32.590000000000003"/>
    <n v="47.626627218934907"/>
    <s v="cash"/>
    <m/>
    <x v="0"/>
  </r>
  <r>
    <x v="173"/>
    <x v="0"/>
    <s v="Amritsar"/>
    <n v="2022"/>
    <s v="Kharif"/>
    <s v="Maize"/>
    <n v="24.87"/>
    <n v="122.92"/>
    <x v="173"/>
    <s v="Canal"/>
    <n v="242.88"/>
    <n v="935.19"/>
    <s v="Alluvial"/>
    <n v="22"/>
    <n v="198.73864093285081"/>
    <s v="food"/>
    <m/>
    <x v="1"/>
  </r>
  <r>
    <x v="174"/>
    <x v="0"/>
    <s v="Ludhiana"/>
    <n v="2022"/>
    <s v="Zaid"/>
    <s v="Maize"/>
    <n v="36.85"/>
    <n v="246.78"/>
    <x v="174"/>
    <s v="Canal"/>
    <n v="201.27"/>
    <n v="879.06"/>
    <s v="Alluvial"/>
    <n v="25.58"/>
    <n v="181.73134328358208"/>
    <s v="food"/>
    <m/>
    <x v="1"/>
  </r>
  <r>
    <x v="175"/>
    <x v="2"/>
    <s v="Varanasi"/>
    <n v="2017"/>
    <s v="Zaid"/>
    <s v="Sugarcane"/>
    <n v="77.150000000000006"/>
    <n v="458.27"/>
    <x v="175"/>
    <s v="Canal"/>
    <n v="81.33"/>
    <n v="517.03"/>
    <s v="Black"/>
    <n v="26.75"/>
    <n v="76.993389500972128"/>
    <s v="cash"/>
    <s v="DAP"/>
    <x v="1"/>
  </r>
  <r>
    <x v="176"/>
    <x v="5"/>
    <s v="Nagpur"/>
    <n v="2020"/>
    <s v="Zaid"/>
    <s v="Maize"/>
    <n v="13.39"/>
    <n v="37.72"/>
    <x v="176"/>
    <s v="Canal"/>
    <n v="175.64"/>
    <n v="368.64"/>
    <s v="Sandy"/>
    <n v="22.31"/>
    <n v="210.37714712471993"/>
    <s v="food"/>
    <s v="NPK"/>
    <x v="1"/>
  </r>
  <r>
    <x v="177"/>
    <x v="2"/>
    <s v="Varanasi"/>
    <n v="2021"/>
    <s v="Zaid"/>
    <s v="Maize"/>
    <n v="84.41"/>
    <n v="369.86"/>
    <x v="177"/>
    <s v="Canal"/>
    <n v="70.31"/>
    <n v="1148.55"/>
    <s v="Sandy"/>
    <n v="23.97"/>
    <n v="51.909844805117878"/>
    <s v="food"/>
    <s v="P"/>
    <x v="1"/>
  </r>
  <r>
    <x v="178"/>
    <x v="1"/>
    <s v="Gaya"/>
    <n v="2011"/>
    <s v="Rabi"/>
    <s v="Pulses"/>
    <n v="45.59"/>
    <n v="196"/>
    <x v="178"/>
    <s v="Canal"/>
    <n v="82.17"/>
    <n v="296.68"/>
    <s v="Alluvial"/>
    <n v="31.92"/>
    <n v="94.30006580390436"/>
    <s v="food"/>
    <s v="UREA"/>
    <x v="1"/>
  </r>
  <r>
    <x v="179"/>
    <x v="5"/>
    <s v="Mumbai"/>
    <n v="2015"/>
    <s v="Kharif"/>
    <s v="Rice"/>
    <n v="60.64"/>
    <n v="206.68"/>
    <x v="179"/>
    <s v="Canal"/>
    <n v="61.33"/>
    <n v="337.04"/>
    <s v="Alluvial"/>
    <n v="32.06"/>
    <n v="56.205804749340373"/>
    <s v="food"/>
    <s v="UREA"/>
    <x v="1"/>
  </r>
  <r>
    <x v="180"/>
    <x v="1"/>
    <s v="Bhagalpur"/>
    <n v="2018"/>
    <s v="Rabi"/>
    <s v="Cotton"/>
    <n v="56.73"/>
    <n v="218.37"/>
    <x v="180"/>
    <s v="Canal"/>
    <n v="142.09"/>
    <n v="873.81"/>
    <s v="Laterite"/>
    <n v="28.76"/>
    <n v="67.854045478582762"/>
    <s v="cash"/>
    <s v="NPK"/>
    <x v="1"/>
  </r>
  <r>
    <x v="181"/>
    <x v="2"/>
    <s v="Varanasi"/>
    <n v="2022"/>
    <s v="Rabi"/>
    <s v="Rice"/>
    <n v="82.34"/>
    <n v="201.99"/>
    <x v="181"/>
    <s v="Canal"/>
    <n v="97.7"/>
    <n v="641.04"/>
    <s v="Laterite"/>
    <n v="22.27"/>
    <n v="29.793296089385471"/>
    <s v="food"/>
    <s v="UREA"/>
    <x v="0"/>
  </r>
  <r>
    <x v="182"/>
    <x v="2"/>
    <s v="Lucknow"/>
    <n v="2016"/>
    <s v="Zaid"/>
    <s v="Pulses"/>
    <n v="92.13"/>
    <n v="574.61"/>
    <x v="182"/>
    <s v="Canal"/>
    <n v="226.44"/>
    <n v="718.68"/>
    <s v="Sandy"/>
    <n v="24.88"/>
    <n v="67.696841419732991"/>
    <s v="food"/>
    <s v="DAP"/>
    <x v="1"/>
  </r>
  <r>
    <x v="183"/>
    <x v="4"/>
    <s v="Mysore"/>
    <n v="2020"/>
    <s v="Kharif"/>
    <s v="Maize"/>
    <n v="32.799999999999997"/>
    <n v="159.91"/>
    <x v="183"/>
    <s v="Canal"/>
    <n v="213.07"/>
    <n v="432.22"/>
    <s v="Black"/>
    <n v="33.700000000000003"/>
    <n v="148.63993902439026"/>
    <s v="food"/>
    <s v="UREA"/>
    <x v="1"/>
  </r>
  <r>
    <x v="184"/>
    <x v="6"/>
    <s v="Darjeeling"/>
    <n v="2016"/>
    <s v="Rabi"/>
    <s v="Pulses"/>
    <n v="33.46"/>
    <n v="113.93"/>
    <x v="184"/>
    <s v="Canal"/>
    <n v="96.2"/>
    <n v="340.61"/>
    <s v="Alluvial"/>
    <n v="34.04"/>
    <n v="101.76329946204423"/>
    <s v="food"/>
    <s v="UREA"/>
    <x v="1"/>
  </r>
  <r>
    <x v="185"/>
    <x v="6"/>
    <s v="Darjeeling"/>
    <n v="2013"/>
    <s v="Kharif"/>
    <s v="Cotton"/>
    <n v="75.72"/>
    <n v="472.4"/>
    <x v="185"/>
    <s v="Canal"/>
    <n v="181.38"/>
    <n v="728.17"/>
    <s v="Alluvial"/>
    <n v="21.17"/>
    <n v="82.393159006867407"/>
    <s v="cash"/>
    <s v="NPK"/>
    <x v="1"/>
  </r>
  <r>
    <x v="186"/>
    <x v="6"/>
    <s v="Kolkata"/>
    <n v="2013"/>
    <s v="Rabi"/>
    <s v="Maize"/>
    <n v="16.36"/>
    <n v="34.86"/>
    <x v="186"/>
    <s v="Canal"/>
    <n v="58.05"/>
    <n v="860.2"/>
    <s v="Sandy"/>
    <n v="31.49"/>
    <n v="130.24938875305625"/>
    <s v="food"/>
    <s v="UREA"/>
    <x v="1"/>
  </r>
  <r>
    <x v="187"/>
    <x v="0"/>
    <s v="Ludhiana"/>
    <n v="2013"/>
    <s v="Kharif"/>
    <s v="Wheat"/>
    <n v="59.8"/>
    <n v="219.98"/>
    <x v="187"/>
    <s v="Canal"/>
    <n v="111.18"/>
    <n v="244.24"/>
    <s v="Laterite"/>
    <n v="23.52"/>
    <n v="61.51588628762542"/>
    <s v="food"/>
    <s v="UREA"/>
    <x v="1"/>
  </r>
  <r>
    <x v="188"/>
    <x v="5"/>
    <s v="Nagpur"/>
    <n v="2015"/>
    <s v="Zaid"/>
    <s v="Wheat"/>
    <n v="92.3"/>
    <n v="561.44000000000005"/>
    <x v="188"/>
    <s v="Canal"/>
    <n v="183.91"/>
    <n v="1029.4100000000001"/>
    <s v="Black"/>
    <n v="24.03"/>
    <n v="65.902491874322862"/>
    <s v="food"/>
    <s v="NPK"/>
    <x v="1"/>
  </r>
  <r>
    <x v="189"/>
    <x v="1"/>
    <s v="Bhagalpur"/>
    <n v="2010"/>
    <s v="Zaid"/>
    <s v="Wheat"/>
    <n v="84.07"/>
    <n v="121.56"/>
    <x v="189"/>
    <s v="Canal"/>
    <n v="241.08"/>
    <n v="612.39"/>
    <s v="Red"/>
    <n v="21.02"/>
    <n v="17.199714523611277"/>
    <s v="food"/>
    <s v="UREA"/>
    <x v="0"/>
  </r>
  <r>
    <x v="190"/>
    <x v="3"/>
    <s v="Hisar"/>
    <n v="2013"/>
    <s v="Rabi"/>
    <s v="Cotton"/>
    <n v="82.98"/>
    <n v="123.12"/>
    <x v="190"/>
    <s v="Canal"/>
    <n v="73.38"/>
    <n v="579.26"/>
    <s v="Sandy"/>
    <n v="27.14"/>
    <n v="17.880212099301037"/>
    <s v="cash"/>
    <s v="UREA"/>
    <x v="0"/>
  </r>
  <r>
    <x v="191"/>
    <x v="0"/>
    <s v="Ludhiana"/>
    <n v="2013"/>
    <s v="Zaid"/>
    <s v="Pulses"/>
    <n v="48.07"/>
    <n v="61.5"/>
    <x v="191"/>
    <s v="Canal"/>
    <n v="221.11"/>
    <n v="480.37"/>
    <s v="Sandy"/>
    <n v="28.45"/>
    <n v="26.614728520907008"/>
    <s v="food"/>
    <s v="UREA"/>
    <x v="0"/>
  </r>
  <r>
    <x v="192"/>
    <x v="6"/>
    <s v="Howrah"/>
    <n v="2020"/>
    <s v="Zaid"/>
    <s v="Maize"/>
    <n v="39"/>
    <n v="212.1"/>
    <x v="192"/>
    <s v="Canal"/>
    <n v="175.2"/>
    <n v="1174.32"/>
    <s v="Black"/>
    <n v="21.47"/>
    <n v="139.44794871794872"/>
    <s v="food"/>
    <s v="UREA"/>
    <x v="1"/>
  </r>
  <r>
    <x v="193"/>
    <x v="5"/>
    <s v="Mumbai"/>
    <n v="2016"/>
    <s v="Rabi"/>
    <s v="Rice"/>
    <n v="68.290000000000006"/>
    <n v="338.99"/>
    <x v="193"/>
    <s v="Canal"/>
    <n v="243.04"/>
    <n v="495.38"/>
    <s v="Red"/>
    <n v="30.7"/>
    <n v="72.690437838629364"/>
    <s v="food"/>
    <s v="UREA"/>
    <x v="1"/>
  </r>
  <r>
    <x v="194"/>
    <x v="5"/>
    <s v="Mumbai"/>
    <n v="2011"/>
    <s v="Zaid"/>
    <s v="Pulses"/>
    <n v="78.66"/>
    <n v="486.3"/>
    <x v="194"/>
    <s v="Canal"/>
    <n v="122.96"/>
    <n v="587.79999999999995"/>
    <s v="Black"/>
    <n v="30.87"/>
    <n v="78.595347063310456"/>
    <s v="food"/>
    <s v="UREA"/>
    <x v="1"/>
  </r>
  <r>
    <x v="195"/>
    <x v="6"/>
    <s v="Kolkata"/>
    <n v="2015"/>
    <s v="Rabi"/>
    <s v="Maize"/>
    <n v="81.83"/>
    <n v="274.75"/>
    <x v="195"/>
    <s v="Canal"/>
    <n v="283.02"/>
    <n v="399.8"/>
    <s v="Sandy"/>
    <n v="22.7"/>
    <n v="41.031528779176341"/>
    <s v="food"/>
    <s v="UREA"/>
    <x v="0"/>
  </r>
  <r>
    <x v="196"/>
    <x v="1"/>
    <s v="Bhagalpur"/>
    <n v="2021"/>
    <s v="Rabi"/>
    <s v="Pulses"/>
    <n v="4.6399999999999997"/>
    <n v="31.6"/>
    <x v="196"/>
    <s v="Canal"/>
    <n v="77.34"/>
    <n v="448.23"/>
    <s v="Alluvial"/>
    <n v="22.5"/>
    <n v="1467.7952586206898"/>
    <s v="food"/>
    <s v="UREA"/>
    <x v="1"/>
  </r>
  <r>
    <x v="197"/>
    <x v="3"/>
    <s v="Faridabad"/>
    <n v="2010"/>
    <s v="Rabi"/>
    <s v="Wheat"/>
    <n v="30.25"/>
    <n v="197.33"/>
    <x v="197"/>
    <s v="Canal"/>
    <n v="79.02"/>
    <n v="1140.68"/>
    <s v="Red"/>
    <n v="25.22"/>
    <n v="215.64595041322315"/>
    <s v="food"/>
    <s v="UREA"/>
    <x v="1"/>
  </r>
  <r>
    <x v="198"/>
    <x v="0"/>
    <s v="Patiala"/>
    <n v="2011"/>
    <s v="Rabi"/>
    <s v="Pulses"/>
    <n v="82.5"/>
    <n v="264.10000000000002"/>
    <x v="198"/>
    <s v="Canal"/>
    <n v="240"/>
    <n v="641.37"/>
    <s v="Red"/>
    <n v="34.85"/>
    <n v="38.802060606060607"/>
    <s v="food"/>
    <s v="UREA"/>
    <x v="0"/>
  </r>
  <r>
    <x v="199"/>
    <x v="6"/>
    <s v="Darjeeling"/>
    <n v="2020"/>
    <s v="Kharif"/>
    <s v="Rice"/>
    <n v="96.31"/>
    <n v="550.33000000000004"/>
    <x v="199"/>
    <s v="Canal"/>
    <n v="298.12"/>
    <n v="1067.05"/>
    <s v="Red"/>
    <n v="30.52"/>
    <n v="59.330806769805832"/>
    <s v="food"/>
    <s v="UREA"/>
    <x v="1"/>
  </r>
  <r>
    <x v="200"/>
    <x v="6"/>
    <s v="Darjeeling"/>
    <n v="2011"/>
    <s v="Zaid"/>
    <s v="Sugarcane"/>
    <n v="63.85"/>
    <n v="330.98"/>
    <x v="200"/>
    <s v="Canal"/>
    <n v="248.92"/>
    <n v="597.72"/>
    <s v="Laterite"/>
    <n v="32.369999999999997"/>
    <n v="81.18606108065778"/>
    <s v="cash"/>
    <s v="UREA"/>
    <x v="1"/>
  </r>
  <r>
    <x v="201"/>
    <x v="6"/>
    <s v="Kolkata"/>
    <n v="2016"/>
    <s v="Zaid"/>
    <s v="Rice"/>
    <n v="48.29"/>
    <n v="114.63"/>
    <x v="201"/>
    <s v="Canal"/>
    <n v="232.69"/>
    <n v="302.43"/>
    <s v="Alluvial"/>
    <n v="25.51"/>
    <n v="49.154690412093601"/>
    <s v="food"/>
    <s v="UREA"/>
    <x v="0"/>
  </r>
  <r>
    <x v="202"/>
    <x v="5"/>
    <s v="Nagpur"/>
    <n v="2016"/>
    <s v="Kharif"/>
    <s v="Cotton"/>
    <n v="99.3"/>
    <n v="184.41"/>
    <x v="202"/>
    <s v="Canal"/>
    <n v="202.58"/>
    <n v="364.12"/>
    <s v="Alluvial"/>
    <n v="30.84"/>
    <n v="18.702114803625378"/>
    <s v="cash"/>
    <s v="UREA"/>
    <x v="0"/>
  </r>
  <r>
    <x v="203"/>
    <x v="2"/>
    <s v="Varanasi"/>
    <n v="2012"/>
    <s v="Rabi"/>
    <s v="Pulses"/>
    <n v="68.97"/>
    <n v="424.84"/>
    <x v="203"/>
    <s v="Canal"/>
    <n v="274.14999999999998"/>
    <n v="340.01"/>
    <s v="Black"/>
    <n v="28.84"/>
    <n v="89.31100478468899"/>
    <s v="food"/>
    <s v="UREA"/>
    <x v="1"/>
  </r>
  <r>
    <x v="204"/>
    <x v="0"/>
    <s v="Ludhiana"/>
    <n v="2017"/>
    <s v="Zaid"/>
    <s v="Pulses"/>
    <n v="8.0299999999999994"/>
    <n v="50.85"/>
    <x v="204"/>
    <s v="Canal"/>
    <n v="296.72000000000003"/>
    <n v="1133.92"/>
    <s v="Red"/>
    <n v="25.8"/>
    <n v="788.58655043586566"/>
    <s v="food"/>
    <s v="NPK"/>
    <x v="1"/>
  </r>
  <r>
    <x v="205"/>
    <x v="6"/>
    <s v="Darjeeling"/>
    <n v="2016"/>
    <s v="Rabi"/>
    <s v="Pulses"/>
    <n v="68.61"/>
    <n v="382.59"/>
    <x v="205"/>
    <s v="Canal"/>
    <n v="54.17"/>
    <n v="267.52999999999997"/>
    <s v="Alluvial"/>
    <n v="23.24"/>
    <n v="81.276198804838941"/>
    <s v="food"/>
    <s v="UREA"/>
    <x v="1"/>
  </r>
  <r>
    <x v="206"/>
    <x v="0"/>
    <s v="Ludhiana"/>
    <n v="2015"/>
    <s v="Rabi"/>
    <s v="Maize"/>
    <n v="52.86"/>
    <n v="136.26"/>
    <x v="206"/>
    <s v="Canal"/>
    <n v="174.04"/>
    <n v="710.78"/>
    <s v="Black"/>
    <n v="27.49"/>
    <n v="48.764661369655691"/>
    <s v="food"/>
    <s v="UREA"/>
    <x v="0"/>
  </r>
  <r>
    <x v="207"/>
    <x v="1"/>
    <s v="Patna"/>
    <n v="2015"/>
    <s v="Kharif"/>
    <s v="Maize"/>
    <n v="77.56"/>
    <n v="493.72"/>
    <x v="207"/>
    <s v="Canal"/>
    <n v="107.1"/>
    <n v="708.82"/>
    <s v="Black"/>
    <n v="32.880000000000003"/>
    <n v="82.073362558019596"/>
    <s v="food"/>
    <s v="UREA"/>
    <x v="1"/>
  </r>
  <r>
    <x v="208"/>
    <x v="0"/>
    <s v="Ludhiana"/>
    <n v="2010"/>
    <s v="Rabi"/>
    <s v="Maize"/>
    <n v="38.909999999999997"/>
    <n v="73.95"/>
    <x v="208"/>
    <s v="Canal"/>
    <n v="188.22"/>
    <n v="1113.95"/>
    <s v="Laterite"/>
    <n v="23.37"/>
    <n v="48.843741968645595"/>
    <s v="food"/>
    <s v="DAP"/>
    <x v="0"/>
  </r>
  <r>
    <x v="209"/>
    <x v="3"/>
    <s v="Faridabad"/>
    <n v="2021"/>
    <s v="Rabi"/>
    <s v="Maize"/>
    <n v="82.77"/>
    <n v="366.61"/>
    <x v="209"/>
    <s v="Canal"/>
    <n v="175.51"/>
    <n v="1101.94"/>
    <s v="Red"/>
    <n v="23.35"/>
    <n v="53.512383713906011"/>
    <s v="food"/>
    <s v="UREA"/>
    <x v="1"/>
  </r>
  <r>
    <x v="210"/>
    <x v="3"/>
    <s v="Gurgaon"/>
    <n v="2010"/>
    <s v="Rabi"/>
    <s v="Wheat"/>
    <n v="24.07"/>
    <n v="74.099999999999994"/>
    <x v="210"/>
    <s v="Canal"/>
    <n v="287.75"/>
    <n v="201.46"/>
    <s v="Laterite"/>
    <n v="32.74"/>
    <n v="127.89945990859991"/>
    <s v="food"/>
    <s v="UREA"/>
    <x v="1"/>
  </r>
  <r>
    <x v="211"/>
    <x v="2"/>
    <s v="Kanpur"/>
    <n v="2011"/>
    <s v="Kharif"/>
    <s v="Pulses"/>
    <n v="98.33"/>
    <n v="346.01"/>
    <x v="211"/>
    <s v="Canal"/>
    <n v="293.14"/>
    <n v="342.37"/>
    <s v="Alluvial"/>
    <n v="21.4"/>
    <n v="35.786636835146957"/>
    <s v="food"/>
    <s v="UREA"/>
    <x v="0"/>
  </r>
  <r>
    <x v="212"/>
    <x v="3"/>
    <s v="Hisar"/>
    <n v="2016"/>
    <s v="Zaid"/>
    <s v="Maize"/>
    <n v="46.39"/>
    <n v="254.56"/>
    <x v="212"/>
    <s v="Canal"/>
    <n v="176.36"/>
    <n v="837.22"/>
    <s v="Laterite"/>
    <n v="21.12"/>
    <n v="118.28842422935976"/>
    <s v="food"/>
    <s v="NPK"/>
    <x v="1"/>
  </r>
  <r>
    <x v="213"/>
    <x v="1"/>
    <s v="Gaya"/>
    <n v="2022"/>
    <s v="Kharif"/>
    <s v="Sugarcane"/>
    <n v="31.52"/>
    <n v="81.64"/>
    <x v="213"/>
    <s v="Canal"/>
    <n v="72.61"/>
    <n v="1007.6"/>
    <s v="Alluvial"/>
    <n v="32.4"/>
    <n v="82.171637055837564"/>
    <s v="food"/>
    <s v="UREA"/>
    <x v="1"/>
  </r>
  <r>
    <x v="214"/>
    <x v="6"/>
    <s v="Kolkata"/>
    <n v="2012"/>
    <s v="Kharif"/>
    <s v="Sugarcane"/>
    <n v="37.85"/>
    <n v="180.99"/>
    <x v="214"/>
    <s v="Canal"/>
    <n v="195.58"/>
    <n v="458.82"/>
    <s v="Black"/>
    <n v="20.329999999999998"/>
    <n v="126.33527080581241"/>
    <s v="cash"/>
    <s v="UREA"/>
    <x v="1"/>
  </r>
  <r>
    <x v="215"/>
    <x v="3"/>
    <s v="Faridabad"/>
    <n v="2013"/>
    <s v="Zaid"/>
    <s v="Pulses"/>
    <n v="25.67"/>
    <n v="178.78"/>
    <x v="215"/>
    <s v="Canal"/>
    <n v="297.35000000000002"/>
    <n v="981.92"/>
    <s v="Alluvial"/>
    <n v="27.2"/>
    <n v="271.30970003895595"/>
    <s v="food"/>
    <s v="NPK"/>
    <x v="1"/>
  </r>
  <r>
    <x v="216"/>
    <x v="6"/>
    <s v="Howrah"/>
    <n v="2015"/>
    <s v="Zaid"/>
    <s v="Pulses"/>
    <n v="32.840000000000003"/>
    <n v="86.13"/>
    <x v="216"/>
    <s v="Canal"/>
    <n v="129.72"/>
    <n v="419.02"/>
    <s v="Alluvial"/>
    <n v="20.88"/>
    <n v="79.860231425091342"/>
    <s v="food"/>
    <s v="UREA"/>
    <x v="1"/>
  </r>
  <r>
    <x v="217"/>
    <x v="5"/>
    <s v="Pune"/>
    <n v="2011"/>
    <s v="Kharif"/>
    <s v="Maize"/>
    <n v="17.84"/>
    <n v="58.03"/>
    <x v="217"/>
    <s v="Canal"/>
    <n v="186.76"/>
    <n v="1098.1199999999999"/>
    <s v="Black"/>
    <n v="25.07"/>
    <n v="182.32903587443946"/>
    <s v="food"/>
    <s v="DAP"/>
    <x v="1"/>
  </r>
  <r>
    <x v="218"/>
    <x v="1"/>
    <s v="Bhagalpur"/>
    <n v="2017"/>
    <s v="Zaid"/>
    <s v="Rice"/>
    <n v="48.15"/>
    <n v="70.959999999999994"/>
    <x v="218"/>
    <s v="Canal"/>
    <n v="175.53"/>
    <n v="1100.46"/>
    <s v="Sandy"/>
    <n v="30.16"/>
    <n v="30.607061266874354"/>
    <s v="food"/>
    <s v="NPK"/>
    <x v="0"/>
  </r>
  <r>
    <x v="219"/>
    <x v="2"/>
    <s v="Kanpur"/>
    <n v="2013"/>
    <s v="Zaid"/>
    <s v="Rice"/>
    <n v="83.58"/>
    <n v="212.91"/>
    <x v="219"/>
    <s v="Canal"/>
    <n v="71.760000000000005"/>
    <n v="756.36"/>
    <s v="Sandy"/>
    <n v="24.89"/>
    <n v="30.477626226369946"/>
    <s v="food"/>
    <s v="UREA"/>
    <x v="0"/>
  </r>
  <r>
    <x v="220"/>
    <x v="6"/>
    <s v="Darjeeling"/>
    <n v="2019"/>
    <s v="Kharif"/>
    <s v="Rice"/>
    <n v="20.079999999999998"/>
    <n v="120.43"/>
    <x v="220"/>
    <s v="Canal"/>
    <n v="112.37"/>
    <n v="656.45"/>
    <s v="Alluvial"/>
    <n v="30.57"/>
    <n v="298.68426294820722"/>
    <s v="food"/>
    <s v="UREA"/>
    <x v="1"/>
  </r>
  <r>
    <x v="221"/>
    <x v="5"/>
    <s v="Pune"/>
    <n v="2017"/>
    <s v="Zaid"/>
    <s v="Sugarcane"/>
    <n v="63.91"/>
    <n v="111.41"/>
    <x v="221"/>
    <s v="Canal"/>
    <n v="110.48"/>
    <n v="688.79"/>
    <s v="Laterite"/>
    <n v="22.66"/>
    <n v="27.276482553590988"/>
    <s v="cash"/>
    <s v="UREA"/>
    <x v="0"/>
  </r>
  <r>
    <x v="222"/>
    <x v="5"/>
    <s v="Pune"/>
    <n v="2011"/>
    <s v="Rabi"/>
    <s v="Wheat"/>
    <n v="86.77"/>
    <n v="390.59"/>
    <x v="222"/>
    <s v="Canal"/>
    <n v="168.05"/>
    <n v="394.54"/>
    <s v="Black"/>
    <n v="33.01"/>
    <n v="51.877953209634668"/>
    <s v="food"/>
    <s v="UREA"/>
    <x v="1"/>
  </r>
  <r>
    <x v="223"/>
    <x v="4"/>
    <s v="Mysore"/>
    <n v="2010"/>
    <s v="Kharif"/>
    <s v="Pulses"/>
    <n v="20.74"/>
    <n v="67.17"/>
    <x v="223"/>
    <s v="Canal"/>
    <n v="273"/>
    <n v="956.85"/>
    <s v="Sandy"/>
    <n v="22.86"/>
    <n v="156.15284474445517"/>
    <s v="food"/>
    <s v="UREA"/>
    <x v="1"/>
  </r>
  <r>
    <x v="224"/>
    <x v="0"/>
    <s v="Patiala"/>
    <n v="2018"/>
    <s v="Kharif"/>
    <s v="Wheat"/>
    <n v="37.29"/>
    <n v="182.84"/>
    <x v="224"/>
    <s v="Canal"/>
    <n v="143.80000000000001"/>
    <n v="840.32"/>
    <s v="Sandy"/>
    <n v="29.35"/>
    <n v="131.48940734781442"/>
    <s v="food"/>
    <s v="UREA"/>
    <x v="1"/>
  </r>
  <r>
    <x v="225"/>
    <x v="1"/>
    <s v="Patna"/>
    <n v="2020"/>
    <s v="Kharif"/>
    <s v="Cotton"/>
    <n v="83.78"/>
    <n v="108.03"/>
    <x v="225"/>
    <s v="Canal"/>
    <n v="154.19"/>
    <n v="580.25"/>
    <s v="Sandy"/>
    <n v="23.79"/>
    <n v="15.390427309620435"/>
    <s v="cash"/>
    <s v="NPK"/>
    <x v="0"/>
  </r>
  <r>
    <x v="226"/>
    <x v="2"/>
    <s v="Lucknow"/>
    <n v="2013"/>
    <s v="Zaid"/>
    <s v="Cotton"/>
    <n v="63.4"/>
    <n v="177.94"/>
    <x v="226"/>
    <s v="Canal"/>
    <n v="215.62"/>
    <n v="469.98"/>
    <s v="Sandy"/>
    <n v="30.51"/>
    <n v="44.269716088328074"/>
    <s v="cash"/>
    <s v="UREA"/>
    <x v="0"/>
  </r>
  <r>
    <x v="227"/>
    <x v="4"/>
    <s v="Bangalore"/>
    <n v="2018"/>
    <s v="Zaid"/>
    <s v="Pulses"/>
    <n v="12.66"/>
    <n v="21.32"/>
    <x v="227"/>
    <s v="Canal"/>
    <n v="174.43"/>
    <n v="809"/>
    <s v="Alluvial"/>
    <n v="32.47"/>
    <n v="133.02369668246445"/>
    <s v="food"/>
    <s v="UREA"/>
    <x v="1"/>
  </r>
  <r>
    <x v="228"/>
    <x v="2"/>
    <s v="Lucknow"/>
    <n v="2011"/>
    <s v="Zaid"/>
    <s v="Cotton"/>
    <n v="49.92"/>
    <n v="334.3"/>
    <x v="228"/>
    <s v="Canal"/>
    <n v="230.89"/>
    <n v="301.29000000000002"/>
    <s v="Alluvial"/>
    <n v="29.67"/>
    <n v="134.14823717948718"/>
    <s v="food"/>
    <s v="UREA"/>
    <x v="1"/>
  </r>
  <r>
    <x v="229"/>
    <x v="4"/>
    <s v="Mysore"/>
    <n v="2014"/>
    <s v="Rabi"/>
    <s v="Wheat"/>
    <n v="10.88"/>
    <n v="22.28"/>
    <x v="229"/>
    <s v="Canal"/>
    <n v="263.06"/>
    <n v="560.21"/>
    <s v="Alluvial"/>
    <n v="26.39"/>
    <n v="188.25459558823528"/>
    <s v="food"/>
    <s v="UREA"/>
    <x v="1"/>
  </r>
  <r>
    <x v="230"/>
    <x v="1"/>
    <s v="Gaya"/>
    <n v="2011"/>
    <s v="Rabi"/>
    <s v="Sugarcane"/>
    <n v="32.29"/>
    <n v="222.29"/>
    <x v="230"/>
    <s v="Canal"/>
    <n v="75.66"/>
    <n v="612.34"/>
    <s v="Sandy"/>
    <n v="28.24"/>
    <n v="213.19355837720659"/>
    <s v="cash"/>
    <s v="NPK"/>
    <x v="1"/>
  </r>
  <r>
    <x v="231"/>
    <x v="5"/>
    <s v="Mumbai"/>
    <n v="2022"/>
    <s v="Rabi"/>
    <s v="Pulses"/>
    <n v="52.68"/>
    <n v="274.60000000000002"/>
    <x v="231"/>
    <s v="Canal"/>
    <n v="274.22000000000003"/>
    <n v="692.42"/>
    <s v="Laterite"/>
    <n v="21.6"/>
    <n v="98.947987851176919"/>
    <s v="food"/>
    <s v="UREA"/>
    <x v="1"/>
  </r>
  <r>
    <x v="232"/>
    <x v="6"/>
    <s v="Howrah"/>
    <n v="2022"/>
    <s v="Kharif"/>
    <s v="Pulses"/>
    <n v="11.54"/>
    <n v="37.909999999999997"/>
    <x v="232"/>
    <s v="Canal"/>
    <n v="217.56"/>
    <n v="399.9"/>
    <s v="Red"/>
    <n v="34.75"/>
    <n v="284.68110918544193"/>
    <s v="food"/>
    <s v="UREA"/>
    <x v="1"/>
  </r>
  <r>
    <x v="233"/>
    <x v="2"/>
    <s v="Kanpur"/>
    <n v="2012"/>
    <s v="Kharif"/>
    <s v="Cotton"/>
    <n v="78.650000000000006"/>
    <n v="174.92"/>
    <x v="233"/>
    <s v="Canal"/>
    <n v="139.66999999999999"/>
    <n v="652.59"/>
    <s v="Sandy"/>
    <n v="33.020000000000003"/>
    <n v="28.277304513668152"/>
    <s v="cash"/>
    <s v="UREA"/>
    <x v="0"/>
  </r>
  <r>
    <x v="234"/>
    <x v="3"/>
    <s v="Hisar"/>
    <n v="2011"/>
    <s v="Zaid"/>
    <s v="Rice"/>
    <n v="42.18"/>
    <n v="178.09"/>
    <x v="234"/>
    <s v="Canal"/>
    <n v="137.35"/>
    <n v="1083.4000000000001"/>
    <s v="Alluvial"/>
    <n v="24.97"/>
    <n v="100.1000474158369"/>
    <s v="food"/>
    <s v="UREA"/>
    <x v="1"/>
  </r>
  <r>
    <x v="235"/>
    <x v="5"/>
    <s v="Nagpur"/>
    <n v="2022"/>
    <s v="Zaid"/>
    <s v="Pulses"/>
    <n v="48.01"/>
    <n v="209.71"/>
    <x v="235"/>
    <s v="Canal"/>
    <n v="78.680000000000007"/>
    <n v="546.01"/>
    <s v="Red"/>
    <n v="33.57"/>
    <n v="90.981253905436375"/>
    <s v="food"/>
    <s v="UREA"/>
    <x v="1"/>
  </r>
  <r>
    <x v="236"/>
    <x v="1"/>
    <s v="Bhagalpur"/>
    <n v="2013"/>
    <s v="Kharif"/>
    <s v="Cotton"/>
    <n v="88.68"/>
    <n v="291.60000000000002"/>
    <x v="236"/>
    <s v="Canal"/>
    <n v="146.47"/>
    <n v="740.24"/>
    <s v="Alluvial"/>
    <n v="20.37"/>
    <n v="37.079837618403239"/>
    <s v="cash"/>
    <s v="UREA"/>
    <x v="0"/>
  </r>
  <r>
    <x v="237"/>
    <x v="0"/>
    <s v="Amritsar"/>
    <n v="2020"/>
    <s v="Kharif"/>
    <s v="Pulses"/>
    <n v="1.58"/>
    <n v="8.41"/>
    <x v="237"/>
    <s v="Canal"/>
    <n v="238.99"/>
    <n v="785.61"/>
    <s v="Black"/>
    <n v="25.37"/>
    <n v="3368.1708860759491"/>
    <s v="food"/>
    <s v="UREA"/>
    <x v="1"/>
  </r>
  <r>
    <x v="238"/>
    <x v="2"/>
    <s v="Varanasi"/>
    <n v="2011"/>
    <s v="Zaid"/>
    <s v="Wheat"/>
    <n v="89.32"/>
    <n v="544.63"/>
    <x v="238"/>
    <s v="Canal"/>
    <n v="253.16"/>
    <n v="778.9"/>
    <s v="Sandy"/>
    <n v="23.19"/>
    <n v="68.266009852216754"/>
    <s v="food"/>
    <s v="UREA"/>
    <x v="1"/>
  </r>
  <r>
    <x v="239"/>
    <x v="5"/>
    <s v="Nagpur"/>
    <n v="2017"/>
    <s v="Zaid"/>
    <s v="Pulses"/>
    <n v="9.9600000000000009"/>
    <n v="31.7"/>
    <x v="239"/>
    <s v="Canal"/>
    <n v="215.67"/>
    <n v="1047.98"/>
    <s v="Sandy"/>
    <n v="30.26"/>
    <n v="319.59738955823292"/>
    <s v="food"/>
    <s v="NPK"/>
    <x v="1"/>
  </r>
  <r>
    <x v="240"/>
    <x v="4"/>
    <s v="Bangalore"/>
    <n v="2019"/>
    <s v="Kharif"/>
    <s v="Cotton"/>
    <n v="83.5"/>
    <n v="94.75"/>
    <x v="240"/>
    <s v="Canal"/>
    <n v="81.97"/>
    <n v="792.35"/>
    <s v="Red"/>
    <n v="29.44"/>
    <n v="13.588982035928144"/>
    <s v="cash"/>
    <s v="UREA"/>
    <x v="0"/>
  </r>
  <r>
    <x v="241"/>
    <x v="1"/>
    <s v="Gaya"/>
    <n v="2014"/>
    <s v="Kharif"/>
    <s v="Wheat"/>
    <n v="71.209999999999994"/>
    <n v="408.5"/>
    <x v="241"/>
    <s v="Canal"/>
    <n v="179.94"/>
    <n v="575.03"/>
    <s v="Red"/>
    <n v="30.32"/>
    <n v="80.55792725740767"/>
    <s v="food"/>
    <s v="UREA"/>
    <x v="1"/>
  </r>
  <r>
    <x v="242"/>
    <x v="1"/>
    <s v="Gaya"/>
    <n v="2022"/>
    <s v="Zaid"/>
    <s v="Sugarcane"/>
    <n v="73.84"/>
    <n v="452.64"/>
    <x v="242"/>
    <s v="Canal"/>
    <n v="236.95"/>
    <n v="646.59"/>
    <s v="Red"/>
    <n v="21.5"/>
    <n v="83.017199349945827"/>
    <s v="cash"/>
    <s v="UREA"/>
    <x v="1"/>
  </r>
  <r>
    <x v="243"/>
    <x v="1"/>
    <s v="Gaya"/>
    <n v="2022"/>
    <s v="Rabi"/>
    <s v="Pulses"/>
    <n v="61.79"/>
    <n v="315.58999999999997"/>
    <x v="243"/>
    <s v="Canal"/>
    <n v="90.18"/>
    <n v="1164.57"/>
    <s v="Black"/>
    <n v="32.07"/>
    <n v="82.657226088363814"/>
    <s v="food"/>
    <s v="UREA"/>
    <x v="1"/>
  </r>
  <r>
    <x v="244"/>
    <x v="5"/>
    <s v="Mumbai"/>
    <n v="2018"/>
    <s v="Kharif"/>
    <s v="Cotton"/>
    <n v="83.39"/>
    <n v="207.6"/>
    <x v="244"/>
    <s v="Canal"/>
    <n v="149.72999999999999"/>
    <n v="948.79"/>
    <s v="Alluvial"/>
    <n v="21.14"/>
    <n v="29.854299076627896"/>
    <s v="cash"/>
    <s v="NPK"/>
    <x v="0"/>
  </r>
  <r>
    <x v="245"/>
    <x v="3"/>
    <s v="Gurgaon"/>
    <n v="2013"/>
    <s v="Kharif"/>
    <s v="Pulses"/>
    <n v="36.25"/>
    <n v="205.67"/>
    <x v="245"/>
    <s v="Canal"/>
    <n v="280.05"/>
    <n v="875.81"/>
    <s v="Laterite"/>
    <n v="29.21"/>
    <n v="156.51393103448277"/>
    <s v="food"/>
    <s v="UREA"/>
    <x v="1"/>
  </r>
  <r>
    <x v="246"/>
    <x v="3"/>
    <s v="Hisar"/>
    <n v="2012"/>
    <s v="Kharif"/>
    <s v="Pulses"/>
    <n v="80.13"/>
    <n v="310.10000000000002"/>
    <x v="246"/>
    <s v="Canal"/>
    <n v="175.62"/>
    <n v="593.72"/>
    <s v="Red"/>
    <n v="26.86"/>
    <n v="48.295519780356926"/>
    <s v="food"/>
    <s v="UREA"/>
    <x v="0"/>
  </r>
  <r>
    <x v="247"/>
    <x v="5"/>
    <s v="Pune"/>
    <n v="2014"/>
    <s v="Rabi"/>
    <s v="Pulses"/>
    <n v="85.99"/>
    <n v="110.61"/>
    <x v="247"/>
    <s v="Canal"/>
    <n v="222.64"/>
    <n v="260.04000000000002"/>
    <s v="Alluvial"/>
    <n v="27.15"/>
    <n v="14.958250959413887"/>
    <s v="food"/>
    <s v="DAP"/>
    <x v="0"/>
  </r>
  <r>
    <x v="248"/>
    <x v="2"/>
    <s v="Varanasi"/>
    <n v="2021"/>
    <s v="Kharif"/>
    <s v="Rice"/>
    <n v="17.52"/>
    <n v="28.35"/>
    <x v="248"/>
    <s v="Canal"/>
    <n v="284.2"/>
    <n v="673.19"/>
    <s v="Black"/>
    <n v="20.399999999999999"/>
    <n v="92.355022831050221"/>
    <s v="food"/>
    <s v="UREA"/>
    <x v="1"/>
  </r>
  <r>
    <x v="249"/>
    <x v="4"/>
    <s v="Hubli"/>
    <n v="2010"/>
    <s v="Zaid"/>
    <s v="Sugarcane"/>
    <n v="94.75"/>
    <n v="365.96"/>
    <x v="249"/>
    <s v="Canal"/>
    <n v="241.47"/>
    <n v="997.96"/>
    <s v="Sandy"/>
    <n v="23.47"/>
    <n v="40.764116094986811"/>
    <s v="cash"/>
    <s v="UREA"/>
    <x v="0"/>
  </r>
  <r>
    <x v="250"/>
    <x v="3"/>
    <s v="Faridabad"/>
    <n v="2016"/>
    <s v="Zaid"/>
    <s v="Maize"/>
    <n v="93.69"/>
    <n v="182.85"/>
    <x v="250"/>
    <s v="Canal"/>
    <n v="236.18"/>
    <n v="749.58"/>
    <s v="Black"/>
    <n v="23.8"/>
    <n v="20.831145266303768"/>
    <s v="food"/>
    <s v="NPK"/>
    <x v="0"/>
  </r>
  <r>
    <x v="251"/>
    <x v="2"/>
    <s v="Kanpur"/>
    <n v="2013"/>
    <s v="Rabi"/>
    <s v="Wheat"/>
    <n v="86.5"/>
    <n v="199.53"/>
    <x v="251"/>
    <s v="Canal"/>
    <n v="108.99"/>
    <n v="634.16"/>
    <s v="Black"/>
    <n v="22.51"/>
    <n v="26.667398843930638"/>
    <s v="food"/>
    <s v="UREA"/>
    <x v="0"/>
  </r>
  <r>
    <x v="252"/>
    <x v="4"/>
    <s v="Bangalore"/>
    <n v="2020"/>
    <s v="Zaid"/>
    <s v="Maize"/>
    <n v="93.15"/>
    <n v="650.36"/>
    <x v="252"/>
    <s v="Canal"/>
    <n v="64.94"/>
    <n v="844.57"/>
    <s v="Sandy"/>
    <n v="31.87"/>
    <n v="74.952657004830911"/>
    <s v="food"/>
    <s v="UREA"/>
    <x v="1"/>
  </r>
  <r>
    <x v="253"/>
    <x v="1"/>
    <s v="Bhagalpur"/>
    <n v="2021"/>
    <s v="Zaid"/>
    <s v="Maize"/>
    <n v="5.86"/>
    <n v="13.62"/>
    <x v="253"/>
    <s v="Canal"/>
    <n v="53.27"/>
    <n v="1121.04"/>
    <s v="Laterite"/>
    <n v="33.93"/>
    <n v="396.64505119453923"/>
    <s v="food"/>
    <s v="UREA"/>
    <x v="1"/>
  </r>
  <r>
    <x v="254"/>
    <x v="5"/>
    <s v="Pune"/>
    <n v="2011"/>
    <s v="Zaid"/>
    <s v="Sugarcane"/>
    <n v="57.34"/>
    <n v="132.15"/>
    <x v="254"/>
    <s v="Canal"/>
    <n v="230.9"/>
    <n v="992.9"/>
    <s v="Red"/>
    <n v="27.32"/>
    <n v="40.192186955005226"/>
    <s v="cash"/>
    <s v="UREA"/>
    <x v="0"/>
  </r>
  <r>
    <x v="255"/>
    <x v="6"/>
    <s v="Howrah"/>
    <n v="2016"/>
    <s v="Kharif"/>
    <s v="Rice"/>
    <n v="75.02"/>
    <n v="457.39"/>
    <x v="255"/>
    <s v="Canal"/>
    <n v="208.47"/>
    <n v="832.19"/>
    <s v="Black"/>
    <n v="24.57"/>
    <n v="81.269928019194879"/>
    <s v="food"/>
    <s v="UREA"/>
    <x v="1"/>
  </r>
  <r>
    <x v="256"/>
    <x v="0"/>
    <s v="Ludhiana"/>
    <n v="2019"/>
    <s v="Kharif"/>
    <s v="Maize"/>
    <n v="2.36"/>
    <n v="12.18"/>
    <x v="256"/>
    <s v="Canal"/>
    <n v="126.28"/>
    <n v="671.19"/>
    <s v="Alluvial"/>
    <n v="23.14"/>
    <n v="2187.6144067796613"/>
    <s v="food"/>
    <s v="UREA"/>
    <x v="1"/>
  </r>
  <r>
    <x v="257"/>
    <x v="4"/>
    <s v="Hubli"/>
    <n v="2018"/>
    <s v="Kharif"/>
    <s v="Rice"/>
    <n v="20.69"/>
    <n v="140.71"/>
    <x v="257"/>
    <s v="Canal"/>
    <n v="59.94"/>
    <n v="1122.27"/>
    <s v="Alluvial"/>
    <n v="25"/>
    <n v="328.69743837602704"/>
    <s v="food"/>
    <s v="UREA"/>
    <x v="1"/>
  </r>
  <r>
    <x v="258"/>
    <x v="4"/>
    <s v="Bangalore"/>
    <n v="2020"/>
    <s v="Zaid"/>
    <s v="Rice"/>
    <n v="32.43"/>
    <n v="140.88"/>
    <x v="258"/>
    <s v="Canal"/>
    <n v="96.03"/>
    <n v="1039.52"/>
    <s v="Red"/>
    <n v="30.91"/>
    <n v="133.95127967930929"/>
    <s v="food"/>
    <s v="UREA"/>
    <x v="1"/>
  </r>
  <r>
    <x v="259"/>
    <x v="1"/>
    <s v="Bhagalpur"/>
    <n v="2021"/>
    <s v="Kharif"/>
    <s v="Pulses"/>
    <n v="11.82"/>
    <n v="44.22"/>
    <x v="259"/>
    <s v="Canal"/>
    <n v="269.44"/>
    <n v="445.72"/>
    <s v="Sandy"/>
    <n v="25.93"/>
    <n v="316.53130287648054"/>
    <s v="food"/>
    <s v="NPK"/>
    <x v="1"/>
  </r>
  <r>
    <x v="260"/>
    <x v="4"/>
    <s v="Bangalore"/>
    <n v="2013"/>
    <s v="Zaid"/>
    <s v="Cotton"/>
    <n v="48.1"/>
    <n v="166.47"/>
    <x v="260"/>
    <s v="Canal"/>
    <n v="200.3"/>
    <n v="206.57"/>
    <s v="Sandy"/>
    <n v="24.17"/>
    <n v="71.952390852390849"/>
    <s v="cash"/>
    <s v="UREA"/>
    <x v="1"/>
  </r>
  <r>
    <x v="261"/>
    <x v="2"/>
    <s v="Varanasi"/>
    <n v="2013"/>
    <s v="Kharif"/>
    <s v="Rice"/>
    <n v="15.68"/>
    <n v="77.14"/>
    <x v="261"/>
    <s v="Canal"/>
    <n v="86.34"/>
    <n v="232.43"/>
    <s v="Sandy"/>
    <n v="32.57"/>
    <n v="313.75382653061223"/>
    <s v="food"/>
    <s v="UREA"/>
    <x v="1"/>
  </r>
  <r>
    <x v="262"/>
    <x v="1"/>
    <s v="Patna"/>
    <n v="2011"/>
    <s v="Zaid"/>
    <s v="Cotton"/>
    <n v="97.96"/>
    <n v="408.85"/>
    <x v="262"/>
    <s v="Canal"/>
    <n v="170.92"/>
    <n v="888.65"/>
    <s v="Alluvial"/>
    <n v="26.41"/>
    <n v="42.605961616986534"/>
    <s v="cash"/>
    <s v="UREA"/>
    <x v="0"/>
  </r>
  <r>
    <x v="263"/>
    <x v="3"/>
    <s v="Gurgaon"/>
    <n v="2021"/>
    <s v="Zaid"/>
    <s v="Pulses"/>
    <n v="27.01"/>
    <n v="121.75"/>
    <x v="263"/>
    <s v="Drip"/>
    <n v="140.5"/>
    <n v="1197.33"/>
    <s v="Red"/>
    <n v="27.64"/>
    <n v="166.88337652721216"/>
    <s v="food"/>
    <s v="UREA"/>
    <x v="1"/>
  </r>
  <r>
    <x v="264"/>
    <x v="3"/>
    <s v="Hisar"/>
    <n v="2017"/>
    <s v="Zaid"/>
    <s v="Rice"/>
    <n v="27.24"/>
    <n v="169.83"/>
    <x v="264"/>
    <s v="Drip"/>
    <n v="291.08999999999997"/>
    <n v="1128.9100000000001"/>
    <s v="Red"/>
    <n v="30.69"/>
    <n v="228.87665198237889"/>
    <s v="food"/>
    <s v="UREA"/>
    <x v="1"/>
  </r>
  <r>
    <x v="265"/>
    <x v="4"/>
    <s v="Bangalore"/>
    <n v="2018"/>
    <s v="Kharif"/>
    <s v="Cotton"/>
    <n v="93.62"/>
    <n v="414.39"/>
    <x v="265"/>
    <s v="Drip"/>
    <n v="110.75"/>
    <n v="672.97"/>
    <s v="Laterite"/>
    <n v="22.86"/>
    <n v="47.279000213629566"/>
    <s v="cash"/>
    <s v="UREA"/>
    <x v="0"/>
  </r>
  <r>
    <x v="266"/>
    <x v="4"/>
    <s v="Mysore"/>
    <n v="2013"/>
    <s v="Rabi"/>
    <s v="Wheat"/>
    <n v="17.3"/>
    <n v="17.52"/>
    <x v="266"/>
    <s v="Drip"/>
    <n v="116.3"/>
    <n v="984.07"/>
    <s v="Laterite"/>
    <n v="24.28"/>
    <n v="58.550867052023115"/>
    <s v="food"/>
    <s v="UREA"/>
    <x v="1"/>
  </r>
  <r>
    <x v="267"/>
    <x v="5"/>
    <s v="Nagpur"/>
    <n v="2011"/>
    <s v="Zaid"/>
    <s v="Sugarcane"/>
    <n v="35.22"/>
    <n v="201.41"/>
    <x v="267"/>
    <s v="Drip"/>
    <n v="201.55"/>
    <n v="711.42"/>
    <s v="Laterite"/>
    <n v="33.49"/>
    <n v="162.36712095400341"/>
    <s v="cash"/>
    <s v="UREA"/>
    <x v="1"/>
  </r>
  <r>
    <x v="268"/>
    <x v="2"/>
    <s v="Lucknow"/>
    <n v="2021"/>
    <s v="Rabi"/>
    <s v="Pulses"/>
    <n v="31.62"/>
    <n v="109.1"/>
    <x v="268"/>
    <s v="Drip"/>
    <n v="224.3"/>
    <n v="754.41"/>
    <s v="Red"/>
    <n v="26.31"/>
    <n v="109.11954459203037"/>
    <s v="food"/>
    <s v="UREA"/>
    <x v="1"/>
  </r>
  <r>
    <x v="269"/>
    <x v="1"/>
    <s v="Gaya"/>
    <n v="2022"/>
    <s v="Rabi"/>
    <s v="Pulses"/>
    <n v="81.69"/>
    <n v="518.9"/>
    <x v="269"/>
    <s v="Drip"/>
    <n v="257.64"/>
    <n v="747.87"/>
    <s v="Red"/>
    <n v="31.15"/>
    <n v="77.758844411800709"/>
    <s v="food"/>
    <s v="UREA"/>
    <x v="1"/>
  </r>
  <r>
    <x v="270"/>
    <x v="4"/>
    <s v="Mysore"/>
    <n v="2014"/>
    <s v="Kharif"/>
    <s v="Cotton"/>
    <n v="28.45"/>
    <n v="161.19999999999999"/>
    <x v="270"/>
    <s v="Drip"/>
    <n v="206.69"/>
    <n v="474.6"/>
    <s v="Black"/>
    <n v="30.7"/>
    <n v="199.15817223198596"/>
    <s v="cash"/>
    <s v="UREA"/>
    <x v="1"/>
  </r>
  <r>
    <x v="271"/>
    <x v="3"/>
    <s v="Faridabad"/>
    <n v="2015"/>
    <s v="Rabi"/>
    <s v="Pulses"/>
    <n v="8.98"/>
    <n v="17.11"/>
    <x v="271"/>
    <s v="Drip"/>
    <n v="223.49"/>
    <n v="906.42"/>
    <s v="Black"/>
    <n v="26.22"/>
    <n v="212.1358574610245"/>
    <s v="food"/>
    <s v="UREA"/>
    <x v="1"/>
  </r>
  <r>
    <x v="272"/>
    <x v="2"/>
    <s v="Kanpur"/>
    <n v="2010"/>
    <s v="Rabi"/>
    <s v="Sugarcane"/>
    <n v="11.45"/>
    <n v="77.459999999999994"/>
    <x v="272"/>
    <s v="Drip"/>
    <n v="226.83"/>
    <n v="635.49"/>
    <s v="Sandy"/>
    <n v="34.479999999999997"/>
    <n v="590.80611353711788"/>
    <s v="cash"/>
    <s v="UREA"/>
    <x v="1"/>
  </r>
  <r>
    <x v="273"/>
    <x v="4"/>
    <s v="Hubli"/>
    <n v="2022"/>
    <s v="Kharif"/>
    <s v="Cotton"/>
    <n v="48.13"/>
    <n v="253.7"/>
    <x v="273"/>
    <s v="Drip"/>
    <n v="248.23"/>
    <n v="293.05"/>
    <s v="Red"/>
    <n v="26.07"/>
    <n v="109.51693330563059"/>
    <s v="cash"/>
    <s v="UREA"/>
    <x v="1"/>
  </r>
  <r>
    <x v="274"/>
    <x v="3"/>
    <s v="Faridabad"/>
    <n v="2020"/>
    <s v="Zaid"/>
    <s v="Maize"/>
    <n v="47.85"/>
    <n v="200.28"/>
    <x v="274"/>
    <s v="Drip"/>
    <n v="299.16000000000003"/>
    <n v="750.39"/>
    <s v="Alluvial"/>
    <n v="30.54"/>
    <n v="87.47189132706373"/>
    <s v="food"/>
    <s v="UREA"/>
    <x v="1"/>
  </r>
  <r>
    <x v="275"/>
    <x v="0"/>
    <s v="Ludhiana"/>
    <n v="2018"/>
    <s v="Rabi"/>
    <s v="Cotton"/>
    <n v="94.46"/>
    <n v="455.98"/>
    <x v="275"/>
    <s v="Drip"/>
    <n v="75.650000000000006"/>
    <n v="212.27"/>
    <s v="Alluvial"/>
    <n v="27.04"/>
    <n v="51.103324158373923"/>
    <s v="cash"/>
    <s v="UREA"/>
    <x v="1"/>
  </r>
  <r>
    <x v="276"/>
    <x v="0"/>
    <s v="Ludhiana"/>
    <n v="2013"/>
    <s v="Kharif"/>
    <s v="Pulses"/>
    <n v="8.43"/>
    <n v="8.57"/>
    <x v="276"/>
    <s v="Drip"/>
    <n v="222.34"/>
    <n v="669.91"/>
    <s v="Black"/>
    <n v="23.47"/>
    <n v="120.52787663107948"/>
    <s v="food"/>
    <s v="UREA"/>
    <x v="1"/>
  </r>
  <r>
    <x v="277"/>
    <x v="5"/>
    <s v="Mumbai"/>
    <n v="2018"/>
    <s v="Rabi"/>
    <s v="Sugarcane"/>
    <n v="8.9600000000000009"/>
    <n v="11.1"/>
    <x v="277"/>
    <s v="Drip"/>
    <n v="233.63"/>
    <n v="803.71"/>
    <s v="Black"/>
    <n v="21.37"/>
    <n v="138.29910714285714"/>
    <s v="cash"/>
    <s v="UREA"/>
    <x v="1"/>
  </r>
  <r>
    <x v="278"/>
    <x v="2"/>
    <s v="Kanpur"/>
    <n v="2018"/>
    <s v="Zaid"/>
    <s v="Maize"/>
    <n v="42.13"/>
    <n v="164.1"/>
    <x v="278"/>
    <s v="Drip"/>
    <n v="110.93"/>
    <n v="751.27"/>
    <s v="Laterite"/>
    <n v="22.86"/>
    <n v="92.451934488488007"/>
    <s v="food"/>
    <s v="UREA"/>
    <x v="1"/>
  </r>
  <r>
    <x v="279"/>
    <x v="1"/>
    <s v="Bhagalpur"/>
    <n v="2021"/>
    <s v="Kharif"/>
    <s v="Wheat"/>
    <n v="28.35"/>
    <n v="162.72999999999999"/>
    <x v="279"/>
    <s v="Drip"/>
    <n v="134.97"/>
    <n v="987.72"/>
    <s v="Alluvial"/>
    <n v="32.31"/>
    <n v="202.4705467372134"/>
    <s v="food"/>
    <s v="UREA"/>
    <x v="1"/>
  </r>
  <r>
    <x v="280"/>
    <x v="1"/>
    <s v="Gaya"/>
    <n v="2017"/>
    <s v="Rabi"/>
    <s v="Rice"/>
    <n v="98.1"/>
    <n v="238.66"/>
    <x v="280"/>
    <s v="Drip"/>
    <n v="108.39"/>
    <n v="975.54"/>
    <s v="Black"/>
    <n v="24.77"/>
    <n v="24.799490316004078"/>
    <s v="food"/>
    <s v="UREA"/>
    <x v="0"/>
  </r>
  <r>
    <x v="281"/>
    <x v="5"/>
    <s v="Mumbai"/>
    <n v="2018"/>
    <s v="Rabi"/>
    <s v="Rice"/>
    <n v="26.44"/>
    <n v="157.27000000000001"/>
    <x v="281"/>
    <s v="Drip"/>
    <n v="291.85000000000002"/>
    <n v="495.14"/>
    <s v="Alluvial"/>
    <n v="32.06"/>
    <n v="224.96747352496217"/>
    <s v="food"/>
    <s v="UREA"/>
    <x v="1"/>
  </r>
  <r>
    <x v="282"/>
    <x v="5"/>
    <s v="Pune"/>
    <n v="2011"/>
    <s v="Kharif"/>
    <s v="Rice"/>
    <n v="88.84"/>
    <n v="161.15"/>
    <x v="282"/>
    <s v="Drip"/>
    <n v="142.75"/>
    <n v="1149.3800000000001"/>
    <s v="Sandy"/>
    <n v="26.29"/>
    <n v="20.418505177847816"/>
    <s v="food"/>
    <s v="UREA"/>
    <x v="0"/>
  </r>
  <r>
    <x v="283"/>
    <x v="2"/>
    <s v="Varanasi"/>
    <n v="2012"/>
    <s v="Rabi"/>
    <s v="Cotton"/>
    <n v="10.8"/>
    <n v="42.51"/>
    <x v="283"/>
    <s v="Drip"/>
    <n v="284.76"/>
    <n v="479.74"/>
    <s v="Alluvial"/>
    <n v="23.26"/>
    <n v="364.45185185185181"/>
    <s v="cash"/>
    <s v="UREA"/>
    <x v="1"/>
  </r>
  <r>
    <x v="284"/>
    <x v="0"/>
    <s v="Amritsar"/>
    <n v="2016"/>
    <s v="Rabi"/>
    <s v="Cotton"/>
    <n v="26.23"/>
    <n v="176.31"/>
    <x v="284"/>
    <s v="Drip"/>
    <n v="66.78"/>
    <n v="1031.77"/>
    <s v="Black"/>
    <n v="26.48"/>
    <n v="256.25467022493331"/>
    <s v="cash"/>
    <s v="UREA"/>
    <x v="1"/>
  </r>
  <r>
    <x v="285"/>
    <x v="0"/>
    <s v="Ludhiana"/>
    <n v="2012"/>
    <s v="Zaid"/>
    <s v="Wheat"/>
    <n v="67.72"/>
    <n v="178.28"/>
    <x v="285"/>
    <s v="Drip"/>
    <n v="171.42"/>
    <n v="642.04"/>
    <s v="Alluvial"/>
    <n v="23.23"/>
    <n v="38.875073833431777"/>
    <s v="food"/>
    <s v="UREA"/>
    <x v="0"/>
  </r>
  <r>
    <x v="286"/>
    <x v="1"/>
    <s v="Patna"/>
    <n v="2015"/>
    <s v="Rabi"/>
    <s v="Wheat"/>
    <n v="29.04"/>
    <n v="147.26"/>
    <x v="286"/>
    <s v="Drip"/>
    <n v="181.73"/>
    <n v="508.42"/>
    <s v="Red"/>
    <n v="25.93"/>
    <n v="174.61845730027548"/>
    <s v="food"/>
    <s v="UREA"/>
    <x v="1"/>
  </r>
  <r>
    <x v="287"/>
    <x v="4"/>
    <s v="Bangalore"/>
    <n v="2015"/>
    <s v="Zaid"/>
    <s v="Sugarcane"/>
    <n v="57.77"/>
    <n v="303.7"/>
    <x v="287"/>
    <s v="Drip"/>
    <n v="122.38"/>
    <n v="605.03"/>
    <s v="Alluvial"/>
    <n v="22.58"/>
    <n v="90.998615198199744"/>
    <s v="cash"/>
    <s v="UREA"/>
    <x v="1"/>
  </r>
  <r>
    <x v="288"/>
    <x v="1"/>
    <s v="Gaya"/>
    <n v="2021"/>
    <s v="Rabi"/>
    <s v="Wheat"/>
    <n v="44.23"/>
    <n v="72.319999999999993"/>
    <x v="288"/>
    <s v="Drip"/>
    <n v="197.22"/>
    <n v="723.96"/>
    <s v="Laterite"/>
    <n v="33.06"/>
    <n v="36.969929911824558"/>
    <s v="food"/>
    <s v="UREA"/>
    <x v="0"/>
  </r>
  <r>
    <x v="289"/>
    <x v="5"/>
    <s v="Nagpur"/>
    <n v="2019"/>
    <s v="Zaid"/>
    <s v="Rice"/>
    <n v="91.76"/>
    <n v="262.56"/>
    <x v="289"/>
    <s v="Drip"/>
    <n v="82.24"/>
    <n v="908.83"/>
    <s v="Black"/>
    <n v="24.64"/>
    <n v="31.183413251961635"/>
    <s v="food"/>
    <s v="UREA"/>
    <x v="0"/>
  </r>
  <r>
    <x v="290"/>
    <x v="3"/>
    <s v="Faridabad"/>
    <n v="2022"/>
    <s v="Rabi"/>
    <s v="Rice"/>
    <n v="37.42"/>
    <n v="250.07"/>
    <x v="290"/>
    <s v="Drip"/>
    <n v="165.42"/>
    <n v="481.77"/>
    <s v="Laterite"/>
    <n v="27.54"/>
    <n v="178.5884553714591"/>
    <s v="food"/>
    <s v="UREA"/>
    <x v="1"/>
  </r>
  <r>
    <x v="291"/>
    <x v="4"/>
    <s v="Bangalore"/>
    <n v="2013"/>
    <s v="Zaid"/>
    <s v="Rice"/>
    <n v="87.43"/>
    <n v="114.8"/>
    <x v="291"/>
    <s v="Drip"/>
    <n v="268.52999999999997"/>
    <n v="754.54"/>
    <s v="Black"/>
    <n v="30.67"/>
    <n v="15.018643486217544"/>
    <s v="food"/>
    <s v="UREA"/>
    <x v="0"/>
  </r>
  <r>
    <x v="292"/>
    <x v="2"/>
    <s v="Kanpur"/>
    <n v="2022"/>
    <s v="Kharif"/>
    <s v="Rice"/>
    <n v="4.79"/>
    <n v="31.16"/>
    <x v="292"/>
    <s v="Drip"/>
    <n v="224.02"/>
    <n v="338.79"/>
    <s v="Laterite"/>
    <n v="26.73"/>
    <n v="1357.9081419624217"/>
    <s v="food"/>
    <s v="UREA"/>
    <x v="1"/>
  </r>
  <r>
    <x v="293"/>
    <x v="0"/>
    <s v="Ludhiana"/>
    <n v="2010"/>
    <s v="Rabi"/>
    <s v="Rice"/>
    <n v="83.66"/>
    <n v="359.14"/>
    <x v="293"/>
    <s v="Drip"/>
    <n v="77.8"/>
    <n v="488.1"/>
    <s v="Alluvial"/>
    <n v="21.83"/>
    <n v="51.312813770021513"/>
    <s v="food"/>
    <s v="UREA"/>
    <x v="1"/>
  </r>
  <r>
    <x v="294"/>
    <x v="3"/>
    <s v="Faridabad"/>
    <n v="2020"/>
    <s v="Zaid"/>
    <s v="Sugarcane"/>
    <n v="7.22"/>
    <n v="43.47"/>
    <x v="294"/>
    <s v="Drip"/>
    <n v="199.18"/>
    <n v="216.44"/>
    <s v="Sandy"/>
    <n v="28.63"/>
    <n v="833.81301939058176"/>
    <s v="cash"/>
    <s v="UREA"/>
    <x v="1"/>
  </r>
  <r>
    <x v="295"/>
    <x v="2"/>
    <s v="Lucknow"/>
    <n v="2014"/>
    <s v="Rabi"/>
    <s v="Wheat"/>
    <n v="61.87"/>
    <n v="151.16999999999999"/>
    <x v="295"/>
    <s v="Drip"/>
    <n v="96.83"/>
    <n v="868.21"/>
    <s v="Sandy"/>
    <n v="34.619999999999997"/>
    <n v="39.492322611928238"/>
    <s v="food"/>
    <s v="UREA"/>
    <x v="0"/>
  </r>
  <r>
    <x v="296"/>
    <x v="0"/>
    <s v="Patiala"/>
    <n v="2018"/>
    <s v="Zaid"/>
    <s v="Pulses"/>
    <n v="55.86"/>
    <n v="186.72"/>
    <x v="296"/>
    <s v="Drip"/>
    <n v="60.88"/>
    <n v="586.88"/>
    <s v="Alluvial"/>
    <n v="23.8"/>
    <n v="59.84103114930182"/>
    <s v="food"/>
    <s v="UREA"/>
    <x v="1"/>
  </r>
  <r>
    <x v="297"/>
    <x v="5"/>
    <s v="Mumbai"/>
    <n v="2015"/>
    <s v="Zaid"/>
    <s v="Rice"/>
    <n v="83.21"/>
    <n v="425.05"/>
    <x v="297"/>
    <s v="Drip"/>
    <n v="207.93"/>
    <n v="1011.5"/>
    <s v="Black"/>
    <n v="30.74"/>
    <n v="61.38805432039419"/>
    <s v="food"/>
    <s v="UREA"/>
    <x v="1"/>
  </r>
  <r>
    <x v="298"/>
    <x v="4"/>
    <s v="Mysore"/>
    <n v="2017"/>
    <s v="Kharif"/>
    <s v="Cotton"/>
    <n v="87.13"/>
    <n v="271.44"/>
    <x v="298"/>
    <s v="Drip"/>
    <n v="118.64"/>
    <n v="1180.03"/>
    <s v="Black"/>
    <n v="21.13"/>
    <n v="35.755308160220366"/>
    <s v="cash"/>
    <s v="UREA"/>
    <x v="0"/>
  </r>
  <r>
    <x v="299"/>
    <x v="2"/>
    <s v="Kanpur"/>
    <n v="2014"/>
    <s v="Rabi"/>
    <s v="Wheat"/>
    <n v="69.17"/>
    <n v="134.78"/>
    <x v="299"/>
    <s v="Drip"/>
    <n v="171.06"/>
    <n v="404.02"/>
    <s v="Sandy"/>
    <n v="22.16"/>
    <n v="28.169437617464219"/>
    <s v="food"/>
    <s v="UREA"/>
    <x v="0"/>
  </r>
  <r>
    <x v="300"/>
    <x v="5"/>
    <s v="Pune"/>
    <n v="2013"/>
    <s v="Kharif"/>
    <s v="Wheat"/>
    <n v="6.01"/>
    <n v="40.1"/>
    <x v="300"/>
    <s v="Drip"/>
    <n v="112.07"/>
    <n v="1065.31"/>
    <s v="Red"/>
    <n v="32.200000000000003"/>
    <n v="1110.2013311148087"/>
    <s v="food"/>
    <s v="UREA"/>
    <x v="1"/>
  </r>
  <r>
    <x v="301"/>
    <x v="1"/>
    <s v="Bhagalpur"/>
    <n v="2015"/>
    <s v="Kharif"/>
    <s v="Rice"/>
    <n v="50.33"/>
    <n v="205.77"/>
    <x v="301"/>
    <s v="Drip"/>
    <n v="269.77"/>
    <n v="697.37"/>
    <s v="Black"/>
    <n v="34.18"/>
    <n v="81.230876216968014"/>
    <s v="food"/>
    <s v="UREA"/>
    <x v="1"/>
  </r>
  <r>
    <x v="302"/>
    <x v="1"/>
    <s v="Gaya"/>
    <n v="2013"/>
    <s v="Kharif"/>
    <s v="Pulses"/>
    <n v="35.94"/>
    <n v="46.84"/>
    <x v="302"/>
    <s v="Drip"/>
    <n v="199.38"/>
    <n v="1042.8499999999999"/>
    <s v="Laterite"/>
    <n v="24.29"/>
    <n v="36.261547022815805"/>
    <s v="food"/>
    <s v="UREA"/>
    <x v="0"/>
  </r>
  <r>
    <x v="303"/>
    <x v="5"/>
    <s v="Mumbai"/>
    <n v="2022"/>
    <s v="Zaid"/>
    <s v="Maize"/>
    <n v="29.49"/>
    <n v="130.96"/>
    <x v="303"/>
    <s v="Drip"/>
    <n v="273.94"/>
    <n v="594.53"/>
    <s v="Alluvial"/>
    <n v="34.32"/>
    <n v="150.58867412682264"/>
    <s v="food"/>
    <s v="UREA"/>
    <x v="1"/>
  </r>
  <r>
    <x v="304"/>
    <x v="6"/>
    <s v="Kolkata"/>
    <n v="2014"/>
    <s v="Kharif"/>
    <s v="Maize"/>
    <n v="95.58"/>
    <n v="140.9"/>
    <x v="304"/>
    <s v="Drip"/>
    <n v="213.99"/>
    <n v="947.34"/>
    <s v="Red"/>
    <n v="23.03"/>
    <n v="15.423519564762504"/>
    <s v="food"/>
    <s v="UREA"/>
    <x v="0"/>
  </r>
  <r>
    <x v="305"/>
    <x v="6"/>
    <s v="Kolkata"/>
    <n v="2014"/>
    <s v="Zaid"/>
    <s v="Rice"/>
    <n v="80.77"/>
    <n v="524.07000000000005"/>
    <x v="305"/>
    <s v="Drip"/>
    <n v="291.95"/>
    <n v="757.29"/>
    <s v="Red"/>
    <n v="25.83"/>
    <n v="80.332425405472335"/>
    <s v="food"/>
    <s v="UREA"/>
    <x v="1"/>
  </r>
  <r>
    <x v="306"/>
    <x v="3"/>
    <s v="Gurgaon"/>
    <n v="2013"/>
    <s v="Zaid"/>
    <s v="Sugarcane"/>
    <n v="37.950000000000003"/>
    <n v="178.63"/>
    <x v="306"/>
    <s v="Drip"/>
    <n v="214.82"/>
    <n v="215.73"/>
    <s v="Sandy"/>
    <n v="28.27"/>
    <n v="124.03188405797101"/>
    <s v="cash"/>
    <s v="UREA"/>
    <x v="1"/>
  </r>
  <r>
    <x v="307"/>
    <x v="0"/>
    <s v="Ludhiana"/>
    <n v="2018"/>
    <s v="Zaid"/>
    <s v="Maize"/>
    <n v="54.04"/>
    <n v="147"/>
    <x v="307"/>
    <s v="Drip"/>
    <n v="251.54"/>
    <n v="1109.77"/>
    <s v="Black"/>
    <n v="33.770000000000003"/>
    <n v="50.33549222797928"/>
    <s v="food"/>
    <s v="UREA"/>
    <x v="1"/>
  </r>
  <r>
    <x v="308"/>
    <x v="0"/>
    <s v="Ludhiana"/>
    <n v="2015"/>
    <s v="Kharif"/>
    <s v="Rice"/>
    <n v="59.12"/>
    <n v="325.95999999999998"/>
    <x v="308"/>
    <s v="Drip"/>
    <n v="282.22000000000003"/>
    <n v="499.28"/>
    <s v="Sandy"/>
    <n v="23.61"/>
    <n v="93.259979702300399"/>
    <s v="food"/>
    <s v="UREA"/>
    <x v="1"/>
  </r>
  <r>
    <x v="309"/>
    <x v="0"/>
    <s v="Amritsar"/>
    <n v="2012"/>
    <s v="Rabi"/>
    <s v="Cotton"/>
    <n v="78.61"/>
    <n v="151.38"/>
    <x v="309"/>
    <s v="Drip"/>
    <n v="129.16999999999999"/>
    <n v="306.55"/>
    <s v="Black"/>
    <n v="34.14"/>
    <n v="24.496374507060171"/>
    <s v="cash"/>
    <s v="UREA"/>
    <x v="0"/>
  </r>
  <r>
    <x v="310"/>
    <x v="4"/>
    <s v="Mysore"/>
    <n v="2022"/>
    <s v="Rabi"/>
    <s v="Wheat"/>
    <n v="14.12"/>
    <n v="30"/>
    <x v="310"/>
    <s v="Drip"/>
    <n v="189.25"/>
    <n v="712.44"/>
    <s v="Black"/>
    <n v="20.39"/>
    <n v="150.44971671388103"/>
    <s v="food"/>
    <s v="UREA"/>
    <x v="1"/>
  </r>
  <r>
    <x v="311"/>
    <x v="5"/>
    <s v="Pune"/>
    <n v="2014"/>
    <s v="Rabi"/>
    <s v="Wheat"/>
    <n v="36.75"/>
    <n v="244.95"/>
    <x v="311"/>
    <s v="Drip"/>
    <n v="198.45"/>
    <n v="395.55"/>
    <s v="Black"/>
    <n v="22.03"/>
    <n v="181.3695238095238"/>
    <s v="food"/>
    <s v="UREA"/>
    <x v="1"/>
  </r>
  <r>
    <x v="312"/>
    <x v="3"/>
    <s v="Hisar"/>
    <n v="2014"/>
    <s v="Kharif"/>
    <s v="Maize"/>
    <n v="66.209999999999994"/>
    <n v="350.34"/>
    <x v="312"/>
    <s v="Drip"/>
    <n v="68.489999999999995"/>
    <n v="1190.7"/>
    <s v="Laterite"/>
    <n v="28.73"/>
    <n v="79.918743392236834"/>
    <s v="food"/>
    <s v="UREA"/>
    <x v="1"/>
  </r>
  <r>
    <x v="313"/>
    <x v="3"/>
    <s v="Hisar"/>
    <n v="2021"/>
    <s v="Zaid"/>
    <s v="Pulses"/>
    <n v="58.47"/>
    <n v="260.27"/>
    <x v="313"/>
    <s v="Drip"/>
    <n v="143.53"/>
    <n v="663.06"/>
    <s v="Sandy"/>
    <n v="30.36"/>
    <n v="76.131520437831369"/>
    <s v="food"/>
    <s v="UREA"/>
    <x v="1"/>
  </r>
  <r>
    <x v="314"/>
    <x v="5"/>
    <s v="Pune"/>
    <n v="2022"/>
    <s v="Kharif"/>
    <s v="Pulses"/>
    <n v="48.81"/>
    <n v="188.26"/>
    <x v="314"/>
    <s v="Drip"/>
    <n v="230.5"/>
    <n v="652.45000000000005"/>
    <s v="Black"/>
    <n v="24.5"/>
    <n v="79.020282728948985"/>
    <s v="food"/>
    <s v="UREA"/>
    <x v="1"/>
  </r>
  <r>
    <x v="315"/>
    <x v="6"/>
    <s v="Darjeeling"/>
    <n v="2012"/>
    <s v="Rabi"/>
    <s v="Maize"/>
    <n v="20.51"/>
    <n v="34.53"/>
    <x v="315"/>
    <s v="Drip"/>
    <n v="181.93"/>
    <n v="839.11"/>
    <s v="Sandy"/>
    <n v="25.83"/>
    <n v="82.093125304729398"/>
    <s v="food"/>
    <s v="UREA"/>
    <x v="1"/>
  </r>
  <r>
    <x v="316"/>
    <x v="3"/>
    <s v="Faridabad"/>
    <n v="2011"/>
    <s v="Kharif"/>
    <s v="Maize"/>
    <n v="69.650000000000006"/>
    <n v="283.12"/>
    <x v="316"/>
    <s v="Drip"/>
    <n v="199.11"/>
    <n v="774.81"/>
    <s v="Laterite"/>
    <n v="22.79"/>
    <n v="58.362526920315858"/>
    <s v="food"/>
    <s v="UREA"/>
    <x v="1"/>
  </r>
  <r>
    <x v="317"/>
    <x v="5"/>
    <s v="Nagpur"/>
    <n v="2017"/>
    <s v="Kharif"/>
    <s v="Rice"/>
    <n v="81.709999999999994"/>
    <n v="554.24"/>
    <x v="317"/>
    <s v="Drip"/>
    <n v="152.28"/>
    <n v="691.73"/>
    <s v="Laterite"/>
    <n v="27.33"/>
    <n v="83.012727940276591"/>
    <s v="food"/>
    <s v="UREA"/>
    <x v="1"/>
  </r>
  <r>
    <x v="318"/>
    <x v="0"/>
    <s v="Ludhiana"/>
    <n v="2013"/>
    <s v="Zaid"/>
    <s v="Pulses"/>
    <n v="69.22"/>
    <n v="426.83"/>
    <x v="318"/>
    <s v="Drip"/>
    <n v="91.5"/>
    <n v="339.23"/>
    <s v="Red"/>
    <n v="32.200000000000003"/>
    <n v="89.082490609650392"/>
    <s v="food"/>
    <s v="UREA"/>
    <x v="1"/>
  </r>
  <r>
    <x v="319"/>
    <x v="3"/>
    <s v="Gurgaon"/>
    <n v="2012"/>
    <s v="Zaid"/>
    <s v="Maize"/>
    <n v="83.02"/>
    <n v="462.33"/>
    <x v="319"/>
    <s v="Drip"/>
    <n v="172.36"/>
    <n v="777.43"/>
    <s v="Alluvial"/>
    <n v="29.42"/>
    <n v="67.078294386894726"/>
    <s v="food"/>
    <s v="UREA"/>
    <x v="1"/>
  </r>
  <r>
    <x v="320"/>
    <x v="4"/>
    <s v="Mysore"/>
    <n v="2015"/>
    <s v="Rabi"/>
    <s v="Maize"/>
    <n v="55.18"/>
    <n v="98.42"/>
    <x v="320"/>
    <s v="Drip"/>
    <n v="247.08"/>
    <n v="1094.1500000000001"/>
    <s v="Black"/>
    <n v="20.69"/>
    <n v="32.322761870242843"/>
    <s v="food"/>
    <s v="UREA"/>
    <x v="0"/>
  </r>
  <r>
    <x v="321"/>
    <x v="2"/>
    <s v="Kanpur"/>
    <n v="2010"/>
    <s v="Kharif"/>
    <s v="Rice"/>
    <n v="44.69"/>
    <n v="44.87"/>
    <x v="321"/>
    <s v="Drip"/>
    <n v="100.58"/>
    <n v="888.59"/>
    <s v="Red"/>
    <n v="33.229999999999997"/>
    <n v="22.467218617140301"/>
    <s v="food"/>
    <s v="UREA"/>
    <x v="0"/>
  </r>
  <r>
    <x v="322"/>
    <x v="2"/>
    <s v="Lucknow"/>
    <n v="2020"/>
    <s v="Rabi"/>
    <s v="Rice"/>
    <n v="52.26"/>
    <n v="212.03"/>
    <x v="322"/>
    <s v="Drip"/>
    <n v="123.89"/>
    <n v="254.57"/>
    <s v="Red"/>
    <n v="27.42"/>
    <n v="77.633754305396096"/>
    <s v="food"/>
    <s v="UREA"/>
    <x v="1"/>
  </r>
  <r>
    <x v="323"/>
    <x v="0"/>
    <s v="Amritsar"/>
    <n v="2018"/>
    <s v="Rabi"/>
    <s v="Cotton"/>
    <n v="71.55"/>
    <n v="400.87"/>
    <x v="323"/>
    <s v="Drip"/>
    <n v="225.45"/>
    <n v="282.43"/>
    <s v="Sandy"/>
    <n v="28.06"/>
    <n v="78.304122990915445"/>
    <s v="cash"/>
    <s v="UREA"/>
    <x v="1"/>
  </r>
  <r>
    <x v="324"/>
    <x v="4"/>
    <s v="Hubli"/>
    <n v="2013"/>
    <s v="Kharif"/>
    <s v="Rice"/>
    <n v="9.5399999999999991"/>
    <n v="34.409999999999997"/>
    <x v="324"/>
    <s v="Drip"/>
    <n v="203.07"/>
    <n v="255.03"/>
    <s v="Red"/>
    <n v="21.79"/>
    <n v="378.08176100628936"/>
    <s v="food"/>
    <s v="UREA"/>
    <x v="1"/>
  </r>
  <r>
    <x v="325"/>
    <x v="5"/>
    <s v="Mumbai"/>
    <n v="2022"/>
    <s v="Rabi"/>
    <s v="Cotton"/>
    <n v="62.65"/>
    <n v="237.04"/>
    <x v="325"/>
    <s v="Drip"/>
    <n v="299.45"/>
    <n v="975.89"/>
    <s v="Sandy"/>
    <n v="31.41"/>
    <n v="60.392019154030329"/>
    <s v="cash"/>
    <s v="UREA"/>
    <x v="1"/>
  </r>
  <r>
    <x v="326"/>
    <x v="3"/>
    <s v="Gurgaon"/>
    <n v="2016"/>
    <s v="Rabi"/>
    <s v="Pulses"/>
    <n v="75.06"/>
    <n v="187.58"/>
    <x v="326"/>
    <s v="Drip"/>
    <n v="75.48"/>
    <n v="993.81"/>
    <s v="Black"/>
    <n v="20.18"/>
    <n v="33.294964028776974"/>
    <s v="food"/>
    <s v="UREA"/>
    <x v="0"/>
  </r>
  <r>
    <x v="327"/>
    <x v="3"/>
    <s v="Gurgaon"/>
    <n v="2019"/>
    <s v="Zaid"/>
    <s v="Pulses"/>
    <n v="25.33"/>
    <n v="70.180000000000007"/>
    <x v="327"/>
    <s v="Drip"/>
    <n v="270.69"/>
    <n v="679.03"/>
    <s v="Black"/>
    <n v="24.2"/>
    <n v="109.38136596920648"/>
    <s v="food"/>
    <s v="UREA"/>
    <x v="1"/>
  </r>
  <r>
    <x v="328"/>
    <x v="3"/>
    <s v="Faridabad"/>
    <n v="2010"/>
    <s v="Kharif"/>
    <s v="Wheat"/>
    <n v="24.03"/>
    <n v="55.58"/>
    <x v="328"/>
    <s v="Drip"/>
    <n v="50.17"/>
    <n v="1117.9000000000001"/>
    <s v="Red"/>
    <n v="32.1"/>
    <n v="96.248439450686632"/>
    <s v="food"/>
    <s v="UREA"/>
    <x v="1"/>
  </r>
  <r>
    <x v="329"/>
    <x v="2"/>
    <s v="Varanasi"/>
    <n v="2014"/>
    <s v="Kharif"/>
    <s v="Rice"/>
    <n v="73.150000000000006"/>
    <n v="489.57"/>
    <x v="329"/>
    <s v="Drip"/>
    <n v="262.69"/>
    <n v="970.83"/>
    <s v="Sandy"/>
    <n v="20.49"/>
    <n v="91.493233082706752"/>
    <s v="food"/>
    <s v="UREA"/>
    <x v="1"/>
  </r>
  <r>
    <x v="330"/>
    <x v="1"/>
    <s v="Gaya"/>
    <n v="2022"/>
    <s v="Zaid"/>
    <s v="Rice"/>
    <n v="64.33"/>
    <n v="104.51"/>
    <x v="330"/>
    <s v="Drip"/>
    <n v="85.16"/>
    <n v="945.34"/>
    <s v="Red"/>
    <n v="25.2"/>
    <n v="25.255090937354268"/>
    <s v="food"/>
    <s v="UREA"/>
    <x v="0"/>
  </r>
  <r>
    <x v="331"/>
    <x v="5"/>
    <s v="Pune"/>
    <n v="2022"/>
    <s v="Kharif"/>
    <s v="Cotton"/>
    <n v="1.1299999999999999"/>
    <n v="3.75"/>
    <x v="331"/>
    <s v="Drip"/>
    <n v="292.27999999999997"/>
    <n v="1084.55"/>
    <s v="Laterite"/>
    <n v="33.229999999999997"/>
    <n v="2934.1769911504425"/>
    <s v="food"/>
    <s v="UREA"/>
    <x v="1"/>
  </r>
  <r>
    <x v="332"/>
    <x v="1"/>
    <s v="Gaya"/>
    <n v="2021"/>
    <s v="Kharif"/>
    <s v="Sugarcane"/>
    <n v="94.3"/>
    <n v="187.66"/>
    <x v="332"/>
    <s v="Drip"/>
    <n v="89.28"/>
    <n v="301.26"/>
    <s v="Red"/>
    <n v="34.619999999999997"/>
    <n v="21.102651113467658"/>
    <s v="cash"/>
    <s v="UREA"/>
    <x v="0"/>
  </r>
  <r>
    <x v="333"/>
    <x v="4"/>
    <s v="Bangalore"/>
    <n v="2010"/>
    <s v="Rabi"/>
    <s v="Wheat"/>
    <n v="43.33"/>
    <n v="119.91"/>
    <x v="333"/>
    <s v="Drip"/>
    <n v="99.92"/>
    <n v="225.74"/>
    <s v="Red"/>
    <n v="29.57"/>
    <n v="63.865681975536589"/>
    <s v="food"/>
    <s v="UREA"/>
    <x v="1"/>
  </r>
  <r>
    <x v="334"/>
    <x v="5"/>
    <s v="Mumbai"/>
    <n v="2017"/>
    <s v="Kharif"/>
    <s v="Cotton"/>
    <n v="62.68"/>
    <n v="259.2"/>
    <x v="334"/>
    <s v="Drip"/>
    <n v="78.13"/>
    <n v="349.64"/>
    <s v="Sandy"/>
    <n v="28.82"/>
    <n v="65.97590938098277"/>
    <s v="cash"/>
    <s v="UREA"/>
    <x v="1"/>
  </r>
  <r>
    <x v="335"/>
    <x v="4"/>
    <s v="Bangalore"/>
    <n v="2012"/>
    <s v="Rabi"/>
    <s v="Sugarcane"/>
    <n v="15.24"/>
    <n v="70.900000000000006"/>
    <x v="335"/>
    <s v="Drip"/>
    <n v="59.7"/>
    <n v="1089.57"/>
    <s v="Alluvial"/>
    <n v="30.36"/>
    <n v="305.24475065616798"/>
    <s v="cash"/>
    <s v="UREA"/>
    <x v="1"/>
  </r>
  <r>
    <x v="336"/>
    <x v="3"/>
    <s v="Gurgaon"/>
    <n v="2014"/>
    <s v="Zaid"/>
    <s v="Sugarcane"/>
    <n v="77.63"/>
    <n v="227.08"/>
    <x v="336"/>
    <s v="Drip"/>
    <n v="201.24"/>
    <n v="289.29000000000002"/>
    <s v="Laterite"/>
    <n v="23.17"/>
    <n v="37.681437588561124"/>
    <s v="cash"/>
    <s v="UREA"/>
    <x v="0"/>
  </r>
  <r>
    <x v="337"/>
    <x v="4"/>
    <s v="Mysore"/>
    <n v="2017"/>
    <s v="Rabi"/>
    <s v="Rice"/>
    <n v="47.2"/>
    <n v="238.98"/>
    <x v="337"/>
    <s v="Drip"/>
    <n v="196.12"/>
    <n v="207.35"/>
    <s v="Alluvial"/>
    <n v="28.42"/>
    <n v="107.27076271186441"/>
    <s v="food"/>
    <s v="UREA"/>
    <x v="1"/>
  </r>
  <r>
    <x v="338"/>
    <x v="2"/>
    <s v="Kanpur"/>
    <n v="2013"/>
    <s v="Kharif"/>
    <s v="Pulses"/>
    <n v="76.78"/>
    <n v="491.25"/>
    <x v="338"/>
    <s v="Drip"/>
    <n v="215.13"/>
    <n v="880.76"/>
    <s v="Black"/>
    <n v="29.83"/>
    <n v="83.330554831987499"/>
    <s v="food"/>
    <s v="UREA"/>
    <x v="1"/>
  </r>
  <r>
    <x v="339"/>
    <x v="4"/>
    <s v="Mysore"/>
    <n v="2022"/>
    <s v="Kharif"/>
    <s v="Rice"/>
    <n v="94.86"/>
    <n v="617.47"/>
    <x v="339"/>
    <s v="Drip"/>
    <n v="54.78"/>
    <n v="424.32"/>
    <s v="Red"/>
    <n v="23.17"/>
    <n v="68.619333755007375"/>
    <s v="food"/>
    <s v="UREA"/>
    <x v="1"/>
  </r>
  <r>
    <x v="340"/>
    <x v="2"/>
    <s v="Lucknow"/>
    <n v="2015"/>
    <s v="Rabi"/>
    <s v="Rice"/>
    <n v="12.27"/>
    <n v="41.74"/>
    <x v="340"/>
    <s v="Drip"/>
    <n v="117.96"/>
    <n v="585.72"/>
    <s v="Laterite"/>
    <n v="32"/>
    <n v="277.22086389568051"/>
    <s v="food"/>
    <s v="UREA"/>
    <x v="1"/>
  </r>
  <r>
    <x v="341"/>
    <x v="1"/>
    <s v="Bhagalpur"/>
    <n v="2010"/>
    <s v="Kharif"/>
    <s v="Cotton"/>
    <n v="93.5"/>
    <n v="377.12"/>
    <x v="341"/>
    <s v="Drip"/>
    <n v="262.97000000000003"/>
    <n v="1069.42"/>
    <s v="Black"/>
    <n v="31.27"/>
    <n v="43.138074866310156"/>
    <s v="cash"/>
    <s v="UREA"/>
    <x v="0"/>
  </r>
  <r>
    <x v="342"/>
    <x v="5"/>
    <s v="Nagpur"/>
    <n v="2015"/>
    <s v="Rabi"/>
    <s v="Wheat"/>
    <n v="51.19"/>
    <n v="220.27"/>
    <x v="342"/>
    <s v="Drip"/>
    <n v="150.82"/>
    <n v="435"/>
    <s v="Laterite"/>
    <n v="26.66"/>
    <n v="84.058800546981843"/>
    <s v="food"/>
    <s v="UREA"/>
    <x v="1"/>
  </r>
  <r>
    <x v="343"/>
    <x v="6"/>
    <s v="Howrah"/>
    <n v="2018"/>
    <s v="Rabi"/>
    <s v="Pulses"/>
    <n v="57.49"/>
    <n v="287.62"/>
    <x v="343"/>
    <s v="Drip"/>
    <n v="218.56"/>
    <n v="1093.8699999999999"/>
    <s v="Sandy"/>
    <n v="24.29"/>
    <n v="87.022786571577655"/>
    <s v="food"/>
    <s v="UREA"/>
    <x v="1"/>
  </r>
  <r>
    <x v="344"/>
    <x v="6"/>
    <s v="Darjeeling"/>
    <n v="2015"/>
    <s v="Zaid"/>
    <s v="Wheat"/>
    <n v="2.2799999999999998"/>
    <n v="5.72"/>
    <x v="344"/>
    <s v="Drip"/>
    <n v="257.5"/>
    <n v="1111.49"/>
    <s v="Alluvial"/>
    <n v="31.33"/>
    <n v="1100.0219298245615"/>
    <s v="food"/>
    <s v="UREA"/>
    <x v="1"/>
  </r>
  <r>
    <x v="345"/>
    <x v="1"/>
    <s v="Patna"/>
    <n v="2014"/>
    <s v="Zaid"/>
    <s v="Maize"/>
    <n v="61.05"/>
    <n v="164.17"/>
    <x v="345"/>
    <s v="Drip"/>
    <n v="145.35"/>
    <n v="1022.12"/>
    <s v="Black"/>
    <n v="27.11"/>
    <n v="44.04750204750205"/>
    <s v="food"/>
    <s v="UREA"/>
    <x v="0"/>
  </r>
  <r>
    <x v="346"/>
    <x v="0"/>
    <s v="Patiala"/>
    <n v="2018"/>
    <s v="Kharif"/>
    <s v="Wheat"/>
    <n v="5.14"/>
    <n v="22.8"/>
    <x v="346"/>
    <s v="Drip"/>
    <n v="184.29"/>
    <n v="1146.98"/>
    <s v="Alluvial"/>
    <n v="23.15"/>
    <n v="863.0953307392997"/>
    <s v="food"/>
    <s v="UREA"/>
    <x v="1"/>
  </r>
  <r>
    <x v="347"/>
    <x v="3"/>
    <s v="Hisar"/>
    <n v="2022"/>
    <s v="Zaid"/>
    <s v="Wheat"/>
    <n v="85.29"/>
    <n v="562.41999999999996"/>
    <x v="347"/>
    <s v="Drip"/>
    <n v="211.17"/>
    <n v="273.14"/>
    <s v="Black"/>
    <n v="23.76"/>
    <n v="77.315277289248442"/>
    <s v="food"/>
    <s v="UREA"/>
    <x v="1"/>
  </r>
  <r>
    <x v="348"/>
    <x v="6"/>
    <s v="Howrah"/>
    <n v="2017"/>
    <s v="Rabi"/>
    <s v="Pulses"/>
    <n v="1.65"/>
    <n v="10.38"/>
    <x v="348"/>
    <s v="Drip"/>
    <n v="91.4"/>
    <n v="277.08999999999997"/>
    <s v="Alluvial"/>
    <n v="23.17"/>
    <n v="3813.4606060606061"/>
    <s v="food"/>
    <s v="UREA"/>
    <x v="1"/>
  </r>
  <r>
    <x v="349"/>
    <x v="3"/>
    <s v="Gurgaon"/>
    <n v="2015"/>
    <s v="Zaid"/>
    <s v="Cotton"/>
    <n v="81.88"/>
    <n v="406.67"/>
    <x v="349"/>
    <s v="Drip"/>
    <n v="252.79"/>
    <n v="920.26"/>
    <s v="Laterite"/>
    <n v="30.13"/>
    <n v="60.657791890571566"/>
    <s v="cash"/>
    <s v="UREA"/>
    <x v="1"/>
  </r>
  <r>
    <x v="350"/>
    <x v="0"/>
    <s v="Patiala"/>
    <n v="2012"/>
    <s v="Kharif"/>
    <s v="Rice"/>
    <n v="26.57"/>
    <n v="55.27"/>
    <x v="350"/>
    <s v="Drip"/>
    <n v="199.84"/>
    <n v="763.6"/>
    <s v="Black"/>
    <n v="33.18"/>
    <n v="78.292435077154693"/>
    <s v="food"/>
    <s v="UREA"/>
    <x v="1"/>
  </r>
  <r>
    <x v="351"/>
    <x v="2"/>
    <s v="Varanasi"/>
    <n v="2014"/>
    <s v="Kharif"/>
    <s v="Rice"/>
    <n v="45.47"/>
    <n v="316.32"/>
    <x v="351"/>
    <s v="Drip"/>
    <n v="92.64"/>
    <n v="1030.3599999999999"/>
    <s v="Sandy"/>
    <n v="22.14"/>
    <n v="152.99428194413898"/>
    <s v="food"/>
    <s v="UREA"/>
    <x v="1"/>
  </r>
  <r>
    <x v="352"/>
    <x v="4"/>
    <s v="Bangalore"/>
    <n v="2011"/>
    <s v="Kharif"/>
    <s v="Rice"/>
    <n v="52.75"/>
    <n v="340.56"/>
    <x v="352"/>
    <s v="Drip"/>
    <n v="256.63"/>
    <n v="805.51"/>
    <s v="Red"/>
    <n v="27.14"/>
    <n v="122.38938388625593"/>
    <s v="food"/>
    <s v="UREA"/>
    <x v="1"/>
  </r>
  <r>
    <x v="353"/>
    <x v="6"/>
    <s v="Darjeeling"/>
    <n v="2020"/>
    <s v="Rabi"/>
    <s v="Pulses"/>
    <n v="42.65"/>
    <n v="266.52"/>
    <x v="353"/>
    <s v="Drip"/>
    <n v="107.37"/>
    <n v="1002.3"/>
    <s v="Laterite"/>
    <n v="25.26"/>
    <n v="146.51699882766707"/>
    <s v="food"/>
    <s v="UREA"/>
    <x v="1"/>
  </r>
  <r>
    <x v="354"/>
    <x v="6"/>
    <s v="Darjeeling"/>
    <n v="2022"/>
    <s v="Zaid"/>
    <s v="Pulses"/>
    <n v="10.67"/>
    <n v="19.239999999999998"/>
    <x v="354"/>
    <s v="Drip"/>
    <n v="241.46"/>
    <n v="1110.0899999999999"/>
    <s v="Black"/>
    <n v="24.25"/>
    <n v="169.00656044985942"/>
    <s v="food"/>
    <s v="UREA"/>
    <x v="1"/>
  </r>
  <r>
    <x v="355"/>
    <x v="4"/>
    <s v="Hubli"/>
    <n v="2022"/>
    <s v="Kharif"/>
    <s v="Wheat"/>
    <n v="26.98"/>
    <n v="52.12"/>
    <x v="355"/>
    <s v="Drip"/>
    <n v="127.34"/>
    <n v="447.4"/>
    <s v="Alluvial"/>
    <n v="26.65"/>
    <n v="71.595626389918465"/>
    <s v="food"/>
    <s v="UREA"/>
    <x v="1"/>
  </r>
  <r>
    <x v="356"/>
    <x v="1"/>
    <s v="Gaya"/>
    <n v="2012"/>
    <s v="Zaid"/>
    <s v="Pulses"/>
    <n v="18.53"/>
    <n v="84.97"/>
    <x v="356"/>
    <s v="Drip"/>
    <n v="180.86"/>
    <n v="839.53"/>
    <s v="Alluvial"/>
    <n v="33.630000000000003"/>
    <n v="247.46411225040475"/>
    <s v="food"/>
    <s v="UREA"/>
    <x v="1"/>
  </r>
  <r>
    <x v="357"/>
    <x v="6"/>
    <s v="Kolkata"/>
    <n v="2012"/>
    <s v="Kharif"/>
    <s v="Maize"/>
    <n v="11.93"/>
    <n v="44.52"/>
    <x v="357"/>
    <s v="Drip"/>
    <n v="118.03"/>
    <n v="822.75"/>
    <s v="Red"/>
    <n v="24.81"/>
    <n v="312.82984073763623"/>
    <s v="food"/>
    <s v="UREA"/>
    <x v="1"/>
  </r>
  <r>
    <x v="358"/>
    <x v="5"/>
    <s v="Mumbai"/>
    <n v="2011"/>
    <s v="Rabi"/>
    <s v="Rice"/>
    <n v="1.88"/>
    <n v="2.35"/>
    <x v="358"/>
    <s v="Drip"/>
    <n v="222.1"/>
    <n v="354.99"/>
    <s v="Black"/>
    <n v="23.73"/>
    <n v="665.936170212766"/>
    <s v="food"/>
    <s v="UREA"/>
    <x v="1"/>
  </r>
  <r>
    <x v="359"/>
    <x v="3"/>
    <s v="Faridabad"/>
    <n v="2013"/>
    <s v="Rabi"/>
    <s v="Pulses"/>
    <n v="79.069999999999993"/>
    <n v="438.06"/>
    <x v="359"/>
    <s v="Drip"/>
    <n v="233.3"/>
    <n v="221.35"/>
    <s v="Laterite"/>
    <n v="25.37"/>
    <n v="70.066902744403691"/>
    <s v="food"/>
    <s v="UREA"/>
    <x v="1"/>
  </r>
  <r>
    <x v="360"/>
    <x v="3"/>
    <s v="Faridabad"/>
    <n v="2010"/>
    <s v="Rabi"/>
    <s v="Cotton"/>
    <n v="44.31"/>
    <n v="122.66"/>
    <x v="360"/>
    <s v="Drip"/>
    <n v="97.44"/>
    <n v="386.63"/>
    <s v="Alluvial"/>
    <n v="24.86"/>
    <n v="62.47551342812006"/>
    <s v="cash"/>
    <s v="UREA"/>
    <x v="1"/>
  </r>
  <r>
    <x v="361"/>
    <x v="2"/>
    <s v="Lucknow"/>
    <n v="2010"/>
    <s v="Kharif"/>
    <s v="Rice"/>
    <n v="87.48"/>
    <n v="193.55"/>
    <x v="361"/>
    <s v="Drip"/>
    <n v="97.9"/>
    <n v="231.82"/>
    <s v="Laterite"/>
    <n v="29.87"/>
    <n v="25.291152263374482"/>
    <s v="food"/>
    <s v="UREA"/>
    <x v="0"/>
  </r>
  <r>
    <x v="362"/>
    <x v="6"/>
    <s v="Kolkata"/>
    <n v="2017"/>
    <s v="Zaid"/>
    <s v="Wheat"/>
    <n v="36.729999999999997"/>
    <n v="200.58"/>
    <x v="362"/>
    <s v="Drip"/>
    <n v="255.51"/>
    <n v="994.25"/>
    <s v="Black"/>
    <n v="32.35"/>
    <n v="148.67574190035393"/>
    <s v="food"/>
    <s v="UREA"/>
    <x v="1"/>
  </r>
  <r>
    <x v="363"/>
    <x v="3"/>
    <s v="Gurgaon"/>
    <n v="2018"/>
    <s v="Zaid"/>
    <s v="Rice"/>
    <n v="57.43"/>
    <n v="383.92"/>
    <x v="363"/>
    <s v="Drip"/>
    <n v="236.53"/>
    <n v="966.28"/>
    <s v="Sandy"/>
    <n v="25.37"/>
    <n v="116.40292530036567"/>
    <s v="food"/>
    <s v="UREA"/>
    <x v="1"/>
  </r>
  <r>
    <x v="364"/>
    <x v="4"/>
    <s v="Hubli"/>
    <n v="2020"/>
    <s v="Rabi"/>
    <s v="Wheat"/>
    <n v="17.510000000000002"/>
    <n v="36.46"/>
    <x v="364"/>
    <s v="Drip"/>
    <n v="176.17"/>
    <n v="857.53"/>
    <s v="Sandy"/>
    <n v="34.979999999999997"/>
    <n v="118.92518560822387"/>
    <s v="food"/>
    <s v="UREA"/>
    <x v="1"/>
  </r>
  <r>
    <x v="365"/>
    <x v="4"/>
    <s v="Mysore"/>
    <n v="2015"/>
    <s v="Zaid"/>
    <s v="Maize"/>
    <n v="84.64"/>
    <n v="294.04000000000002"/>
    <x v="365"/>
    <s v="Drip"/>
    <n v="256.54000000000002"/>
    <n v="523.45000000000005"/>
    <s v="Red"/>
    <n v="28.45"/>
    <n v="41.045132325141779"/>
    <s v="food"/>
    <s v="UREA"/>
    <x v="0"/>
  </r>
  <r>
    <x v="366"/>
    <x v="3"/>
    <s v="Faridabad"/>
    <n v="2022"/>
    <s v="Zaid"/>
    <s v="Cotton"/>
    <n v="26.15"/>
    <n v="177.03"/>
    <x v="366"/>
    <s v="Drip"/>
    <n v="289.95999999999998"/>
    <n v="200.2"/>
    <s v="Black"/>
    <n v="34.74"/>
    <n v="258.88757170172084"/>
    <s v="food"/>
    <s v="UREA"/>
    <x v="1"/>
  </r>
  <r>
    <x v="367"/>
    <x v="2"/>
    <s v="Varanasi"/>
    <n v="2019"/>
    <s v="Kharif"/>
    <s v="Pulses"/>
    <n v="64.58"/>
    <n v="79.06"/>
    <x v="367"/>
    <s v="Drip"/>
    <n v="69.62"/>
    <n v="255.92"/>
    <s v="Alluvial"/>
    <n v="25.22"/>
    <n v="18.956797770207494"/>
    <s v="food"/>
    <s v="UREA"/>
    <x v="0"/>
  </r>
  <r>
    <x v="368"/>
    <x v="6"/>
    <s v="Darjeeling"/>
    <n v="2019"/>
    <s v="Zaid"/>
    <s v="Wheat"/>
    <n v="22.99"/>
    <n v="62.96"/>
    <x v="368"/>
    <s v="Drip"/>
    <n v="87"/>
    <n v="536.16999999999996"/>
    <s v="Laterite"/>
    <n v="28.57"/>
    <n v="119.12570682905611"/>
    <s v="food"/>
    <s v="UREA"/>
    <x v="1"/>
  </r>
  <r>
    <x v="369"/>
    <x v="2"/>
    <s v="Kanpur"/>
    <n v="2020"/>
    <s v="Zaid"/>
    <s v="Maize"/>
    <n v="86.56"/>
    <n v="96.47"/>
    <x v="369"/>
    <s v="Drip"/>
    <n v="107.79"/>
    <n v="580.70000000000005"/>
    <s v="Black"/>
    <n v="33.56"/>
    <n v="12.875115526802219"/>
    <s v="food"/>
    <s v="UREA"/>
    <x v="0"/>
  </r>
  <r>
    <x v="370"/>
    <x v="4"/>
    <s v="Bangalore"/>
    <n v="2018"/>
    <s v="Zaid"/>
    <s v="Sugarcane"/>
    <n v="71.489999999999995"/>
    <n v="231.9"/>
    <x v="370"/>
    <s v="Drip"/>
    <n v="172.86"/>
    <n v="337.51"/>
    <s v="Red"/>
    <n v="23.39"/>
    <n v="45.373618687928385"/>
    <s v="cash"/>
    <s v="UREA"/>
    <x v="0"/>
  </r>
  <r>
    <x v="371"/>
    <x v="4"/>
    <s v="Hubli"/>
    <n v="2015"/>
    <s v="Rabi"/>
    <s v="Rice"/>
    <n v="43.33"/>
    <n v="245.13"/>
    <x v="371"/>
    <s v="Drip"/>
    <n v="230.05"/>
    <n v="594.15"/>
    <s v="Sandy"/>
    <n v="28.91"/>
    <n v="130.56288945303484"/>
    <s v="food"/>
    <s v="UREA"/>
    <x v="1"/>
  </r>
  <r>
    <x v="372"/>
    <x v="1"/>
    <s v="Bhagalpur"/>
    <n v="2012"/>
    <s v="Kharif"/>
    <s v="Rice"/>
    <n v="18.71"/>
    <n v="98.64"/>
    <x v="372"/>
    <s v="Drip"/>
    <n v="127.02"/>
    <n v="930.16"/>
    <s v="Laterite"/>
    <n v="24.33"/>
    <n v="281.78941742383751"/>
    <s v="food"/>
    <s v="UREA"/>
    <x v="1"/>
  </r>
  <r>
    <x v="373"/>
    <x v="3"/>
    <s v="Gurgaon"/>
    <n v="2012"/>
    <s v="Kharif"/>
    <s v="Wheat"/>
    <n v="62.63"/>
    <n v="157.74"/>
    <x v="373"/>
    <s v="Drip"/>
    <n v="174.41"/>
    <n v="698.64"/>
    <s v="Black"/>
    <n v="29.12"/>
    <n v="40.215072648890306"/>
    <s v="food"/>
    <s v="UREA"/>
    <x v="0"/>
  </r>
  <r>
    <x v="374"/>
    <x v="4"/>
    <s v="Mysore"/>
    <n v="2017"/>
    <s v="Zaid"/>
    <s v="Maize"/>
    <n v="17.100000000000001"/>
    <n v="53.55"/>
    <x v="374"/>
    <s v="Rainfed"/>
    <n v="225.46"/>
    <n v="883.55"/>
    <s v="Black"/>
    <n v="29.14"/>
    <n v="183.13567251461987"/>
    <s v="food"/>
    <s v="UREA"/>
    <x v="1"/>
  </r>
  <r>
    <x v="375"/>
    <x v="0"/>
    <s v="Amritsar"/>
    <n v="2016"/>
    <s v="Rabi"/>
    <s v="Wheat"/>
    <n v="21.89"/>
    <n v="145.72999999999999"/>
    <x v="375"/>
    <s v="Rainfed"/>
    <n v="103.16"/>
    <n v="699.23"/>
    <s v="Laterite"/>
    <n v="22.14"/>
    <n v="304.13248058474187"/>
    <s v="food"/>
    <s v="UREA"/>
    <x v="1"/>
  </r>
  <r>
    <x v="376"/>
    <x v="1"/>
    <s v="Patna"/>
    <n v="2020"/>
    <s v="Zaid"/>
    <s v="Wheat"/>
    <n v="68.489999999999995"/>
    <n v="289.14999999999998"/>
    <x v="376"/>
    <s v="Rainfed"/>
    <n v="242.15"/>
    <n v="540.17999999999995"/>
    <s v="Alluvial"/>
    <n v="26.52"/>
    <n v="61.641407504745217"/>
    <s v="food"/>
    <s v="UREA"/>
    <x v="1"/>
  </r>
  <r>
    <x v="377"/>
    <x v="2"/>
    <s v="Varanasi"/>
    <n v="2022"/>
    <s v="Zaid"/>
    <s v="Cotton"/>
    <n v="72.12"/>
    <n v="139.1"/>
    <x v="377"/>
    <s v="Rainfed"/>
    <n v="104.43"/>
    <n v="258.48"/>
    <s v="Sandy"/>
    <n v="20.91"/>
    <n v="26.744037714919575"/>
    <s v="cash"/>
    <s v="UREA"/>
    <x v="0"/>
  </r>
  <r>
    <x v="378"/>
    <x v="5"/>
    <s v="Nagpur"/>
    <n v="2011"/>
    <s v="Zaid"/>
    <s v="Sugarcane"/>
    <n v="83.11"/>
    <n v="105.09"/>
    <x v="378"/>
    <s v="Rainfed"/>
    <n v="242.78"/>
    <n v="837.11"/>
    <s v="Alluvial"/>
    <n v="22.42"/>
    <n v="15.215016243532668"/>
    <s v="food"/>
    <s v="UREA"/>
    <x v="0"/>
  </r>
  <r>
    <x v="379"/>
    <x v="2"/>
    <s v="Kanpur"/>
    <n v="2022"/>
    <s v="Rabi"/>
    <s v="Cotton"/>
    <n v="86.54"/>
    <n v="507.51"/>
    <x v="379"/>
    <s v="Rainfed"/>
    <n v="89.8"/>
    <n v="901.28"/>
    <s v="Laterite"/>
    <n v="33.08"/>
    <n v="67.766350820429849"/>
    <s v="cash"/>
    <s v="UREA"/>
    <x v="1"/>
  </r>
  <r>
    <x v="380"/>
    <x v="6"/>
    <s v="Kolkata"/>
    <n v="2022"/>
    <s v="Rabi"/>
    <s v="Maize"/>
    <n v="64.510000000000005"/>
    <n v="219.21"/>
    <x v="380"/>
    <s v="Rainfed"/>
    <n v="284.81"/>
    <n v="315.33999999999997"/>
    <s v="Alluvial"/>
    <n v="22.68"/>
    <n v="52.675089133467679"/>
    <s v="food"/>
    <s v="UREA"/>
    <x v="1"/>
  </r>
  <r>
    <x v="381"/>
    <x v="5"/>
    <s v="Mumbai"/>
    <n v="2022"/>
    <s v="Zaid"/>
    <s v="Sugarcane"/>
    <n v="47.02"/>
    <n v="279.98"/>
    <x v="381"/>
    <s v="Rainfed"/>
    <n v="130.58000000000001"/>
    <n v="445.5"/>
    <s v="Black"/>
    <n v="24.18"/>
    <n v="126.63568694172692"/>
    <s v="cash"/>
    <s v="UREA"/>
    <x v="1"/>
  </r>
  <r>
    <x v="382"/>
    <x v="6"/>
    <s v="Darjeeling"/>
    <n v="2019"/>
    <s v="Rabi"/>
    <s v="Wheat"/>
    <n v="83.43"/>
    <n v="231.73"/>
    <x v="382"/>
    <s v="Rainfed"/>
    <n v="94.86"/>
    <n v="214.15"/>
    <s v="Sandy"/>
    <n v="21.9"/>
    <n v="33.29114227496104"/>
    <s v="food"/>
    <s v="UREA"/>
    <x v="0"/>
  </r>
  <r>
    <x v="383"/>
    <x v="6"/>
    <s v="Kolkata"/>
    <n v="2011"/>
    <s v="Kharif"/>
    <s v="Rice"/>
    <n v="79.47"/>
    <n v="363.2"/>
    <x v="383"/>
    <s v="Rainfed"/>
    <n v="159.79"/>
    <n v="668.7"/>
    <s v="Alluvial"/>
    <n v="30.5"/>
    <n v="57.509248773121939"/>
    <s v="food"/>
    <s v="UREA"/>
    <x v="1"/>
  </r>
  <r>
    <x v="384"/>
    <x v="1"/>
    <s v="Gaya"/>
    <n v="2020"/>
    <s v="Rabi"/>
    <s v="Wheat"/>
    <n v="47.53"/>
    <n v="163.98"/>
    <x v="384"/>
    <s v="Rainfed"/>
    <n v="217.53"/>
    <n v="1057.73"/>
    <s v="Alluvial"/>
    <n v="26.17"/>
    <n v="72.587628865979383"/>
    <s v="food"/>
    <s v="UREA"/>
    <x v="1"/>
  </r>
  <r>
    <x v="385"/>
    <x v="4"/>
    <s v="Mysore"/>
    <n v="2020"/>
    <s v="Rabi"/>
    <s v="Pulses"/>
    <n v="4.63"/>
    <n v="7.08"/>
    <x v="385"/>
    <s v="Rainfed"/>
    <n v="130.82"/>
    <n v="1170.18"/>
    <s v="Laterite"/>
    <n v="32.97"/>
    <n v="330.09935205183587"/>
    <s v="food"/>
    <s v="UREA"/>
    <x v="1"/>
  </r>
  <r>
    <x v="386"/>
    <x v="6"/>
    <s v="Kolkata"/>
    <n v="2020"/>
    <s v="Zaid"/>
    <s v="Sugarcane"/>
    <n v="41.91"/>
    <n v="89.08"/>
    <x v="386"/>
    <s v="Rainfed"/>
    <n v="205.66"/>
    <n v="698.49"/>
    <s v="Laterite"/>
    <n v="31.4"/>
    <n v="50.715819613457413"/>
    <s v="cash"/>
    <s v="UREA"/>
    <x v="1"/>
  </r>
  <r>
    <x v="387"/>
    <x v="6"/>
    <s v="Howrah"/>
    <n v="2015"/>
    <s v="Zaid"/>
    <s v="Cotton"/>
    <n v="40.35"/>
    <n v="59.79"/>
    <x v="387"/>
    <s v="Rainfed"/>
    <n v="263.08999999999997"/>
    <n v="1059.3399999999999"/>
    <s v="Laterite"/>
    <n v="34.31"/>
    <n v="36.72589838909542"/>
    <s v="food"/>
    <s v="UREA"/>
    <x v="0"/>
  </r>
  <r>
    <x v="388"/>
    <x v="2"/>
    <s v="Varanasi"/>
    <n v="2022"/>
    <s v="Rabi"/>
    <s v="Pulses"/>
    <n v="4.55"/>
    <n v="6.42"/>
    <x v="388"/>
    <s v="Rainfed"/>
    <n v="299.36"/>
    <n v="946.77"/>
    <s v="Laterite"/>
    <n v="34.68"/>
    <n v="310.0043956043956"/>
    <s v="food"/>
    <s v="UREA"/>
    <x v="1"/>
  </r>
  <r>
    <x v="389"/>
    <x v="3"/>
    <s v="Faridabad"/>
    <n v="2019"/>
    <s v="Kharif"/>
    <s v="Rice"/>
    <n v="46.65"/>
    <n v="117.74"/>
    <x v="389"/>
    <s v="Rainfed"/>
    <n v="216.71"/>
    <n v="1098.9100000000001"/>
    <s v="Laterite"/>
    <n v="33.520000000000003"/>
    <n v="54.102036441586286"/>
    <s v="food"/>
    <s v="UREA"/>
    <x v="1"/>
  </r>
  <r>
    <x v="390"/>
    <x v="2"/>
    <s v="Varanasi"/>
    <n v="2012"/>
    <s v="Kharif"/>
    <s v="Sugarcane"/>
    <n v="94.58"/>
    <n v="655.04999999999995"/>
    <x v="390"/>
    <s v="Rainfed"/>
    <n v="209.73"/>
    <n v="624.30999999999995"/>
    <s v="Alluvial"/>
    <n v="26.85"/>
    <n v="73.228060900824701"/>
    <s v="cash"/>
    <s v="UREA"/>
    <x v="1"/>
  </r>
  <r>
    <x v="391"/>
    <x v="5"/>
    <s v="Nagpur"/>
    <n v="2016"/>
    <s v="Rabi"/>
    <s v="Wheat"/>
    <n v="24.48"/>
    <n v="108.48"/>
    <x v="391"/>
    <s v="Rainfed"/>
    <n v="298.17"/>
    <n v="495.23"/>
    <s v="Laterite"/>
    <n v="24.12"/>
    <n v="181.02696078431373"/>
    <s v="food"/>
    <s v="UREA"/>
    <x v="1"/>
  </r>
  <r>
    <x v="392"/>
    <x v="1"/>
    <s v="Bhagalpur"/>
    <n v="2022"/>
    <s v="Zaid"/>
    <s v="Wheat"/>
    <n v="91.15"/>
    <n v="498.68"/>
    <x v="392"/>
    <s v="Rainfed"/>
    <n v="243.94"/>
    <n v="430.12"/>
    <s v="Alluvial"/>
    <n v="23.29"/>
    <n v="60.022270981897961"/>
    <s v="food"/>
    <s v="UREA"/>
    <x v="1"/>
  </r>
  <r>
    <x v="393"/>
    <x v="4"/>
    <s v="Bangalore"/>
    <n v="2019"/>
    <s v="Rabi"/>
    <s v="Cotton"/>
    <n v="14.01"/>
    <n v="90.47"/>
    <x v="393"/>
    <s v="Rainfed"/>
    <n v="236.87"/>
    <n v="375.64"/>
    <s v="Red"/>
    <n v="31.8"/>
    <n v="460.94004282655249"/>
    <s v="cash"/>
    <s v="UREA"/>
    <x v="1"/>
  </r>
  <r>
    <x v="394"/>
    <x v="4"/>
    <s v="Bangalore"/>
    <n v="2012"/>
    <s v="Kharif"/>
    <s v="Cotton"/>
    <n v="72.7"/>
    <n v="500.15"/>
    <x v="394"/>
    <s v="Rainfed"/>
    <n v="72.58"/>
    <n v="594.57000000000005"/>
    <s v="Alluvial"/>
    <n v="28.05"/>
    <n v="94.630674002751022"/>
    <s v="cash"/>
    <s v="UREA"/>
    <x v="1"/>
  </r>
  <r>
    <x v="395"/>
    <x v="4"/>
    <s v="Mysore"/>
    <n v="2020"/>
    <s v="Zaid"/>
    <s v="Cotton"/>
    <n v="26.95"/>
    <n v="88.56"/>
    <x v="395"/>
    <s v="Rainfed"/>
    <n v="77.09"/>
    <n v="433.82"/>
    <s v="Black"/>
    <n v="29.29"/>
    <n v="121.93506493506494"/>
    <s v="cash"/>
    <s v="UREA"/>
    <x v="1"/>
  </r>
  <r>
    <x v="396"/>
    <x v="1"/>
    <s v="Gaya"/>
    <n v="2019"/>
    <s v="Kharif"/>
    <s v="Cotton"/>
    <n v="7.26"/>
    <n v="43.15"/>
    <x v="396"/>
    <s v="Rainfed"/>
    <n v="212.31"/>
    <n v="316.68"/>
    <s v="Black"/>
    <n v="34.19"/>
    <n v="818.61294765840228"/>
    <s v="cash"/>
    <s v="UREA"/>
    <x v="1"/>
  </r>
  <r>
    <x v="397"/>
    <x v="4"/>
    <s v="Bangalore"/>
    <n v="2015"/>
    <s v="Kharif"/>
    <s v="Cotton"/>
    <n v="37.369999999999997"/>
    <n v="239.55"/>
    <x v="397"/>
    <s v="Rainfed"/>
    <n v="65.14"/>
    <n v="475.88"/>
    <s v="Black"/>
    <n v="34.24"/>
    <n v="171.53278030505754"/>
    <s v="cash"/>
    <s v="UREA"/>
    <x v="1"/>
  </r>
  <r>
    <x v="398"/>
    <x v="4"/>
    <s v="Hubli"/>
    <n v="2013"/>
    <s v="Zaid"/>
    <s v="Wheat"/>
    <n v="73"/>
    <n v="471.03"/>
    <x v="398"/>
    <s v="Rainfed"/>
    <n v="164.51"/>
    <n v="1164.03"/>
    <s v="Black"/>
    <n v="34.979999999999997"/>
    <n v="88.390547945205483"/>
    <s v="food"/>
    <s v="UREA"/>
    <x v="1"/>
  </r>
  <r>
    <x v="399"/>
    <x v="5"/>
    <s v="Mumbai"/>
    <n v="2020"/>
    <s v="Zaid"/>
    <s v="Pulses"/>
    <n v="71.5"/>
    <n v="234.91"/>
    <x v="399"/>
    <s v="Rainfed"/>
    <n v="163.43"/>
    <n v="805.43"/>
    <s v="Black"/>
    <n v="31.9"/>
    <n v="45.95006993006993"/>
    <s v="food"/>
    <s v="UREA"/>
    <x v="0"/>
  </r>
  <r>
    <x v="400"/>
    <x v="2"/>
    <s v="Varanasi"/>
    <n v="2015"/>
    <s v="Kharif"/>
    <s v="Pulses"/>
    <n v="6.94"/>
    <n v="46.77"/>
    <x v="400"/>
    <s v="Rainfed"/>
    <n v="217.5"/>
    <n v="610.80999999999995"/>
    <s v="Laterite"/>
    <n v="33.020000000000003"/>
    <n v="971.14553314121031"/>
    <s v="food"/>
    <s v="UREA"/>
    <x v="1"/>
  </r>
  <r>
    <x v="401"/>
    <x v="1"/>
    <s v="Patna"/>
    <n v="2010"/>
    <s v="Kharif"/>
    <s v="Maize"/>
    <n v="94.59"/>
    <n v="530.09"/>
    <x v="401"/>
    <s v="Rainfed"/>
    <n v="122.36"/>
    <n v="319.98"/>
    <s v="Laterite"/>
    <n v="31.21"/>
    <n v="59.24622053071149"/>
    <s v="food"/>
    <s v="UREA"/>
    <x v="1"/>
  </r>
  <r>
    <x v="402"/>
    <x v="3"/>
    <s v="Gurgaon"/>
    <n v="2016"/>
    <s v="Zaid"/>
    <s v="Cotton"/>
    <n v="23.78"/>
    <n v="103.5"/>
    <x v="402"/>
    <s v="Rainfed"/>
    <n v="68.02"/>
    <n v="1061.76"/>
    <s v="Black"/>
    <n v="26.54"/>
    <n v="183.02523128679562"/>
    <s v="cash"/>
    <s v="UREA"/>
    <x v="1"/>
  </r>
  <r>
    <x v="403"/>
    <x v="1"/>
    <s v="Bhagalpur"/>
    <n v="2017"/>
    <s v="Zaid"/>
    <s v="Pulses"/>
    <n v="64.66"/>
    <n v="447.39"/>
    <x v="403"/>
    <s v="Rainfed"/>
    <n v="266.06"/>
    <n v="827.22"/>
    <s v="Red"/>
    <n v="26.6"/>
    <n v="107.00881534178781"/>
    <s v="food"/>
    <s v="UREA"/>
    <x v="1"/>
  </r>
  <r>
    <x v="404"/>
    <x v="4"/>
    <s v="Hubli"/>
    <n v="2012"/>
    <s v="Kharif"/>
    <s v="Sugarcane"/>
    <n v="11.25"/>
    <n v="71.94"/>
    <x v="404"/>
    <s v="Rainfed"/>
    <n v="295.60000000000002"/>
    <n v="284.33"/>
    <s v="Red"/>
    <n v="20.59"/>
    <n v="568.4231111111111"/>
    <s v="cash"/>
    <s v="UREA"/>
    <x v="1"/>
  </r>
  <r>
    <x v="405"/>
    <x v="2"/>
    <s v="Kanpur"/>
    <n v="2017"/>
    <s v="Zaid"/>
    <s v="Pulses"/>
    <n v="61.37"/>
    <n v="195.36"/>
    <x v="405"/>
    <s v="Rainfed"/>
    <n v="146.85"/>
    <n v="974.46"/>
    <s v="Sandy"/>
    <n v="20.79"/>
    <n v="51.872087339090761"/>
    <s v="food"/>
    <s v="UREA"/>
    <x v="1"/>
  </r>
  <r>
    <x v="406"/>
    <x v="2"/>
    <s v="Varanasi"/>
    <n v="2015"/>
    <s v="Kharif"/>
    <s v="Maize"/>
    <n v="10.36"/>
    <n v="52.53"/>
    <x v="406"/>
    <s v="Rainfed"/>
    <n v="113"/>
    <n v="1051.57"/>
    <s v="Sandy"/>
    <n v="33.1"/>
    <n v="489.40926640926642"/>
    <s v="food"/>
    <s v="UREA"/>
    <x v="1"/>
  </r>
  <r>
    <x v="407"/>
    <x v="4"/>
    <s v="Bangalore"/>
    <n v="2014"/>
    <s v="Kharif"/>
    <s v="Wheat"/>
    <n v="79.319999999999993"/>
    <n v="500.89"/>
    <x v="407"/>
    <s v="Rainfed"/>
    <n v="283.33999999999997"/>
    <n v="715.38"/>
    <s v="Sandy"/>
    <n v="27.1"/>
    <n v="79.610943015632884"/>
    <s v="food"/>
    <s v="UREA"/>
    <x v="1"/>
  </r>
  <r>
    <x v="408"/>
    <x v="0"/>
    <s v="Patiala"/>
    <n v="2013"/>
    <s v="Rabi"/>
    <s v="Maize"/>
    <n v="86.35"/>
    <n v="111.12"/>
    <x v="408"/>
    <s v="Rainfed"/>
    <n v="118.3"/>
    <n v="999.34"/>
    <s v="Laterite"/>
    <n v="33.340000000000003"/>
    <n v="14.902374059061957"/>
    <s v="food"/>
    <s v="UREA"/>
    <x v="0"/>
  </r>
  <r>
    <x v="409"/>
    <x v="2"/>
    <s v="Kanpur"/>
    <n v="2016"/>
    <s v="Rabi"/>
    <s v="Rice"/>
    <n v="50.12"/>
    <n v="199.74"/>
    <x v="409"/>
    <s v="Rainfed"/>
    <n v="250.29"/>
    <n v="927.08"/>
    <s v="Black"/>
    <n v="26.46"/>
    <n v="79.511971268954511"/>
    <s v="food"/>
    <s v="UREA"/>
    <x v="1"/>
  </r>
  <r>
    <x v="410"/>
    <x v="6"/>
    <s v="Kolkata"/>
    <n v="2018"/>
    <s v="Rabi"/>
    <s v="Maize"/>
    <n v="11.16"/>
    <n v="33.119999999999997"/>
    <x v="410"/>
    <s v="Rainfed"/>
    <n v="126.62"/>
    <n v="802.62"/>
    <s v="Laterite"/>
    <n v="22.5"/>
    <n v="265.90681003584228"/>
    <s v="food"/>
    <s v="UREA"/>
    <x v="1"/>
  </r>
  <r>
    <x v="411"/>
    <x v="6"/>
    <s v="Kolkata"/>
    <n v="2019"/>
    <s v="Kharif"/>
    <s v="Pulses"/>
    <n v="37.33"/>
    <n v="107.75"/>
    <x v="411"/>
    <s v="Rainfed"/>
    <n v="112.4"/>
    <n v="313.45"/>
    <s v="Red"/>
    <n v="27.49"/>
    <n v="77.318778462362715"/>
    <s v="food"/>
    <s v="UREA"/>
    <x v="1"/>
  </r>
  <r>
    <x v="412"/>
    <x v="4"/>
    <s v="Hubli"/>
    <n v="2011"/>
    <s v="Rabi"/>
    <s v="Maize"/>
    <n v="70.7"/>
    <n v="161.72"/>
    <x v="412"/>
    <s v="Rainfed"/>
    <n v="223.5"/>
    <n v="1198.6300000000001"/>
    <s v="Red"/>
    <n v="21.84"/>
    <n v="32.353889674681753"/>
    <s v="food"/>
    <s v="UREA"/>
    <x v="0"/>
  </r>
  <r>
    <x v="413"/>
    <x v="6"/>
    <s v="Kolkata"/>
    <n v="2017"/>
    <s v="Kharif"/>
    <s v="Cotton"/>
    <n v="45.07"/>
    <n v="68.81"/>
    <x v="413"/>
    <s v="Rainfed"/>
    <n v="216.96"/>
    <n v="909.54"/>
    <s v="Sandy"/>
    <n v="28.13"/>
    <n v="33.874861326824941"/>
    <s v="food"/>
    <s v="UREA"/>
    <x v="0"/>
  </r>
  <r>
    <x v="414"/>
    <x v="1"/>
    <s v="Patna"/>
    <n v="2014"/>
    <s v="Kharif"/>
    <s v="Rice"/>
    <n v="32.94"/>
    <n v="173.13"/>
    <x v="414"/>
    <s v="Rainfed"/>
    <n v="286.87"/>
    <n v="718.9"/>
    <s v="Alluvial"/>
    <n v="32.69"/>
    <n v="159.56253794778385"/>
    <s v="food"/>
    <s v="UREA"/>
    <x v="1"/>
  </r>
  <r>
    <x v="415"/>
    <x v="3"/>
    <s v="Hisar"/>
    <n v="2016"/>
    <s v="Zaid"/>
    <s v="Cotton"/>
    <n v="4"/>
    <n v="25.34"/>
    <x v="415"/>
    <s v="Rainfed"/>
    <n v="210.48"/>
    <n v="502.09"/>
    <s v="Red"/>
    <n v="32.07"/>
    <n v="1583.4949999999999"/>
    <s v="food"/>
    <s v="UREA"/>
    <x v="1"/>
  </r>
  <r>
    <x v="416"/>
    <x v="6"/>
    <s v="Darjeeling"/>
    <n v="2015"/>
    <s v="Zaid"/>
    <s v="Maize"/>
    <n v="97.56"/>
    <n v="174.11"/>
    <x v="416"/>
    <s v="Rainfed"/>
    <n v="178.75"/>
    <n v="306.18"/>
    <s v="Red"/>
    <n v="27"/>
    <n v="18.292332923329234"/>
    <s v="food"/>
    <s v="UREA"/>
    <x v="0"/>
  </r>
  <r>
    <x v="417"/>
    <x v="0"/>
    <s v="Ludhiana"/>
    <n v="2016"/>
    <s v="Kharif"/>
    <s v="Maize"/>
    <n v="73.02"/>
    <n v="407.68"/>
    <x v="417"/>
    <s v="Rainfed"/>
    <n v="61.31"/>
    <n v="251.16"/>
    <s v="Sandy"/>
    <n v="22.92"/>
    <n v="76.460421802245975"/>
    <s v="food"/>
    <s v="UREA"/>
    <x v="1"/>
  </r>
  <r>
    <x v="418"/>
    <x v="1"/>
    <s v="Gaya"/>
    <n v="2012"/>
    <s v="Zaid"/>
    <s v="Pulses"/>
    <n v="14.84"/>
    <n v="97.77"/>
    <x v="418"/>
    <s v="Rainfed"/>
    <n v="90.63"/>
    <n v="1190.6199999999999"/>
    <s v="Alluvial"/>
    <n v="28.91"/>
    <n v="443.94946091644204"/>
    <s v="food"/>
    <s v="UREA"/>
    <x v="1"/>
  </r>
  <r>
    <x v="419"/>
    <x v="2"/>
    <s v="Kanpur"/>
    <n v="2018"/>
    <s v="Rabi"/>
    <s v="Maize"/>
    <n v="95.71"/>
    <n v="359.68"/>
    <x v="419"/>
    <s v="Rainfed"/>
    <n v="186.57"/>
    <n v="875.87"/>
    <s v="Alluvial"/>
    <n v="29.15"/>
    <n v="39.264235712046812"/>
    <s v="food"/>
    <s v="UREA"/>
    <x v="0"/>
  </r>
  <r>
    <x v="420"/>
    <x v="3"/>
    <s v="Gurgaon"/>
    <n v="2014"/>
    <s v="Zaid"/>
    <s v="Maize"/>
    <n v="23.26"/>
    <n v="159.04"/>
    <x v="420"/>
    <s v="Rainfed"/>
    <n v="242.79"/>
    <n v="904.9"/>
    <s v="Laterite"/>
    <n v="24.76"/>
    <n v="293.95786758383491"/>
    <s v="food"/>
    <s v="UREA"/>
    <x v="1"/>
  </r>
  <r>
    <x v="421"/>
    <x v="3"/>
    <s v="Faridabad"/>
    <n v="2012"/>
    <s v="Kharif"/>
    <s v="Sugarcane"/>
    <n v="79.010000000000005"/>
    <n v="167.33"/>
    <x v="421"/>
    <s v="Rainfed"/>
    <n v="269.19"/>
    <n v="209.27"/>
    <s v="Sandy"/>
    <n v="29.04"/>
    <n v="26.805087963548914"/>
    <s v="cash"/>
    <s v="UREA"/>
    <x v="0"/>
  </r>
  <r>
    <x v="422"/>
    <x v="5"/>
    <s v="Nagpur"/>
    <n v="2021"/>
    <s v="Rabi"/>
    <s v="Cotton"/>
    <n v="26.47"/>
    <n v="56.04"/>
    <x v="422"/>
    <s v="Rainfed"/>
    <n v="247.69"/>
    <n v="767.78"/>
    <s v="Red"/>
    <n v="22.63"/>
    <n v="79.984510766905942"/>
    <s v="cash"/>
    <s v="UREA"/>
    <x v="1"/>
  </r>
  <r>
    <x v="423"/>
    <x v="0"/>
    <s v="Amritsar"/>
    <n v="2016"/>
    <s v="Kharif"/>
    <s v="Sugarcane"/>
    <n v="75.62"/>
    <n v="508.48"/>
    <x v="423"/>
    <s v="Rainfed"/>
    <n v="195.62"/>
    <n v="772.88"/>
    <s v="Alluvial"/>
    <n v="29.81"/>
    <n v="88.921052631578945"/>
    <s v="cash"/>
    <s v="UREA"/>
    <x v="1"/>
  </r>
  <r>
    <x v="424"/>
    <x v="2"/>
    <s v="Lucknow"/>
    <n v="2010"/>
    <s v="Zaid"/>
    <s v="Wheat"/>
    <n v="47.07"/>
    <n v="92.18"/>
    <x v="424"/>
    <s v="Rainfed"/>
    <n v="222.57"/>
    <n v="838.71"/>
    <s v="Alluvial"/>
    <n v="25.51"/>
    <n v="41.603994051412791"/>
    <s v="food"/>
    <s v="UREA"/>
    <x v="0"/>
  </r>
  <r>
    <x v="425"/>
    <x v="3"/>
    <s v="Gurgaon"/>
    <n v="2012"/>
    <s v="Rabi"/>
    <s v="Rice"/>
    <n v="46.04"/>
    <n v="319.2"/>
    <x v="425"/>
    <s v="Rainfed"/>
    <n v="153.96"/>
    <n v="749.23"/>
    <s v="Laterite"/>
    <n v="31.36"/>
    <n v="150.58709817549956"/>
    <s v="food"/>
    <s v="UREA"/>
    <x v="1"/>
  </r>
  <r>
    <x v="426"/>
    <x v="4"/>
    <s v="Hubli"/>
    <n v="2012"/>
    <s v="Zaid"/>
    <s v="Rice"/>
    <n v="83.65"/>
    <n v="463.18"/>
    <x v="426"/>
    <s v="Rainfed"/>
    <n v="165.75"/>
    <n v="919.09"/>
    <s v="Laterite"/>
    <n v="27.98"/>
    <n v="66.19342498505678"/>
    <s v="food"/>
    <s v="UREA"/>
    <x v="1"/>
  </r>
  <r>
    <x v="427"/>
    <x v="3"/>
    <s v="Gurgaon"/>
    <n v="2012"/>
    <s v="Zaid"/>
    <s v="Maize"/>
    <n v="24.18"/>
    <n v="157.13"/>
    <x v="427"/>
    <s v="Rainfed"/>
    <n v="194.37"/>
    <n v="972.54"/>
    <s v="Alluvial"/>
    <n v="23.55"/>
    <n v="268.75020678246483"/>
    <s v="food"/>
    <s v="UREA"/>
    <x v="1"/>
  </r>
  <r>
    <x v="428"/>
    <x v="1"/>
    <s v="Gaya"/>
    <n v="2022"/>
    <s v="Rabi"/>
    <s v="Sugarcane"/>
    <n v="47.16"/>
    <n v="230.72"/>
    <x v="428"/>
    <s v="Rainfed"/>
    <n v="115.39"/>
    <n v="712.82"/>
    <s v="Laterite"/>
    <n v="26.99"/>
    <n v="103.73897370653097"/>
    <s v="cash"/>
    <s v="UREA"/>
    <x v="1"/>
  </r>
  <r>
    <x v="429"/>
    <x v="6"/>
    <s v="Howrah"/>
    <n v="2021"/>
    <s v="Zaid"/>
    <s v="Cotton"/>
    <n v="49.57"/>
    <n v="99.61"/>
    <x v="429"/>
    <s v="Rainfed"/>
    <n v="92.32"/>
    <n v="920.31"/>
    <s v="Laterite"/>
    <n v="22.76"/>
    <n v="40.536614888037121"/>
    <s v="cash"/>
    <s v="UREA"/>
    <x v="0"/>
  </r>
  <r>
    <x v="430"/>
    <x v="1"/>
    <s v="Patna"/>
    <n v="2013"/>
    <s v="Kharif"/>
    <s v="Pulses"/>
    <n v="53.12"/>
    <n v="312.95"/>
    <x v="430"/>
    <s v="Rainfed"/>
    <n v="248.73"/>
    <n v="279.02"/>
    <s v="Laterite"/>
    <n v="26.88"/>
    <n v="110.90530873493977"/>
    <s v="food"/>
    <s v="UREA"/>
    <x v="1"/>
  </r>
  <r>
    <x v="431"/>
    <x v="2"/>
    <s v="Lucknow"/>
    <n v="2021"/>
    <s v="Kharif"/>
    <s v="Wheat"/>
    <n v="50.49"/>
    <n v="181.94"/>
    <x v="431"/>
    <s v="Rainfed"/>
    <n v="191.46"/>
    <n v="1057.96"/>
    <s v="Black"/>
    <n v="33.42"/>
    <n v="71.369776193305597"/>
    <s v="food"/>
    <s v="UREA"/>
    <x v="1"/>
  </r>
  <r>
    <x v="432"/>
    <x v="3"/>
    <s v="Gurgaon"/>
    <n v="2015"/>
    <s v="Zaid"/>
    <s v="Pulses"/>
    <n v="95.53"/>
    <n v="322.91000000000003"/>
    <x v="432"/>
    <s v="Rainfed"/>
    <n v="57.41"/>
    <n v="473.33"/>
    <s v="Laterite"/>
    <n v="27.36"/>
    <n v="35.38385847377787"/>
    <s v="cash"/>
    <s v="UREA"/>
    <x v="0"/>
  </r>
  <r>
    <x v="433"/>
    <x v="1"/>
    <s v="Patna"/>
    <n v="2019"/>
    <s v="Zaid"/>
    <s v="Rice"/>
    <n v="68.849999999999994"/>
    <n v="138.87"/>
    <x v="433"/>
    <s v="Rainfed"/>
    <n v="125.28"/>
    <n v="693.12"/>
    <s v="Black"/>
    <n v="22.51"/>
    <n v="29.295715323166306"/>
    <s v="cash"/>
    <s v="UREA"/>
    <x v="0"/>
  </r>
  <r>
    <x v="434"/>
    <x v="0"/>
    <s v="Amritsar"/>
    <n v="2015"/>
    <s v="Zaid"/>
    <s v="Sugarcane"/>
    <n v="80.599999999999994"/>
    <n v="239.97"/>
    <x v="434"/>
    <s v="Rainfed"/>
    <n v="157.65"/>
    <n v="1023.54"/>
    <s v="Sandy"/>
    <n v="22.04"/>
    <n v="36.938585607940446"/>
    <s v="cash"/>
    <s v="UREA"/>
    <x v="0"/>
  </r>
  <r>
    <x v="435"/>
    <x v="5"/>
    <s v="Mumbai"/>
    <n v="2021"/>
    <s v="Kharif"/>
    <s v="Sugarcane"/>
    <n v="32.1"/>
    <n v="217.88"/>
    <x v="435"/>
    <s v="Rainfed"/>
    <n v="122.86"/>
    <n v="894.96"/>
    <s v="Laterite"/>
    <n v="34.520000000000003"/>
    <n v="211.44704049844236"/>
    <s v="cash"/>
    <s v="UREA"/>
    <x v="1"/>
  </r>
  <r>
    <x v="436"/>
    <x v="6"/>
    <s v="Darjeeling"/>
    <n v="2010"/>
    <s v="Zaid"/>
    <s v="Sugarcane"/>
    <n v="94.35"/>
    <n v="213.03"/>
    <x v="436"/>
    <s v="Rainfed"/>
    <n v="257.82"/>
    <n v="269.16000000000003"/>
    <s v="Laterite"/>
    <n v="30.09"/>
    <n v="23.931001589825119"/>
    <s v="cash"/>
    <s v="UREA"/>
    <x v="0"/>
  </r>
  <r>
    <x v="437"/>
    <x v="1"/>
    <s v="Patna"/>
    <n v="2019"/>
    <s v="Zaid"/>
    <s v="Cotton"/>
    <n v="65.03"/>
    <n v="442.26"/>
    <x v="437"/>
    <s v="Rainfed"/>
    <n v="291.43"/>
    <n v="630.46"/>
    <s v="Black"/>
    <n v="21.48"/>
    <n v="104.58050130708904"/>
    <s v="cash"/>
    <s v="UREA"/>
    <x v="1"/>
  </r>
  <r>
    <x v="438"/>
    <x v="4"/>
    <s v="Hubli"/>
    <n v="2011"/>
    <s v="Rabi"/>
    <s v="Maize"/>
    <n v="84.71"/>
    <n v="398.49"/>
    <x v="438"/>
    <s v="Rainfed"/>
    <n v="279.67"/>
    <n v="790.17"/>
    <s v="Red"/>
    <n v="24.7"/>
    <n v="55.532758824223833"/>
    <s v="food"/>
    <s v="UREA"/>
    <x v="1"/>
  </r>
  <r>
    <x v="439"/>
    <x v="0"/>
    <s v="Patiala"/>
    <n v="2010"/>
    <s v="Kharif"/>
    <s v="Maize"/>
    <n v="4.24"/>
    <n v="9.9600000000000009"/>
    <x v="439"/>
    <s v="Rainfed"/>
    <n v="92.05"/>
    <n v="657.32"/>
    <s v="Laterite"/>
    <n v="28.25"/>
    <n v="554.0235849056603"/>
    <s v="food"/>
    <s v="UREA"/>
    <x v="1"/>
  </r>
  <r>
    <x v="440"/>
    <x v="0"/>
    <s v="Patiala"/>
    <n v="2020"/>
    <s v="Kharif"/>
    <s v="Maize"/>
    <n v="87.61"/>
    <n v="104.55"/>
    <x v="440"/>
    <s v="Rainfed"/>
    <n v="137.13999999999999"/>
    <n v="1016.73"/>
    <s v="Laterite"/>
    <n v="32.979999999999997"/>
    <n v="13.621504394475517"/>
    <s v="food"/>
    <s v="UREA"/>
    <x v="0"/>
  </r>
  <r>
    <x v="441"/>
    <x v="6"/>
    <s v="Kolkata"/>
    <n v="2019"/>
    <s v="Rabi"/>
    <s v="Pulses"/>
    <n v="28.83"/>
    <n v="122.03"/>
    <x v="441"/>
    <s v="Rainfed"/>
    <n v="294.75"/>
    <n v="492.63"/>
    <s v="Sandy"/>
    <n v="24.01"/>
    <n v="146.81269510926117"/>
    <s v="food"/>
    <s v="UREA"/>
    <x v="1"/>
  </r>
  <r>
    <x v="442"/>
    <x v="4"/>
    <s v="Mysore"/>
    <n v="2011"/>
    <s v="Zaid"/>
    <s v="Wheat"/>
    <n v="40.880000000000003"/>
    <n v="224.79"/>
    <x v="442"/>
    <s v="Rainfed"/>
    <n v="163.66999999999999"/>
    <n v="688.04"/>
    <s v="Sandy"/>
    <n v="20.04"/>
    <n v="134.51100782778866"/>
    <s v="food"/>
    <s v="UREA"/>
    <x v="1"/>
  </r>
  <r>
    <x v="443"/>
    <x v="2"/>
    <s v="Lucknow"/>
    <n v="2021"/>
    <s v="Kharif"/>
    <s v="Rice"/>
    <n v="50.14"/>
    <n v="154.44"/>
    <x v="443"/>
    <s v="Rainfed"/>
    <n v="91.74"/>
    <n v="326.93"/>
    <s v="Alluvial"/>
    <n v="30.99"/>
    <n v="61.432588751495814"/>
    <s v="food"/>
    <s v="UREA"/>
    <x v="1"/>
  </r>
  <r>
    <x v="444"/>
    <x v="1"/>
    <s v="Patna"/>
    <n v="2016"/>
    <s v="Kharif"/>
    <s v="Sugarcane"/>
    <n v="86.74"/>
    <n v="489.31"/>
    <x v="444"/>
    <s v="Rainfed"/>
    <n v="131.83000000000001"/>
    <n v="753.09"/>
    <s v="Black"/>
    <n v="25.53"/>
    <n v="65.035277841826144"/>
    <s v="cash"/>
    <s v="UREA"/>
    <x v="1"/>
  </r>
  <r>
    <x v="445"/>
    <x v="1"/>
    <s v="Patna"/>
    <n v="2016"/>
    <s v="Zaid"/>
    <s v="Rice"/>
    <n v="24.44"/>
    <n v="62.71"/>
    <x v="445"/>
    <s v="Rainfed"/>
    <n v="281.51"/>
    <n v="592.95000000000005"/>
    <s v="Alluvial"/>
    <n v="24.77"/>
    <n v="104.98977086743042"/>
    <s v="food"/>
    <s v="UREA"/>
    <x v="1"/>
  </r>
  <r>
    <x v="446"/>
    <x v="2"/>
    <s v="Varanasi"/>
    <n v="2010"/>
    <s v="Kharif"/>
    <s v="Maize"/>
    <n v="15.68"/>
    <n v="82.59"/>
    <x v="446"/>
    <s v="Rainfed"/>
    <n v="149.06"/>
    <n v="248.95"/>
    <s v="Alluvial"/>
    <n v="23.9"/>
    <n v="335.90178571428572"/>
    <s v="food"/>
    <s v="UREA"/>
    <x v="1"/>
  </r>
  <r>
    <x v="447"/>
    <x v="0"/>
    <s v="Ludhiana"/>
    <n v="2020"/>
    <s v="Rabi"/>
    <s v="Rice"/>
    <n v="10.11"/>
    <n v="61.51"/>
    <x v="447"/>
    <s v="Rainfed"/>
    <n v="80.63"/>
    <n v="1142.28"/>
    <s v="Black"/>
    <n v="22.52"/>
    <n v="601.74579624134515"/>
    <s v="food"/>
    <s v="UREA"/>
    <x v="1"/>
  </r>
  <r>
    <x v="448"/>
    <x v="4"/>
    <s v="Hubli"/>
    <n v="2015"/>
    <s v="Kharif"/>
    <s v="Cotton"/>
    <n v="96.91"/>
    <n v="500.19"/>
    <x v="448"/>
    <s v="Rainfed"/>
    <n v="105.81"/>
    <n v="788.95"/>
    <s v="Red"/>
    <n v="25.68"/>
    <n v="53.259312764420592"/>
    <s v="cash"/>
    <s v="UREA"/>
    <x v="1"/>
  </r>
  <r>
    <x v="449"/>
    <x v="5"/>
    <s v="Nagpur"/>
    <n v="2020"/>
    <s v="Kharif"/>
    <s v="Cotton"/>
    <n v="67.33"/>
    <n v="361.95"/>
    <x v="449"/>
    <s v="Rainfed"/>
    <n v="161.66"/>
    <n v="465.21"/>
    <s v="Red"/>
    <n v="30.4"/>
    <n v="79.841378286053768"/>
    <s v="cash"/>
    <s v="UREA"/>
    <x v="1"/>
  </r>
  <r>
    <x v="450"/>
    <x v="4"/>
    <s v="Hubli"/>
    <n v="2018"/>
    <s v="Zaid"/>
    <s v="Cotton"/>
    <n v="54.47"/>
    <n v="270.37"/>
    <x v="450"/>
    <s v="Rainfed"/>
    <n v="109.39"/>
    <n v="249.64"/>
    <s v="Sandy"/>
    <n v="28.24"/>
    <n v="91.125206535707733"/>
    <s v="cash"/>
    <s v="UREA"/>
    <x v="1"/>
  </r>
  <r>
    <x v="451"/>
    <x v="0"/>
    <s v="Amritsar"/>
    <n v="2011"/>
    <s v="Rabi"/>
    <s v="Sugarcane"/>
    <n v="47.62"/>
    <n v="303.3"/>
    <x v="451"/>
    <s v="Rainfed"/>
    <n v="72.78"/>
    <n v="744.13"/>
    <s v="Red"/>
    <n v="25.57"/>
    <n v="133.75178496430073"/>
    <s v="food"/>
    <s v="UREA"/>
    <x v="1"/>
  </r>
  <r>
    <x v="452"/>
    <x v="6"/>
    <s v="Kolkata"/>
    <n v="2011"/>
    <s v="Zaid"/>
    <s v="Wheat"/>
    <n v="78.790000000000006"/>
    <n v="488.88"/>
    <x v="452"/>
    <s v="Rainfed"/>
    <n v="269.47000000000003"/>
    <n v="464.14"/>
    <s v="Laterite"/>
    <n v="28.58"/>
    <n v="78.751745145323014"/>
    <s v="food"/>
    <s v="UREA"/>
    <x v="1"/>
  </r>
  <r>
    <x v="453"/>
    <x v="0"/>
    <s v="Patiala"/>
    <n v="2017"/>
    <s v="Rabi"/>
    <s v="Maize"/>
    <n v="3"/>
    <n v="17.71"/>
    <x v="453"/>
    <s v="Rainfed"/>
    <n v="127.74"/>
    <n v="1042.8499999999999"/>
    <s v="Black"/>
    <n v="34.590000000000003"/>
    <n v="1968.1066666666666"/>
    <s v="food"/>
    <s v="UREA"/>
    <x v="1"/>
  </r>
  <r>
    <x v="454"/>
    <x v="6"/>
    <s v="Howrah"/>
    <n v="2019"/>
    <s v="Zaid"/>
    <s v="Maize"/>
    <n v="35.08"/>
    <n v="211.39"/>
    <x v="454"/>
    <s v="Rainfed"/>
    <n v="237.24"/>
    <n v="888.85"/>
    <s v="Alluvial"/>
    <n v="20.41"/>
    <n v="171.77651083238314"/>
    <s v="food"/>
    <s v="UREA"/>
    <x v="1"/>
  </r>
  <r>
    <x v="455"/>
    <x v="0"/>
    <s v="Ludhiana"/>
    <n v="2019"/>
    <s v="Kharif"/>
    <s v="Rice"/>
    <n v="65.09"/>
    <n v="329.76"/>
    <x v="455"/>
    <s v="Rainfed"/>
    <n v="212.9"/>
    <n v="713.28"/>
    <s v="Black"/>
    <n v="27.11"/>
    <n v="77.833307727761564"/>
    <s v="food"/>
    <s v="UREA"/>
    <x v="1"/>
  </r>
  <r>
    <x v="456"/>
    <x v="3"/>
    <s v="Hisar"/>
    <n v="2012"/>
    <s v="Zaid"/>
    <s v="Wheat"/>
    <n v="23.15"/>
    <n v="107.65"/>
    <x v="456"/>
    <s v="Rainfed"/>
    <n v="228.19"/>
    <n v="909.37"/>
    <s v="Alluvial"/>
    <n v="26.36"/>
    <n v="200.86652267818579"/>
    <s v="food"/>
    <s v="UREA"/>
    <x v="1"/>
  </r>
  <r>
    <x v="457"/>
    <x v="1"/>
    <s v="Bhagalpur"/>
    <n v="2014"/>
    <s v="Rabi"/>
    <s v="Cotton"/>
    <n v="11.7"/>
    <n v="16.18"/>
    <x v="457"/>
    <s v="Rainfed"/>
    <n v="210.15"/>
    <n v="1061.49"/>
    <s v="Alluvial"/>
    <n v="29.84"/>
    <n v="118.20683760683761"/>
    <s v="cash"/>
    <s v="UREA"/>
    <x v="1"/>
  </r>
  <r>
    <x v="458"/>
    <x v="1"/>
    <s v="Patna"/>
    <n v="2020"/>
    <s v="Rabi"/>
    <s v="Cotton"/>
    <n v="9.84"/>
    <n v="30.82"/>
    <x v="458"/>
    <s v="Rainfed"/>
    <n v="155.12"/>
    <n v="1086.8399999999999"/>
    <s v="Alluvial"/>
    <n v="23.91"/>
    <n v="318.26219512195121"/>
    <s v="cash"/>
    <s v="UREA"/>
    <x v="1"/>
  </r>
  <r>
    <x v="459"/>
    <x v="6"/>
    <s v="Darjeeling"/>
    <n v="2012"/>
    <s v="Kharif"/>
    <s v="Sugarcane"/>
    <n v="33.93"/>
    <n v="234.79"/>
    <x v="459"/>
    <s v="Rainfed"/>
    <n v="208.62"/>
    <n v="204.71"/>
    <s v="Alluvial"/>
    <n v="23.14"/>
    <n v="203.94459180666078"/>
    <s v="cash"/>
    <s v="UREA"/>
    <x v="1"/>
  </r>
  <r>
    <x v="460"/>
    <x v="2"/>
    <s v="Lucknow"/>
    <n v="2020"/>
    <s v="Zaid"/>
    <s v="Rice"/>
    <n v="23.4"/>
    <n v="146.53"/>
    <x v="460"/>
    <s v="Rainfed"/>
    <n v="82.23"/>
    <n v="583.54999999999995"/>
    <s v="Sandy"/>
    <n v="24.59"/>
    <n v="267.60299145299149"/>
    <s v="food"/>
    <s v="UREA"/>
    <x v="1"/>
  </r>
  <r>
    <x v="461"/>
    <x v="0"/>
    <s v="Ludhiana"/>
    <n v="2014"/>
    <s v="Rabi"/>
    <s v="Sugarcane"/>
    <n v="73.06"/>
    <n v="334.48"/>
    <x v="461"/>
    <s v="Rainfed"/>
    <n v="158.41999999999999"/>
    <n v="886.78"/>
    <s v="Red"/>
    <n v="25.14"/>
    <n v="62.663837941418016"/>
    <s v="food"/>
    <s v="UREA"/>
    <x v="1"/>
  </r>
  <r>
    <x v="462"/>
    <x v="2"/>
    <s v="Varanasi"/>
    <n v="2019"/>
    <s v="Kharif"/>
    <s v="Sugarcane"/>
    <n v="66.510000000000005"/>
    <n v="165.71"/>
    <x v="462"/>
    <s v="Rainfed"/>
    <n v="215.93"/>
    <n v="841.4"/>
    <s v="Red"/>
    <n v="32.590000000000003"/>
    <n v="37.45993083746805"/>
    <s v="food"/>
    <s v="UREA"/>
    <x v="0"/>
  </r>
  <r>
    <x v="463"/>
    <x v="0"/>
    <s v="Ludhiana"/>
    <n v="2017"/>
    <s v="Rabi"/>
    <s v="Pulses"/>
    <n v="76.97"/>
    <n v="354.04"/>
    <x v="463"/>
    <s v="Rainfed"/>
    <n v="228.98"/>
    <n v="314.02"/>
    <s v="Red"/>
    <n v="20.03"/>
    <n v="59.759776536312849"/>
    <s v="food"/>
    <s v="UREA"/>
    <x v="1"/>
  </r>
  <r>
    <x v="464"/>
    <x v="1"/>
    <s v="Gaya"/>
    <n v="2016"/>
    <s v="Zaid"/>
    <s v="Cotton"/>
    <n v="76.48"/>
    <n v="202.03"/>
    <x v="464"/>
    <s v="Rainfed"/>
    <n v="292.62"/>
    <n v="652.85"/>
    <s v="Red"/>
    <n v="22.07"/>
    <n v="34.53948744769874"/>
    <s v="cash"/>
    <s v="UREA"/>
    <x v="0"/>
  </r>
  <r>
    <x v="465"/>
    <x v="1"/>
    <s v="Bhagalpur"/>
    <n v="2021"/>
    <s v="Zaid"/>
    <s v="Maize"/>
    <n v="84.46"/>
    <n v="362.07"/>
    <x v="465"/>
    <s v="Rainfed"/>
    <n v="227.97"/>
    <n v="1135.51"/>
    <s v="Red"/>
    <n v="23.01"/>
    <n v="50.755860762491125"/>
    <s v="food"/>
    <s v="UREA"/>
    <x v="1"/>
  </r>
  <r>
    <x v="466"/>
    <x v="2"/>
    <s v="Varanasi"/>
    <n v="2013"/>
    <s v="Zaid"/>
    <s v="Cotton"/>
    <n v="56.57"/>
    <n v="137.21"/>
    <x v="466"/>
    <s v="Rainfed"/>
    <n v="223.23"/>
    <n v="246.98"/>
    <s v="Laterite"/>
    <n v="25.81"/>
    <n v="42.877320134346832"/>
    <s v="cash"/>
    <s v="UREA"/>
    <x v="0"/>
  </r>
  <r>
    <x v="467"/>
    <x v="0"/>
    <s v="Amritsar"/>
    <n v="2010"/>
    <s v="Rabi"/>
    <s v="Maize"/>
    <n v="56.1"/>
    <n v="99.88"/>
    <x v="467"/>
    <s v="Rainfed"/>
    <n v="51.41"/>
    <n v="666.33"/>
    <s v="Red"/>
    <n v="20.6"/>
    <n v="31.736185383244209"/>
    <s v="food"/>
    <s v="UREA"/>
    <x v="0"/>
  </r>
  <r>
    <x v="468"/>
    <x v="5"/>
    <s v="Mumbai"/>
    <n v="2010"/>
    <s v="Zaid"/>
    <s v="Pulses"/>
    <n v="84.47"/>
    <n v="237.1"/>
    <x v="468"/>
    <s v="Rainfed"/>
    <n v="68.22"/>
    <n v="907.68"/>
    <s v="Sandy"/>
    <n v="23.3"/>
    <n v="33.229904107967322"/>
    <s v="food"/>
    <s v="UREA"/>
    <x v="0"/>
  </r>
  <r>
    <x v="469"/>
    <x v="0"/>
    <s v="Ludhiana"/>
    <n v="2022"/>
    <s v="Rabi"/>
    <s v="Pulses"/>
    <n v="7.97"/>
    <n v="47.26"/>
    <x v="469"/>
    <s v="Rainfed"/>
    <n v="151.91"/>
    <n v="651.13"/>
    <s v="Laterite"/>
    <n v="26.5"/>
    <n v="744.00501882057722"/>
    <s v="food"/>
    <s v="UREA"/>
    <x v="1"/>
  </r>
  <r>
    <x v="470"/>
    <x v="1"/>
    <s v="Patna"/>
    <n v="2012"/>
    <s v="Zaid"/>
    <s v="Sugarcane"/>
    <n v="79.88"/>
    <n v="487.01"/>
    <x v="470"/>
    <s v="Rainfed"/>
    <n v="290.02999999999997"/>
    <n v="344.08"/>
    <s v="Alluvial"/>
    <n v="34.36"/>
    <n v="76.324486730095146"/>
    <s v="cash"/>
    <s v="UREA"/>
    <x v="1"/>
  </r>
  <r>
    <x v="471"/>
    <x v="4"/>
    <s v="Mysore"/>
    <n v="2019"/>
    <s v="Zaid"/>
    <s v="Maize"/>
    <n v="69.650000000000006"/>
    <n v="133.34"/>
    <x v="471"/>
    <s v="Rainfed"/>
    <n v="251.92"/>
    <n v="1158.6600000000001"/>
    <s v="Red"/>
    <n v="20.07"/>
    <n v="27.485570710696337"/>
    <s v="food"/>
    <s v="UREA"/>
    <x v="0"/>
  </r>
  <r>
    <x v="472"/>
    <x v="5"/>
    <s v="Pune"/>
    <n v="2017"/>
    <s v="Zaid"/>
    <s v="Wheat"/>
    <n v="18.399999999999999"/>
    <n v="85.37"/>
    <x v="472"/>
    <s v="Rainfed"/>
    <n v="264.68"/>
    <n v="340"/>
    <s v="Sandy"/>
    <n v="22.95"/>
    <n v="252.16141304347829"/>
    <s v="food"/>
    <s v="UREA"/>
    <x v="1"/>
  </r>
  <r>
    <x v="473"/>
    <x v="0"/>
    <s v="Patiala"/>
    <n v="2014"/>
    <s v="Zaid"/>
    <s v="Pulses"/>
    <n v="47.74"/>
    <n v="269.79000000000002"/>
    <x v="473"/>
    <s v="Rainfed"/>
    <n v="148.12"/>
    <n v="1091.44"/>
    <s v="Sandy"/>
    <n v="31"/>
    <n v="118.37410976120654"/>
    <s v="food"/>
    <s v="UREA"/>
    <x v="1"/>
  </r>
  <r>
    <x v="474"/>
    <x v="4"/>
    <s v="Bangalore"/>
    <n v="2010"/>
    <s v="Zaid"/>
    <s v="Maize"/>
    <n v="11.22"/>
    <n v="76.42"/>
    <x v="474"/>
    <s v="Rainfed"/>
    <n v="258.72000000000003"/>
    <n v="463.32"/>
    <s v="Sandy"/>
    <n v="28.55"/>
    <n v="607.0098039215685"/>
    <s v="food"/>
    <s v="UREA"/>
    <x v="1"/>
  </r>
  <r>
    <x v="475"/>
    <x v="4"/>
    <s v="Hubli"/>
    <n v="2016"/>
    <s v="Rabi"/>
    <s v="Pulses"/>
    <n v="65.680000000000007"/>
    <n v="394.92"/>
    <x v="475"/>
    <s v="Rainfed"/>
    <n v="144.08000000000001"/>
    <n v="1107.24"/>
    <s v="Sandy"/>
    <n v="26.09"/>
    <n v="91.547046285018268"/>
    <s v="food"/>
    <s v="UREA"/>
    <x v="1"/>
  </r>
  <r>
    <x v="476"/>
    <x v="1"/>
    <s v="Patna"/>
    <n v="2019"/>
    <s v="Zaid"/>
    <s v="Pulses"/>
    <n v="27.19"/>
    <n v="145.33000000000001"/>
    <x v="476"/>
    <s v="Rainfed"/>
    <n v="280.58999999999997"/>
    <n v="796.53"/>
    <s v="Black"/>
    <n v="23.45"/>
    <n v="196.58403824935635"/>
    <s v="food"/>
    <s v="UREA"/>
    <x v="1"/>
  </r>
  <r>
    <x v="477"/>
    <x v="5"/>
    <s v="Pune"/>
    <n v="2015"/>
    <s v="Kharif"/>
    <s v="Rice"/>
    <n v="43.18"/>
    <n v="194.84"/>
    <x v="477"/>
    <s v="Rainfed"/>
    <n v="263.74"/>
    <n v="623.55999999999995"/>
    <s v="Alluvial"/>
    <n v="29.18"/>
    <n v="104.49791570171377"/>
    <s v="food"/>
    <s v="UREA"/>
    <x v="1"/>
  </r>
  <r>
    <x v="478"/>
    <x v="6"/>
    <s v="Kolkata"/>
    <n v="2017"/>
    <s v="Zaid"/>
    <s v="Sugarcane"/>
    <n v="9.73"/>
    <n v="25.09"/>
    <x v="478"/>
    <s v="Rainfed"/>
    <n v="70.010000000000005"/>
    <n v="237.76"/>
    <s v="Laterite"/>
    <n v="33.96"/>
    <n v="265.01027749229189"/>
    <s v="cash"/>
    <s v="UREA"/>
    <x v="1"/>
  </r>
  <r>
    <x v="479"/>
    <x v="1"/>
    <s v="Gaya"/>
    <n v="2021"/>
    <s v="Zaid"/>
    <s v="Pulses"/>
    <n v="35.46"/>
    <n v="240.41"/>
    <x v="479"/>
    <s v="Rainfed"/>
    <n v="106.57"/>
    <n v="1163.06"/>
    <s v="Laterite"/>
    <n v="33.950000000000003"/>
    <n v="191.19373942470386"/>
    <s v="food"/>
    <s v="UREA"/>
    <x v="1"/>
  </r>
  <r>
    <x v="480"/>
    <x v="1"/>
    <s v="Patna"/>
    <n v="2014"/>
    <s v="Kharif"/>
    <s v="Sugarcane"/>
    <n v="51.12"/>
    <n v="222.46"/>
    <x v="480"/>
    <s v="Rainfed"/>
    <n v="134.99"/>
    <n v="317.01"/>
    <s v="Sandy"/>
    <n v="34.35"/>
    <n v="85.12871674491393"/>
    <s v="cash"/>
    <s v="UREA"/>
    <x v="1"/>
  </r>
  <r>
    <x v="481"/>
    <x v="6"/>
    <s v="Darjeeling"/>
    <n v="2010"/>
    <s v="Rabi"/>
    <s v="Maize"/>
    <n v="62.45"/>
    <n v="246.93"/>
    <x v="481"/>
    <s v="Rainfed"/>
    <n v="172.7"/>
    <n v="1184.3900000000001"/>
    <s v="Sandy"/>
    <n v="24.2"/>
    <n v="63.315292233787027"/>
    <s v="food"/>
    <s v="UREA"/>
    <x v="1"/>
  </r>
  <r>
    <x v="482"/>
    <x v="5"/>
    <s v="Nagpur"/>
    <n v="2018"/>
    <s v="Rabi"/>
    <s v="Rice"/>
    <n v="27.67"/>
    <n v="186.8"/>
    <x v="482"/>
    <s v="Rainfed"/>
    <n v="141.47999999999999"/>
    <n v="698.77"/>
    <s v="Red"/>
    <n v="26.29"/>
    <n v="243.98843512829777"/>
    <s v="food"/>
    <s v="UREA"/>
    <x v="1"/>
  </r>
  <r>
    <x v="483"/>
    <x v="2"/>
    <s v="Lucknow"/>
    <n v="2017"/>
    <s v="Zaid"/>
    <s v="Maize"/>
    <n v="26.72"/>
    <n v="84.48"/>
    <x v="483"/>
    <s v="Rainfed"/>
    <n v="136.04"/>
    <n v="611.76"/>
    <s v="Alluvial"/>
    <n v="33.01"/>
    <n v="118.33233532934133"/>
    <s v="food"/>
    <s v="UREA"/>
    <x v="1"/>
  </r>
  <r>
    <x v="484"/>
    <x v="1"/>
    <s v="Patna"/>
    <n v="2019"/>
    <s v="Zaid"/>
    <s v="Cotton"/>
    <n v="65.260000000000005"/>
    <n v="133.6"/>
    <x v="484"/>
    <s v="Rainfed"/>
    <n v="138.78"/>
    <n v="873.19"/>
    <s v="Laterite"/>
    <n v="31.62"/>
    <n v="31.370364695065888"/>
    <s v="cash"/>
    <s v="UREA"/>
    <x v="0"/>
  </r>
  <r>
    <x v="485"/>
    <x v="1"/>
    <s v="Gaya"/>
    <n v="2011"/>
    <s v="Kharif"/>
    <s v="Rice"/>
    <n v="35.020000000000003"/>
    <n v="100.89"/>
    <x v="485"/>
    <s v="Rainfed"/>
    <n v="227.61"/>
    <n v="805.38"/>
    <s v="Laterite"/>
    <n v="24.07"/>
    <n v="82.26413478012563"/>
    <s v="food"/>
    <s v="UREA"/>
    <x v="1"/>
  </r>
  <r>
    <x v="486"/>
    <x v="3"/>
    <s v="Gurgaon"/>
    <n v="2018"/>
    <s v="Kharif"/>
    <s v="Wheat"/>
    <n v="4.4800000000000004"/>
    <n v="14.07"/>
    <x v="486"/>
    <s v="Rainfed"/>
    <n v="266.06"/>
    <n v="667.19"/>
    <s v="Sandy"/>
    <n v="34.020000000000003"/>
    <n v="701.12723214285711"/>
    <s v="food"/>
    <s v="UREA"/>
    <x v="1"/>
  </r>
  <r>
    <x v="487"/>
    <x v="3"/>
    <s v="Faridabad"/>
    <n v="2011"/>
    <s v="Rabi"/>
    <s v="Cotton"/>
    <n v="24.72"/>
    <n v="138.12"/>
    <x v="487"/>
    <s v="Rainfed"/>
    <n v="121.17"/>
    <n v="942.93"/>
    <s v="Alluvial"/>
    <n v="26.19"/>
    <n v="226.02063106796115"/>
    <s v="cash"/>
    <s v="UREA"/>
    <x v="1"/>
  </r>
  <r>
    <x v="488"/>
    <x v="0"/>
    <s v="Amritsar"/>
    <n v="2013"/>
    <s v="Rabi"/>
    <s v="Sugarcane"/>
    <n v="31.85"/>
    <n v="184.63"/>
    <x v="488"/>
    <s v="Rainfed"/>
    <n v="165.92"/>
    <n v="991.42"/>
    <s v="Alluvial"/>
    <n v="21.2"/>
    <n v="182.0021978021978"/>
    <s v="cash"/>
    <s v="UREA"/>
    <x v="1"/>
  </r>
  <r>
    <x v="489"/>
    <x v="4"/>
    <s v="Mysore"/>
    <n v="2019"/>
    <s v="Zaid"/>
    <s v="Rice"/>
    <n v="7.82"/>
    <n v="15.09"/>
    <x v="489"/>
    <s v="Rainfed"/>
    <n v="254.85"/>
    <n v="741.61"/>
    <s v="Laterite"/>
    <n v="20.010000000000002"/>
    <n v="246.8222506393862"/>
    <s v="food"/>
    <s v="UREA"/>
    <x v="1"/>
  </r>
  <r>
    <x v="490"/>
    <x v="2"/>
    <s v="Varanasi"/>
    <n v="2016"/>
    <s v="Zaid"/>
    <s v="Rice"/>
    <n v="88.41"/>
    <n v="417.15"/>
    <x v="490"/>
    <s v="Rainfed"/>
    <n v="244"/>
    <n v="438.79"/>
    <s v="Black"/>
    <n v="29.87"/>
    <n v="53.369641443275647"/>
    <s v="food"/>
    <s v="UREA"/>
    <x v="1"/>
  </r>
  <r>
    <x v="491"/>
    <x v="1"/>
    <s v="Gaya"/>
    <n v="2013"/>
    <s v="Zaid"/>
    <s v="Cotton"/>
    <n v="50.26"/>
    <n v="216.56"/>
    <x v="491"/>
    <s v="Rainfed"/>
    <n v="130.65"/>
    <n v="840.9"/>
    <s v="Black"/>
    <n v="21.44"/>
    <n v="85.730401910067656"/>
    <s v="cash"/>
    <s v="UREA"/>
    <x v="1"/>
  </r>
  <r>
    <x v="492"/>
    <x v="1"/>
    <s v="Patna"/>
    <n v="2011"/>
    <s v="Zaid"/>
    <s v="Sugarcane"/>
    <n v="42.93"/>
    <n v="132.65"/>
    <x v="492"/>
    <s v="Rainfed"/>
    <n v="136.13"/>
    <n v="855.41"/>
    <s v="Alluvial"/>
    <n v="22.54"/>
    <n v="71.974143955276034"/>
    <s v="cash"/>
    <s v="UREA"/>
    <x v="1"/>
  </r>
  <r>
    <x v="493"/>
    <x v="2"/>
    <s v="Varanasi"/>
    <n v="2010"/>
    <s v="Rabi"/>
    <s v="Rice"/>
    <n v="6.95"/>
    <n v="15.32"/>
    <x v="493"/>
    <s v="Rainfed"/>
    <n v="63.27"/>
    <n v="854.76"/>
    <s v="Black"/>
    <n v="21"/>
    <n v="317.1482014388489"/>
    <s v="food"/>
    <s v="UREA"/>
    <x v="1"/>
  </r>
  <r>
    <x v="494"/>
    <x v="4"/>
    <s v="Hubli"/>
    <n v="2012"/>
    <s v="Kharif"/>
    <s v="Maize"/>
    <n v="68.75"/>
    <n v="215.34"/>
    <x v="494"/>
    <s v="Rainfed"/>
    <n v="109.05"/>
    <n v="1178.24"/>
    <s v="Sandy"/>
    <n v="24.14"/>
    <n v="45.560290909090909"/>
    <s v="food"/>
    <s v="UREA"/>
    <x v="0"/>
  </r>
  <r>
    <x v="495"/>
    <x v="6"/>
    <s v="Howrah"/>
    <n v="2016"/>
    <s v="Rabi"/>
    <s v="Maize"/>
    <n v="44.86"/>
    <n v="296.19"/>
    <x v="495"/>
    <s v="Rainfed"/>
    <n v="87.99"/>
    <n v="387.93"/>
    <s v="Red"/>
    <n v="22.77"/>
    <n v="147.18256798930003"/>
    <s v="food"/>
    <s v="UREA"/>
    <x v="1"/>
  </r>
  <r>
    <x v="496"/>
    <x v="0"/>
    <s v="Ludhiana"/>
    <n v="2022"/>
    <s v="Zaid"/>
    <s v="Cotton"/>
    <n v="55.09"/>
    <n v="185.01"/>
    <x v="496"/>
    <s v="Rainfed"/>
    <n v="162.72"/>
    <n v="378.88"/>
    <s v="Sandy"/>
    <n v="33.450000000000003"/>
    <n v="60.962062080232343"/>
    <s v="cash"/>
    <s v="UREA"/>
    <x v="1"/>
  </r>
  <r>
    <x v="497"/>
    <x v="5"/>
    <s v="Pune"/>
    <n v="2011"/>
    <s v="Kharif"/>
    <s v="Wheat"/>
    <n v="42.28"/>
    <n v="87.5"/>
    <x v="497"/>
    <s v="Rainfed"/>
    <n v="202.77"/>
    <n v="891.51"/>
    <s v="Sandy"/>
    <n v="28.58"/>
    <n v="48.947256385998102"/>
    <s v="food"/>
    <s v="UREA"/>
    <x v="0"/>
  </r>
  <r>
    <x v="498"/>
    <x v="1"/>
    <s v="Patna"/>
    <n v="2017"/>
    <s v="Zaid"/>
    <s v="Pulses"/>
    <n v="36.659999999999997"/>
    <n v="44.54"/>
    <x v="498"/>
    <s v="Rainfed"/>
    <n v="130.71"/>
    <n v="1097.53"/>
    <s v="Black"/>
    <n v="31.38"/>
    <n v="33.143480632842341"/>
    <s v="food"/>
    <s v="UREA"/>
    <x v="0"/>
  </r>
  <r>
    <x v="499"/>
    <x v="6"/>
    <s v="Darjeeling"/>
    <n v="2011"/>
    <s v="Rabi"/>
    <s v="Sugarcane"/>
    <n v="14.32"/>
    <n v="74"/>
    <x v="499"/>
    <s v="Rainfed"/>
    <n v="132.30000000000001"/>
    <n v="613.76"/>
    <s v="Red"/>
    <n v="30.44"/>
    <n v="360.87430167597768"/>
    <s v="cash"/>
    <s v="UREA"/>
    <x v="1"/>
  </r>
  <r>
    <x v="500"/>
    <x v="7"/>
    <m/>
    <m/>
    <m/>
    <m/>
    <m/>
    <m/>
    <x v="500"/>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8ABB52-F4F7-45C6-BE5E-2BF9D7C54B9E}"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N45:O53" firstHeaderRow="1" firstDataRow="1" firstDataCol="1"/>
  <pivotFields count="18">
    <pivotField showAll="0">
      <items count="502">
        <item x="135"/>
        <item x="137"/>
        <item x="283"/>
        <item x="397"/>
        <item x="163"/>
        <item x="28"/>
        <item x="164"/>
        <item x="165"/>
        <item x="398"/>
        <item x="166"/>
        <item x="399"/>
        <item x="29"/>
        <item x="376"/>
        <item x="284"/>
        <item x="400"/>
        <item x="30"/>
        <item x="167"/>
        <item x="31"/>
        <item x="32"/>
        <item x="285"/>
        <item x="286"/>
        <item x="401"/>
        <item x="402"/>
        <item x="138"/>
        <item x="287"/>
        <item x="288"/>
        <item x="33"/>
        <item x="168"/>
        <item x="403"/>
        <item x="169"/>
        <item x="170"/>
        <item x="404"/>
        <item x="405"/>
        <item x="406"/>
        <item x="139"/>
        <item x="289"/>
        <item x="171"/>
        <item x="34"/>
        <item x="35"/>
        <item x="36"/>
        <item x="290"/>
        <item x="291"/>
        <item x="37"/>
        <item x="172"/>
        <item x="292"/>
        <item x="140"/>
        <item x="293"/>
        <item x="294"/>
        <item x="295"/>
        <item x="296"/>
        <item x="173"/>
        <item x="297"/>
        <item x="407"/>
        <item x="408"/>
        <item x="409"/>
        <item x="410"/>
        <item x="264"/>
        <item x="298"/>
        <item x="38"/>
        <item x="174"/>
        <item x="411"/>
        <item x="412"/>
        <item x="413"/>
        <item x="39"/>
        <item x="40"/>
        <item x="175"/>
        <item x="41"/>
        <item x="4"/>
        <item x="414"/>
        <item x="176"/>
        <item x="177"/>
        <item x="415"/>
        <item x="299"/>
        <item x="416"/>
        <item x="300"/>
        <item x="301"/>
        <item x="302"/>
        <item x="417"/>
        <item x="141"/>
        <item x="178"/>
        <item x="179"/>
        <item x="418"/>
        <item x="180"/>
        <item x="42"/>
        <item x="181"/>
        <item x="182"/>
        <item x="419"/>
        <item x="420"/>
        <item x="303"/>
        <item x="265"/>
        <item x="304"/>
        <item x="43"/>
        <item x="44"/>
        <item x="183"/>
        <item x="421"/>
        <item x="45"/>
        <item x="422"/>
        <item x="184"/>
        <item x="423"/>
        <item x="424"/>
        <item x="142"/>
        <item x="425"/>
        <item x="185"/>
        <item x="46"/>
        <item x="47"/>
        <item x="48"/>
        <item x="49"/>
        <item x="50"/>
        <item x="426"/>
        <item x="186"/>
        <item x="187"/>
        <item x="0"/>
        <item x="5"/>
        <item x="427"/>
        <item x="51"/>
        <item x="52"/>
        <item x="305"/>
        <item x="188"/>
        <item x="53"/>
        <item x="54"/>
        <item x="428"/>
        <item x="55"/>
        <item x="56"/>
        <item x="143"/>
        <item x="429"/>
        <item x="189"/>
        <item x="306"/>
        <item x="307"/>
        <item x="430"/>
        <item x="190"/>
        <item x="431"/>
        <item x="191"/>
        <item x="308"/>
        <item x="192"/>
        <item x="266"/>
        <item x="432"/>
        <item x="193"/>
        <item x="309"/>
        <item x="310"/>
        <item x="194"/>
        <item x="433"/>
        <item x="311"/>
        <item x="434"/>
        <item x="435"/>
        <item x="195"/>
        <item x="377"/>
        <item x="436"/>
        <item x="312"/>
        <item x="196"/>
        <item x="437"/>
        <item x="313"/>
        <item x="197"/>
        <item x="314"/>
        <item x="57"/>
        <item x="58"/>
        <item x="59"/>
        <item x="6"/>
        <item x="315"/>
        <item x="438"/>
        <item x="316"/>
        <item x="60"/>
        <item x="317"/>
        <item x="439"/>
        <item x="198"/>
        <item x="440"/>
        <item x="318"/>
        <item x="441"/>
        <item x="144"/>
        <item x="199"/>
        <item x="319"/>
        <item x="442"/>
        <item x="200"/>
        <item x="320"/>
        <item x="321"/>
        <item x="61"/>
        <item x="62"/>
        <item x="201"/>
        <item x="202"/>
        <item x="7"/>
        <item x="203"/>
        <item x="63"/>
        <item x="322"/>
        <item x="204"/>
        <item x="205"/>
        <item x="323"/>
        <item x="64"/>
        <item x="324"/>
        <item x="443"/>
        <item x="206"/>
        <item x="8"/>
        <item x="207"/>
        <item x="208"/>
        <item x="209"/>
        <item x="444"/>
        <item x="325"/>
        <item x="210"/>
        <item x="211"/>
        <item x="212"/>
        <item x="445"/>
        <item x="65"/>
        <item x="145"/>
        <item x="213"/>
        <item x="446"/>
        <item x="326"/>
        <item x="214"/>
        <item x="447"/>
        <item x="66"/>
        <item x="327"/>
        <item x="215"/>
        <item x="216"/>
        <item x="67"/>
        <item x="9"/>
        <item x="68"/>
        <item x="69"/>
        <item x="328"/>
        <item x="70"/>
        <item x="71"/>
        <item x="448"/>
        <item x="329"/>
        <item x="330"/>
        <item x="449"/>
        <item x="331"/>
        <item x="1"/>
        <item x="378"/>
        <item x="72"/>
        <item x="217"/>
        <item x="332"/>
        <item x="450"/>
        <item x="333"/>
        <item x="451"/>
        <item x="73"/>
        <item x="74"/>
        <item x="218"/>
        <item x="75"/>
        <item x="10"/>
        <item x="219"/>
        <item x="334"/>
        <item x="452"/>
        <item x="335"/>
        <item x="453"/>
        <item x="336"/>
        <item x="76"/>
        <item x="220"/>
        <item x="221"/>
        <item x="454"/>
        <item x="146"/>
        <item x="455"/>
        <item x="456"/>
        <item x="337"/>
        <item x="457"/>
        <item x="338"/>
        <item x="77"/>
        <item x="78"/>
        <item x="458"/>
        <item x="222"/>
        <item x="79"/>
        <item x="11"/>
        <item x="459"/>
        <item x="80"/>
        <item x="223"/>
        <item x="460"/>
        <item x="461"/>
        <item x="339"/>
        <item x="224"/>
        <item x="225"/>
        <item x="226"/>
        <item x="227"/>
        <item x="379"/>
        <item x="81"/>
        <item x="228"/>
        <item x="229"/>
        <item x="82"/>
        <item x="340"/>
        <item x="83"/>
        <item x="84"/>
        <item x="85"/>
        <item x="462"/>
        <item x="341"/>
        <item x="12"/>
        <item x="342"/>
        <item x="230"/>
        <item x="86"/>
        <item x="463"/>
        <item x="231"/>
        <item x="87"/>
        <item x="88"/>
        <item x="89"/>
        <item x="464"/>
        <item x="465"/>
        <item x="380"/>
        <item x="90"/>
        <item x="343"/>
        <item x="232"/>
        <item x="233"/>
        <item x="466"/>
        <item x="344"/>
        <item x="91"/>
        <item x="467"/>
        <item x="468"/>
        <item x="234"/>
        <item x="267"/>
        <item x="235"/>
        <item x="236"/>
        <item x="92"/>
        <item x="93"/>
        <item x="94"/>
        <item x="469"/>
        <item x="237"/>
        <item x="345"/>
        <item x="470"/>
        <item x="346"/>
        <item x="13"/>
        <item x="95"/>
        <item x="347"/>
        <item x="96"/>
        <item x="471"/>
        <item x="97"/>
        <item x="472"/>
        <item x="238"/>
        <item x="473"/>
        <item x="239"/>
        <item x="98"/>
        <item x="268"/>
        <item x="99"/>
        <item x="474"/>
        <item x="475"/>
        <item x="348"/>
        <item x="349"/>
        <item x="240"/>
        <item x="350"/>
        <item x="351"/>
        <item x="476"/>
        <item x="352"/>
        <item x="136"/>
        <item x="147"/>
        <item x="100"/>
        <item x="353"/>
        <item x="354"/>
        <item x="241"/>
        <item x="477"/>
        <item x="101"/>
        <item x="242"/>
        <item x="243"/>
        <item x="478"/>
        <item x="102"/>
        <item x="14"/>
        <item x="103"/>
        <item x="104"/>
        <item x="479"/>
        <item x="480"/>
        <item x="105"/>
        <item x="106"/>
        <item x="244"/>
        <item x="107"/>
        <item x="245"/>
        <item x="481"/>
        <item x="148"/>
        <item x="246"/>
        <item x="108"/>
        <item x="482"/>
        <item x="109"/>
        <item x="110"/>
        <item x="247"/>
        <item x="483"/>
        <item x="484"/>
        <item x="111"/>
        <item x="485"/>
        <item x="15"/>
        <item x="112"/>
        <item x="248"/>
        <item x="355"/>
        <item x="486"/>
        <item x="356"/>
        <item x="113"/>
        <item x="249"/>
        <item x="114"/>
        <item x="487"/>
        <item x="357"/>
        <item x="149"/>
        <item x="115"/>
        <item x="488"/>
        <item x="116"/>
        <item x="117"/>
        <item x="250"/>
        <item x="251"/>
        <item x="358"/>
        <item x="252"/>
        <item x="359"/>
        <item x="360"/>
        <item x="269"/>
        <item x="489"/>
        <item x="490"/>
        <item x="491"/>
        <item x="361"/>
        <item x="253"/>
        <item x="362"/>
        <item x="118"/>
        <item x="363"/>
        <item x="364"/>
        <item x="365"/>
        <item x="270"/>
        <item x="366"/>
        <item x="119"/>
        <item x="120"/>
        <item x="254"/>
        <item x="367"/>
        <item x="255"/>
        <item x="121"/>
        <item x="368"/>
        <item x="122"/>
        <item x="123"/>
        <item x="271"/>
        <item x="492"/>
        <item x="124"/>
        <item x="256"/>
        <item x="125"/>
        <item x="493"/>
        <item x="369"/>
        <item x="257"/>
        <item x="494"/>
        <item x="126"/>
        <item x="127"/>
        <item x="150"/>
        <item x="128"/>
        <item x="258"/>
        <item x="495"/>
        <item x="129"/>
        <item x="370"/>
        <item x="130"/>
        <item x="371"/>
        <item x="259"/>
        <item x="131"/>
        <item x="132"/>
        <item x="16"/>
        <item x="496"/>
        <item x="133"/>
        <item x="134"/>
        <item x="372"/>
        <item x="373"/>
        <item x="260"/>
        <item x="261"/>
        <item x="497"/>
        <item x="498"/>
        <item x="499"/>
        <item x="2"/>
        <item x="17"/>
        <item x="262"/>
        <item x="151"/>
        <item x="152"/>
        <item x="18"/>
        <item x="153"/>
        <item x="154"/>
        <item x="155"/>
        <item x="272"/>
        <item x="381"/>
        <item x="156"/>
        <item x="374"/>
        <item x="157"/>
        <item x="273"/>
        <item x="274"/>
        <item x="19"/>
        <item x="382"/>
        <item x="275"/>
        <item x="158"/>
        <item x="20"/>
        <item x="159"/>
        <item x="276"/>
        <item x="3"/>
        <item x="21"/>
        <item x="383"/>
        <item x="277"/>
        <item x="22"/>
        <item x="384"/>
        <item x="385"/>
        <item x="386"/>
        <item x="160"/>
        <item x="161"/>
        <item x="278"/>
        <item x="375"/>
        <item x="279"/>
        <item x="23"/>
        <item x="280"/>
        <item x="24"/>
        <item x="25"/>
        <item x="387"/>
        <item x="388"/>
        <item x="162"/>
        <item x="26"/>
        <item x="389"/>
        <item x="263"/>
        <item x="390"/>
        <item x="391"/>
        <item x="392"/>
        <item x="27"/>
        <item x="393"/>
        <item x="281"/>
        <item x="394"/>
        <item x="395"/>
        <item x="396"/>
        <item x="282"/>
        <item x="500"/>
        <item t="default"/>
      </items>
    </pivotField>
    <pivotField axis="axisRow" showAll="0">
      <items count="9">
        <item x="1"/>
        <item x="3"/>
        <item x="4"/>
        <item x="5"/>
        <item x="0"/>
        <item x="2"/>
        <item x="6"/>
        <item h="1" x="7"/>
        <item t="default"/>
      </items>
    </pivotField>
    <pivotField showAll="0"/>
    <pivotField showAll="0"/>
    <pivotField showAll="0"/>
    <pivotField showAll="0"/>
    <pivotField showAll="0"/>
    <pivotField showAll="0"/>
    <pivotField showAll="0">
      <items count="502">
        <item x="321"/>
        <item x="266"/>
        <item x="276"/>
        <item x="48"/>
        <item x="108"/>
        <item x="25"/>
        <item x="369"/>
        <item x="18"/>
        <item x="240"/>
        <item x="0"/>
        <item x="440"/>
        <item x="498"/>
        <item x="367"/>
        <item x="277"/>
        <item x="358"/>
        <item x="99"/>
        <item x="378"/>
        <item x="124"/>
        <item x="2"/>
        <item x="191"/>
        <item x="247"/>
        <item x="408"/>
        <item x="225"/>
        <item x="302"/>
        <item x="291"/>
        <item x="132"/>
        <item x="47"/>
        <item x="51"/>
        <item x="457"/>
        <item x="388"/>
        <item x="94"/>
        <item x="8"/>
        <item x="189"/>
        <item x="10"/>
        <item x="118"/>
        <item x="218"/>
        <item x="304"/>
        <item x="387"/>
        <item x="190"/>
        <item x="61"/>
        <item x="413"/>
        <item x="385"/>
        <item x="100"/>
        <item x="67"/>
        <item x="44"/>
        <item x="248"/>
        <item x="330"/>
        <item x="288"/>
        <item x="164"/>
        <item x="315"/>
        <item x="227"/>
        <item x="221"/>
        <item x="467"/>
        <item x="320"/>
        <item x="416"/>
        <item x="90"/>
        <item x="62"/>
        <item x="354"/>
        <item x="282"/>
        <item x="135"/>
        <item x="202"/>
        <item x="148"/>
        <item x="208"/>
        <item x="79"/>
        <item x="271"/>
        <item x="471"/>
        <item x="309"/>
        <item x="377"/>
        <item x="489"/>
        <item x="355"/>
        <item x="299"/>
        <item x="250"/>
        <item x="424"/>
        <item x="332"/>
        <item x="75"/>
        <item x="429"/>
        <item x="433"/>
        <item x="89"/>
        <item x="484"/>
        <item x="229"/>
        <item x="497"/>
        <item x="49"/>
        <item x="350"/>
        <item x="364"/>
        <item x="31"/>
        <item x="41"/>
        <item x="422"/>
        <item x="421"/>
        <item x="310"/>
        <item x="386"/>
        <item x="186"/>
        <item x="493"/>
        <item x="361"/>
        <item x="64"/>
        <item x="233"/>
        <item x="436"/>
        <item x="412"/>
        <item x="254"/>
        <item x="251"/>
        <item x="328"/>
        <item x="253"/>
        <item x="439"/>
        <item x="141"/>
        <item x="201"/>
        <item x="56"/>
        <item x="129"/>
        <item x="172"/>
        <item x="466"/>
        <item x="280"/>
        <item x="295"/>
        <item x="181"/>
        <item x="244"/>
        <item x="462"/>
        <item x="326"/>
        <item x="344"/>
        <item x="373"/>
        <item x="389"/>
        <item x="219"/>
        <item x="445"/>
        <item x="206"/>
        <item x="478"/>
        <item x="213"/>
        <item x="42"/>
        <item x="7"/>
        <item x="107"/>
        <item x="3"/>
        <item x="216"/>
        <item x="285"/>
        <item x="9"/>
        <item x="464"/>
        <item x="157"/>
        <item x="345"/>
        <item x="115"/>
        <item x="307"/>
        <item x="368"/>
        <item x="91"/>
        <item x="333"/>
        <item x="360"/>
        <item x="327"/>
        <item x="382"/>
        <item x="92"/>
        <item x="162"/>
        <item x="226"/>
        <item x="468"/>
        <item x="71"/>
        <item x="176"/>
        <item x="289"/>
        <item x="485"/>
        <item x="411"/>
        <item x="19"/>
        <item x="336"/>
        <item x="410"/>
        <item x="434"/>
        <item x="1"/>
        <item x="210"/>
        <item x="443"/>
        <item x="492"/>
        <item x="169"/>
        <item x="298"/>
        <item x="374"/>
        <item x="458"/>
        <item x="494"/>
        <item x="486"/>
        <item x="483"/>
        <item x="239"/>
        <item x="405"/>
        <item x="198"/>
        <item x="223"/>
        <item x="370"/>
        <item x="217"/>
        <item x="156"/>
        <item x="232"/>
        <item x="399"/>
        <item x="395"/>
        <item x="236"/>
        <item x="170"/>
        <item x="331"/>
        <item x="296"/>
        <item x="195"/>
        <item x="496"/>
        <item x="104"/>
        <item x="432"/>
        <item x="15"/>
        <item x="380"/>
        <item x="340"/>
        <item x="184"/>
        <item x="179"/>
        <item x="58"/>
        <item x="147"/>
        <item x="384"/>
        <item x="268"/>
        <item x="260"/>
        <item x="36"/>
        <item x="113"/>
        <item x="365"/>
        <item x="55"/>
        <item x="74"/>
        <item x="112"/>
        <item x="52"/>
        <item x="127"/>
        <item x="211"/>
        <item x="150"/>
        <item x="167"/>
        <item x="29"/>
        <item x="431"/>
        <item x="324"/>
        <item x="122"/>
        <item x="114"/>
        <item x="187"/>
        <item x="4"/>
        <item x="32"/>
        <item x="357"/>
        <item x="259"/>
        <item x="419"/>
        <item x="120"/>
        <item x="151"/>
        <item x="325"/>
        <item x="73"/>
        <item x="17"/>
        <item x="116"/>
        <item x="152"/>
        <item x="14"/>
        <item x="180"/>
        <item x="314"/>
        <item x="249"/>
        <item x="158"/>
        <item x="246"/>
        <item x="278"/>
        <item x="283"/>
        <item x="23"/>
        <item x="60"/>
        <item x="481"/>
        <item x="409"/>
        <item x="341"/>
        <item x="322"/>
        <item x="103"/>
        <item x="316"/>
        <item x="301"/>
        <item x="334"/>
        <item x="123"/>
        <item x="165"/>
        <item x="262"/>
        <item x="274"/>
        <item x="5"/>
        <item x="46"/>
        <item x="376"/>
        <item x="234"/>
        <item x="441"/>
        <item x="465"/>
        <item x="81"/>
        <item x="125"/>
        <item x="293"/>
        <item x="178"/>
        <item x="342"/>
        <item x="491"/>
        <item x="258"/>
        <item x="149"/>
        <item x="101"/>
        <item x="480"/>
        <item x="402"/>
        <item x="235"/>
        <item x="69"/>
        <item x="105"/>
        <item x="177"/>
        <item x="155"/>
        <item x="144"/>
        <item x="265"/>
        <item x="109"/>
        <item x="209"/>
        <item x="391"/>
        <item x="346"/>
        <item x="303"/>
        <item x="313"/>
        <item x="22"/>
        <item x="30"/>
        <item x="72"/>
        <item x="77"/>
        <item x="222"/>
        <item x="263"/>
        <item x="65"/>
        <item x="477"/>
        <item x="70"/>
        <item x="88"/>
        <item x="383"/>
        <item x="461"/>
        <item x="163"/>
        <item x="102"/>
        <item x="356"/>
        <item x="463"/>
        <item x="472"/>
        <item x="153"/>
        <item x="456"/>
        <item x="335"/>
        <item x="84"/>
        <item x="43"/>
        <item x="438"/>
        <item x="306"/>
        <item x="490"/>
        <item x="214"/>
        <item x="33"/>
        <item x="106"/>
        <item x="275"/>
        <item x="63"/>
        <item x="183"/>
        <item x="428"/>
        <item x="224"/>
        <item x="261"/>
        <item x="173"/>
        <item x="450"/>
        <item x="193"/>
        <item x="349"/>
        <item x="50"/>
        <item x="82"/>
        <item x="343"/>
        <item x="93"/>
        <item x="96"/>
        <item x="57"/>
        <item x="337"/>
        <item x="455"/>
        <item x="85"/>
        <item x="406"/>
        <item x="286"/>
        <item x="137"/>
        <item x="27"/>
        <item x="66"/>
        <item x="128"/>
        <item x="243"/>
        <item x="297"/>
        <item x="448"/>
        <item x="256"/>
        <item x="499"/>
        <item x="200"/>
        <item x="121"/>
        <item x="160"/>
        <item x="231"/>
        <item x="145"/>
        <item x="59"/>
        <item x="414"/>
        <item x="287"/>
        <item x="446"/>
        <item x="273"/>
        <item x="372"/>
        <item x="154"/>
        <item x="312"/>
        <item x="237"/>
        <item x="476"/>
        <item x="449"/>
        <item x="136"/>
        <item x="16"/>
        <item x="192"/>
        <item x="362"/>
        <item x="392"/>
        <item x="212"/>
        <item x="442"/>
        <item x="308"/>
        <item x="54"/>
        <item x="426"/>
        <item x="359"/>
        <item x="168"/>
        <item x="319"/>
        <item x="53"/>
        <item x="138"/>
        <item x="205"/>
        <item x="417"/>
        <item x="20"/>
        <item x="487"/>
        <item x="35"/>
        <item x="323"/>
        <item x="401"/>
        <item x="444"/>
        <item x="473"/>
        <item x="371"/>
        <item x="270"/>
        <item x="245"/>
        <item x="80"/>
        <item x="199"/>
        <item x="267"/>
        <item x="241"/>
        <item x="279"/>
        <item x="134"/>
        <item x="24"/>
        <item x="26"/>
        <item x="39"/>
        <item x="146"/>
        <item x="488"/>
        <item x="40"/>
        <item x="110"/>
        <item x="379"/>
        <item x="28"/>
        <item x="430"/>
        <item x="453"/>
        <item x="12"/>
        <item x="76"/>
        <item x="469"/>
        <item x="175"/>
        <item x="396"/>
        <item x="87"/>
        <item x="281"/>
        <item x="381"/>
        <item x="171"/>
        <item x="220"/>
        <item x="475"/>
        <item x="294"/>
        <item x="454"/>
        <item x="97"/>
        <item x="78"/>
        <item x="188"/>
        <item x="447"/>
        <item x="470"/>
        <item x="255"/>
        <item x="238"/>
        <item x="95"/>
        <item x="6"/>
        <item x="242"/>
        <item x="203"/>
        <item x="318"/>
        <item x="194"/>
        <item x="142"/>
        <item x="452"/>
        <item x="264"/>
        <item x="182"/>
        <item x="185"/>
        <item x="353"/>
        <item x="460"/>
        <item x="348"/>
        <item x="407"/>
        <item x="204"/>
        <item x="415"/>
        <item x="45"/>
        <item x="86"/>
        <item x="269"/>
        <item x="207"/>
        <item x="451"/>
        <item x="404"/>
        <item x="338"/>
        <item x="397"/>
        <item x="37"/>
        <item x="133"/>
        <item x="398"/>
        <item x="352"/>
        <item x="393"/>
        <item x="166"/>
        <item x="305"/>
        <item x="427"/>
        <item x="292"/>
        <item x="339"/>
        <item x="197"/>
        <item x="139"/>
        <item x="21"/>
        <item x="13"/>
        <item x="11"/>
        <item x="418"/>
        <item x="347"/>
        <item x="495"/>
        <item x="375"/>
        <item x="311"/>
        <item x="300"/>
        <item x="140"/>
        <item x="290"/>
        <item x="363"/>
        <item x="98"/>
        <item x="329"/>
        <item x="126"/>
        <item x="228"/>
        <item x="174"/>
        <item x="38"/>
        <item x="284"/>
        <item x="423"/>
        <item x="111"/>
        <item x="400"/>
        <item x="482"/>
        <item x="159"/>
        <item x="272"/>
        <item x="366"/>
        <item x="131"/>
        <item x="479"/>
        <item x="317"/>
        <item x="435"/>
        <item x="257"/>
        <item x="437"/>
        <item x="196"/>
        <item x="474"/>
        <item x="420"/>
        <item x="394"/>
        <item x="230"/>
        <item x="83"/>
        <item x="119"/>
        <item x="403"/>
        <item x="459"/>
        <item x="390"/>
        <item x="130"/>
        <item x="425"/>
        <item x="68"/>
        <item x="161"/>
        <item x="351"/>
        <item x="215"/>
        <item x="117"/>
        <item x="252"/>
        <item x="143"/>
        <item x="34"/>
        <item x="500"/>
        <item t="default"/>
      </items>
    </pivotField>
    <pivotField showAll="0"/>
    <pivotField showAll="0"/>
    <pivotField showAll="0"/>
    <pivotField showAll="0"/>
    <pivotField showAll="0"/>
    <pivotField showAll="0"/>
    <pivotField showAll="0"/>
    <pivotField showAll="0"/>
    <pivotField dataField="1" showAll="0">
      <items count="4">
        <item x="0"/>
        <item x="1"/>
        <item x="2"/>
        <item t="default"/>
      </items>
    </pivotField>
  </pivotFields>
  <rowFields count="1">
    <field x="1"/>
  </rowFields>
  <rowItems count="8">
    <i>
      <x/>
    </i>
    <i>
      <x v="1"/>
    </i>
    <i>
      <x v="2"/>
    </i>
    <i>
      <x v="3"/>
    </i>
    <i>
      <x v="4"/>
    </i>
    <i>
      <x v="5"/>
    </i>
    <i>
      <x v="6"/>
    </i>
    <i t="grand">
      <x/>
    </i>
  </rowItems>
  <colItems count="1">
    <i/>
  </colItems>
  <dataFields count="1">
    <dataField name="Count of FAILURE RATE" fld="17" subtotal="count"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479220F-FDD7-464F-8155-B022803119AB}"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70:H78" firstHeaderRow="1" firstDataRow="1" firstDataCol="1"/>
  <pivotFields count="16">
    <pivotField showAll="0"/>
    <pivotField showAll="0"/>
    <pivotField showAll="0"/>
    <pivotField showAll="0"/>
    <pivotField showAll="0"/>
    <pivotField axis="axisRow" showAll="0">
      <items count="8">
        <item x="2"/>
        <item x="5"/>
        <item x="3"/>
        <item x="0"/>
        <item x="1"/>
        <item x="4"/>
        <item x="6"/>
        <item t="default"/>
      </items>
    </pivotField>
    <pivotField showAll="0"/>
    <pivotField showAll="0"/>
    <pivotField showAll="0"/>
    <pivotField showAll="0"/>
    <pivotField showAll="0"/>
    <pivotField showAll="0"/>
    <pivotField showAll="0"/>
    <pivotField dataField="1" showAll="0"/>
    <pivotField showAll="0"/>
    <pivotField showAll="0"/>
  </pivotFields>
  <rowFields count="1">
    <field x="5"/>
  </rowFields>
  <rowItems count="8">
    <i>
      <x/>
    </i>
    <i>
      <x v="1"/>
    </i>
    <i>
      <x v="2"/>
    </i>
    <i>
      <x v="3"/>
    </i>
    <i>
      <x v="4"/>
    </i>
    <i>
      <x v="5"/>
    </i>
    <i>
      <x v="6"/>
    </i>
    <i t="grand">
      <x/>
    </i>
  </rowItems>
  <colItems count="1">
    <i/>
  </colItems>
  <dataFields count="1">
    <dataField name="Var of Temperature (Celsius)" fld="13" subtotal="var" baseField="5"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77467F3-752A-4CCE-8E86-D2D61717F9FB}"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3:B36" firstHeaderRow="1" firstDataRow="1" firstDataCol="1"/>
  <pivotFields count="16">
    <pivotField showAll="0"/>
    <pivotField showAll="0"/>
    <pivotField axis="axisRow" showAll="0">
      <items count="23">
        <item x="20"/>
        <item x="13"/>
        <item x="16"/>
        <item x="12"/>
        <item x="8"/>
        <item x="1"/>
        <item x="14"/>
        <item x="3"/>
        <item x="10"/>
        <item x="4"/>
        <item x="5"/>
        <item x="19"/>
        <item x="11"/>
        <item x="0"/>
        <item x="9"/>
        <item x="18"/>
        <item x="6"/>
        <item x="15"/>
        <item x="17"/>
        <item x="7"/>
        <item x="2"/>
        <item x="21"/>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Yield (Kg/Ha)" fld="8" baseField="0" baseItem="0"/>
  </dataFields>
  <chartFormats count="2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2" count="1" selected="0">
            <x v="0"/>
          </reference>
        </references>
      </pivotArea>
    </chartFormat>
    <chartFormat chart="4" format="5">
      <pivotArea type="data" outline="0" fieldPosition="0">
        <references count="2">
          <reference field="4294967294" count="1" selected="0">
            <x v="0"/>
          </reference>
          <reference field="2" count="1" selected="0">
            <x v="1"/>
          </reference>
        </references>
      </pivotArea>
    </chartFormat>
    <chartFormat chart="4" format="6">
      <pivotArea type="data" outline="0" fieldPosition="0">
        <references count="2">
          <reference field="4294967294" count="1" selected="0">
            <x v="0"/>
          </reference>
          <reference field="2" count="1" selected="0">
            <x v="2"/>
          </reference>
        </references>
      </pivotArea>
    </chartFormat>
    <chartFormat chart="4" format="7">
      <pivotArea type="data" outline="0" fieldPosition="0">
        <references count="2">
          <reference field="4294967294" count="1" selected="0">
            <x v="0"/>
          </reference>
          <reference field="2" count="1" selected="0">
            <x v="3"/>
          </reference>
        </references>
      </pivotArea>
    </chartFormat>
    <chartFormat chart="4" format="8">
      <pivotArea type="data" outline="0" fieldPosition="0">
        <references count="2">
          <reference field="4294967294" count="1" selected="0">
            <x v="0"/>
          </reference>
          <reference field="2" count="1" selected="0">
            <x v="4"/>
          </reference>
        </references>
      </pivotArea>
    </chartFormat>
    <chartFormat chart="4" format="9">
      <pivotArea type="data" outline="0" fieldPosition="0">
        <references count="2">
          <reference field="4294967294" count="1" selected="0">
            <x v="0"/>
          </reference>
          <reference field="2" count="1" selected="0">
            <x v="5"/>
          </reference>
        </references>
      </pivotArea>
    </chartFormat>
    <chartFormat chart="4" format="10">
      <pivotArea type="data" outline="0" fieldPosition="0">
        <references count="2">
          <reference field="4294967294" count="1" selected="0">
            <x v="0"/>
          </reference>
          <reference field="2" count="1" selected="0">
            <x v="6"/>
          </reference>
        </references>
      </pivotArea>
    </chartFormat>
    <chartFormat chart="4" format="11">
      <pivotArea type="data" outline="0" fieldPosition="0">
        <references count="2">
          <reference field="4294967294" count="1" selected="0">
            <x v="0"/>
          </reference>
          <reference field="2" count="1" selected="0">
            <x v="7"/>
          </reference>
        </references>
      </pivotArea>
    </chartFormat>
    <chartFormat chart="4" format="12">
      <pivotArea type="data" outline="0" fieldPosition="0">
        <references count="2">
          <reference field="4294967294" count="1" selected="0">
            <x v="0"/>
          </reference>
          <reference field="2" count="1" selected="0">
            <x v="8"/>
          </reference>
        </references>
      </pivotArea>
    </chartFormat>
    <chartFormat chart="4" format="13">
      <pivotArea type="data" outline="0" fieldPosition="0">
        <references count="2">
          <reference field="4294967294" count="1" selected="0">
            <x v="0"/>
          </reference>
          <reference field="2" count="1" selected="0">
            <x v="9"/>
          </reference>
        </references>
      </pivotArea>
    </chartFormat>
    <chartFormat chart="4" format="14">
      <pivotArea type="data" outline="0" fieldPosition="0">
        <references count="2">
          <reference field="4294967294" count="1" selected="0">
            <x v="0"/>
          </reference>
          <reference field="2" count="1" selected="0">
            <x v="10"/>
          </reference>
        </references>
      </pivotArea>
    </chartFormat>
    <chartFormat chart="4" format="15">
      <pivotArea type="data" outline="0" fieldPosition="0">
        <references count="2">
          <reference field="4294967294" count="1" selected="0">
            <x v="0"/>
          </reference>
          <reference field="2" count="1" selected="0">
            <x v="11"/>
          </reference>
        </references>
      </pivotArea>
    </chartFormat>
    <chartFormat chart="4" format="16">
      <pivotArea type="data" outline="0" fieldPosition="0">
        <references count="2">
          <reference field="4294967294" count="1" selected="0">
            <x v="0"/>
          </reference>
          <reference field="2" count="1" selected="0">
            <x v="12"/>
          </reference>
        </references>
      </pivotArea>
    </chartFormat>
    <chartFormat chart="4" format="17">
      <pivotArea type="data" outline="0" fieldPosition="0">
        <references count="2">
          <reference field="4294967294" count="1" selected="0">
            <x v="0"/>
          </reference>
          <reference field="2" count="1" selected="0">
            <x v="13"/>
          </reference>
        </references>
      </pivotArea>
    </chartFormat>
    <chartFormat chart="4" format="18">
      <pivotArea type="data" outline="0" fieldPosition="0">
        <references count="2">
          <reference field="4294967294" count="1" selected="0">
            <x v="0"/>
          </reference>
          <reference field="2" count="1" selected="0">
            <x v="14"/>
          </reference>
        </references>
      </pivotArea>
    </chartFormat>
    <chartFormat chart="4" format="19">
      <pivotArea type="data" outline="0" fieldPosition="0">
        <references count="2">
          <reference field="4294967294" count="1" selected="0">
            <x v="0"/>
          </reference>
          <reference field="2" count="1" selected="0">
            <x v="15"/>
          </reference>
        </references>
      </pivotArea>
    </chartFormat>
    <chartFormat chart="4" format="20">
      <pivotArea type="data" outline="0" fieldPosition="0">
        <references count="2">
          <reference field="4294967294" count="1" selected="0">
            <x v="0"/>
          </reference>
          <reference field="2" count="1" selected="0">
            <x v="16"/>
          </reference>
        </references>
      </pivotArea>
    </chartFormat>
    <chartFormat chart="4" format="21">
      <pivotArea type="data" outline="0" fieldPosition="0">
        <references count="2">
          <reference field="4294967294" count="1" selected="0">
            <x v="0"/>
          </reference>
          <reference field="2" count="1" selected="0">
            <x v="17"/>
          </reference>
        </references>
      </pivotArea>
    </chartFormat>
    <chartFormat chart="4" format="22">
      <pivotArea type="data" outline="0" fieldPosition="0">
        <references count="2">
          <reference field="4294967294" count="1" selected="0">
            <x v="0"/>
          </reference>
          <reference field="2" count="1" selected="0">
            <x v="18"/>
          </reference>
        </references>
      </pivotArea>
    </chartFormat>
    <chartFormat chart="4" format="23">
      <pivotArea type="data" outline="0" fieldPosition="0">
        <references count="2">
          <reference field="4294967294" count="1" selected="0">
            <x v="0"/>
          </reference>
          <reference field="2" count="1" selected="0">
            <x v="19"/>
          </reference>
        </references>
      </pivotArea>
    </chartFormat>
    <chartFormat chart="4" format="24">
      <pivotArea type="data" outline="0" fieldPosition="0">
        <references count="2">
          <reference field="4294967294" count="1" selected="0">
            <x v="0"/>
          </reference>
          <reference field="2" count="1" selected="0">
            <x v="20"/>
          </reference>
        </references>
      </pivotArea>
    </chartFormat>
    <chartFormat chart="4" format="25">
      <pivotArea type="data" outline="0" fieldPosition="0">
        <references count="2">
          <reference field="4294967294" count="1" selected="0">
            <x v="0"/>
          </reference>
          <reference field="2" count="1" selected="0">
            <x v="2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6CD3839-F69B-4BC3-8086-54689C648EB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7:J14" firstHeaderRow="1" firstDataRow="1" firstDataCol="1"/>
  <pivotFields count="15">
    <pivotField showAll="0"/>
    <pivotField showAll="0"/>
    <pivotField showAll="0"/>
    <pivotField showAll="0"/>
    <pivotField showAll="0"/>
    <pivotField axis="axisRow" showAll="0">
      <items count="8">
        <item x="2"/>
        <item x="5"/>
        <item x="3"/>
        <item x="0"/>
        <item x="1"/>
        <item x="4"/>
        <item h="1" x="6"/>
        <item t="default"/>
      </items>
    </pivotField>
    <pivotField showAll="0"/>
    <pivotField showAll="0"/>
    <pivotField dataField="1" showAll="0"/>
    <pivotField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Yield (Kg/Ha)"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3FDEBC9-A332-4DF5-8BC5-F14674DFCE20}"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K73:L571" firstHeaderRow="1" firstDataRow="1" firstDataCol="1"/>
  <pivotFields count="16">
    <pivotField showAll="0"/>
    <pivotField showAll="0"/>
    <pivotField showAll="0"/>
    <pivotField showAll="0"/>
    <pivotField showAll="0"/>
    <pivotField showAll="0"/>
    <pivotField showAll="0"/>
    <pivotField showAll="0"/>
    <pivotField showAll="0"/>
    <pivotField showAll="0"/>
    <pivotField axis="axisRow" showAll="0">
      <items count="498">
        <item x="328"/>
        <item x="44"/>
        <item x="464"/>
        <item x="253"/>
        <item x="205"/>
        <item x="338"/>
        <item x="94"/>
        <item x="160"/>
        <item x="430"/>
        <item x="186"/>
        <item x="334"/>
        <item x="257"/>
        <item x="296"/>
        <item x="415"/>
        <item x="179"/>
        <item x="162"/>
        <item x="121"/>
        <item x="163"/>
        <item x="61"/>
        <item x="489"/>
        <item x="6"/>
        <item x="252"/>
        <item x="395"/>
        <item x="76"/>
        <item x="130"/>
        <item x="284"/>
        <item x="123"/>
        <item x="400"/>
        <item x="465"/>
        <item x="312"/>
        <item x="34"/>
        <item x="365"/>
        <item x="475"/>
        <item x="177"/>
        <item x="219"/>
        <item x="392"/>
        <item x="213"/>
        <item x="449"/>
        <item x="190"/>
        <item x="96"/>
        <item x="326"/>
        <item x="275"/>
        <item x="230"/>
        <item x="89"/>
        <item x="83"/>
        <item x="65"/>
        <item x="393"/>
        <item x="196"/>
        <item x="293"/>
        <item x="333"/>
        <item x="235"/>
        <item x="197"/>
        <item x="39"/>
        <item x="445"/>
        <item x="175"/>
        <item x="240"/>
        <item x="178"/>
        <item x="457"/>
        <item x="289"/>
        <item x="164"/>
        <item x="120"/>
        <item x="330"/>
        <item x="261"/>
        <item x="366"/>
        <item x="126"/>
        <item x="491"/>
        <item x="30"/>
        <item x="332"/>
        <item x="377"/>
        <item x="243"/>
        <item x="95"/>
        <item x="416"/>
        <item x="72"/>
        <item x="114"/>
        <item x="347"/>
        <item x="318"/>
        <item x="441"/>
        <item x="437"/>
        <item x="427"/>
        <item x="350"/>
        <item x="26"/>
        <item x="68"/>
        <item x="168"/>
        <item x="380"/>
        <item x="258"/>
        <item x="184"/>
        <item x="58"/>
        <item x="60"/>
        <item x="295"/>
        <item x="358"/>
        <item x="181"/>
        <item x="19"/>
        <item x="359"/>
        <item x="124"/>
        <item x="321"/>
        <item x="373"/>
        <item x="1"/>
        <item x="375"/>
        <item x="12"/>
        <item x="446"/>
        <item x="4"/>
        <item x="476"/>
        <item x="207"/>
        <item x="352"/>
        <item x="129"/>
        <item x="367"/>
        <item x="280"/>
        <item x="251"/>
        <item x="490"/>
        <item x="448"/>
        <item x="18"/>
        <item x="221"/>
        <item x="43"/>
        <item x="265"/>
        <item x="278"/>
        <item x="187"/>
        <item x="148"/>
        <item x="300"/>
        <item x="220"/>
        <item x="409"/>
        <item x="404"/>
        <item x="151"/>
        <item x="426"/>
        <item x="266"/>
        <item x="67"/>
        <item x="339"/>
        <item x="355"/>
        <item x="406"/>
        <item x="298"/>
        <item x="59"/>
        <item x="483"/>
        <item x="399"/>
        <item x="287"/>
        <item x="131"/>
        <item x="433"/>
        <item x="194"/>
        <item x="78"/>
        <item x="322"/>
        <item x="52"/>
        <item x="431"/>
        <item x="113"/>
        <item x="147"/>
        <item x="256"/>
        <item x="408"/>
        <item x="370"/>
        <item x="353"/>
        <item x="169"/>
        <item x="451"/>
        <item x="309"/>
        <item x="216"/>
        <item x="92"/>
        <item x="379"/>
        <item x="487"/>
        <item x="494"/>
        <item x="383"/>
        <item x="442"/>
        <item x="46"/>
        <item x="28"/>
        <item x="82"/>
        <item x="495"/>
        <item x="279"/>
        <item x="477"/>
        <item x="79"/>
        <item x="77"/>
        <item x="480"/>
        <item x="488"/>
        <item x="155"/>
        <item x="438"/>
        <item x="234"/>
        <item x="66"/>
        <item x="481"/>
        <item x="233"/>
        <item x="263"/>
        <item x="13"/>
        <item x="479"/>
        <item x="180"/>
        <item x="32"/>
        <item x="101"/>
        <item x="282"/>
        <item x="313"/>
        <item x="172"/>
        <item x="224"/>
        <item x="472"/>
        <item x="134"/>
        <item x="108"/>
        <item x="344"/>
        <item x="137"/>
        <item x="236"/>
        <item x="403"/>
        <item x="470"/>
        <item x="444"/>
        <item x="244"/>
        <item x="158"/>
        <item x="341"/>
        <item x="466"/>
        <item x="317"/>
        <item x="25"/>
        <item x="29"/>
        <item x="423"/>
        <item x="225"/>
        <item x="455"/>
        <item x="110"/>
        <item x="5"/>
        <item x="21"/>
        <item x="127"/>
        <item x="432"/>
        <item x="41"/>
        <item x="458"/>
        <item x="381"/>
        <item x="23"/>
        <item x="447"/>
        <item x="170"/>
        <item x="492"/>
        <item x="397"/>
        <item x="440"/>
        <item x="149"/>
        <item x="396"/>
        <item x="117"/>
        <item x="161"/>
        <item x="290"/>
        <item x="424"/>
        <item x="132"/>
        <item x="484"/>
        <item x="22"/>
        <item x="222"/>
        <item x="165"/>
        <item x="53"/>
        <item x="84"/>
        <item x="262"/>
        <item x="299"/>
        <item x="285"/>
        <item x="16"/>
        <item x="319"/>
        <item x="478"/>
        <item x="368"/>
        <item x="156"/>
        <item x="24"/>
        <item x="206"/>
        <item x="371"/>
        <item x="227"/>
        <item x="107"/>
        <item x="56"/>
        <item x="192"/>
        <item x="209"/>
        <item x="218"/>
        <item x="246"/>
        <item x="176"/>
        <item x="90"/>
        <item x="362"/>
        <item x="212"/>
        <item x="8"/>
        <item x="47"/>
        <item x="414"/>
        <item x="157"/>
        <item x="104"/>
        <item x="99"/>
        <item x="62"/>
        <item x="241"/>
        <item x="354"/>
        <item x="185"/>
        <item x="286"/>
        <item x="315"/>
        <item x="188"/>
        <item x="64"/>
        <item x="345"/>
        <item x="10"/>
        <item x="417"/>
        <item x="217"/>
        <item x="208"/>
        <item x="63"/>
        <item x="74"/>
        <item x="310"/>
        <item x="429"/>
        <item x="31"/>
        <item x="425"/>
        <item x="48"/>
        <item x="214"/>
        <item x="421"/>
        <item x="336"/>
        <item x="288"/>
        <item x="154"/>
        <item x="311"/>
        <item x="316"/>
        <item x="294"/>
        <item x="35"/>
        <item x="302"/>
        <item x="139"/>
        <item x="349"/>
        <item x="260"/>
        <item x="335"/>
        <item x="174"/>
        <item x="267"/>
        <item x="167"/>
        <item x="202"/>
        <item x="493"/>
        <item x="40"/>
        <item x="324"/>
        <item x="80"/>
        <item x="103"/>
        <item x="144"/>
        <item x="384"/>
        <item x="51"/>
        <item x="270"/>
        <item x="27"/>
        <item x="297"/>
        <item x="255"/>
        <item x="456"/>
        <item x="388"/>
        <item x="102"/>
        <item x="111"/>
        <item x="413"/>
        <item x="346"/>
        <item x="171"/>
        <item x="394"/>
        <item x="453"/>
        <item x="183"/>
        <item x="50"/>
        <item x="86"/>
        <item x="304"/>
        <item x="15"/>
        <item x="14"/>
        <item x="306"/>
        <item x="337"/>
        <item x="226"/>
        <item x="239"/>
        <item x="459"/>
        <item x="387"/>
        <item x="411"/>
        <item x="145"/>
        <item x="398"/>
        <item x="382"/>
        <item x="232"/>
        <item x="7"/>
        <item x="142"/>
        <item x="342"/>
        <item x="135"/>
        <item x="106"/>
        <item x="97"/>
        <item x="191"/>
        <item x="3"/>
        <item x="81"/>
        <item x="356"/>
        <item x="276"/>
        <item x="422"/>
        <item x="247"/>
        <item x="463"/>
        <item x="271"/>
        <item x="410"/>
        <item x="125"/>
        <item x="54"/>
        <item x="292"/>
        <item x="268"/>
        <item x="323"/>
        <item x="372"/>
        <item x="182"/>
        <item x="272"/>
        <item x="482"/>
        <item x="462"/>
        <item x="454"/>
        <item x="115"/>
        <item x="460"/>
        <item x="0"/>
        <item x="87"/>
        <item x="9"/>
        <item x="133"/>
        <item x="369"/>
        <item x="42"/>
        <item x="314"/>
        <item x="228"/>
        <item x="254"/>
        <item x="201"/>
        <item x="140"/>
        <item x="357"/>
        <item x="277"/>
        <item x="98"/>
        <item x="55"/>
        <item x="250"/>
        <item x="361"/>
        <item x="391"/>
        <item x="242"/>
        <item x="452"/>
        <item x="237"/>
        <item x="105"/>
        <item x="198"/>
        <item x="122"/>
        <item x="189"/>
        <item x="49"/>
        <item x="249"/>
        <item x="374"/>
        <item x="376"/>
        <item x="418"/>
        <item x="173"/>
        <item x="193"/>
        <item x="2"/>
        <item x="70"/>
        <item x="20"/>
        <item x="390"/>
        <item x="486"/>
        <item x="153"/>
        <item x="320"/>
        <item x="420"/>
        <item x="273"/>
        <item x="428"/>
        <item x="200"/>
        <item x="407"/>
        <item x="307"/>
        <item x="468"/>
        <item x="75"/>
        <item x="348"/>
        <item x="238"/>
        <item x="109"/>
        <item x="485"/>
        <item x="360"/>
        <item x="363"/>
        <item x="351"/>
        <item x="343"/>
        <item x="269"/>
        <item x="37"/>
        <item x="434"/>
        <item x="471"/>
        <item x="69"/>
        <item x="73"/>
        <item x="38"/>
        <item x="329"/>
        <item x="45"/>
        <item x="340"/>
        <item x="229"/>
        <item x="385"/>
        <item x="112"/>
        <item x="474"/>
        <item x="119"/>
        <item x="150"/>
        <item x="469"/>
        <item x="141"/>
        <item x="128"/>
        <item x="401"/>
        <item x="93"/>
        <item x="138"/>
        <item x="291"/>
        <item x="419"/>
        <item x="259"/>
        <item x="450"/>
        <item x="301"/>
        <item x="327"/>
        <item x="223"/>
        <item x="116"/>
        <item x="303"/>
        <item x="203"/>
        <item x="231"/>
        <item x="146"/>
        <item x="166"/>
        <item x="100"/>
        <item x="33"/>
        <item x="436"/>
        <item x="245"/>
        <item x="473"/>
        <item x="443"/>
        <item x="308"/>
        <item x="57"/>
        <item x="195"/>
        <item x="405"/>
        <item x="248"/>
        <item x="283"/>
        <item x="378"/>
        <item x="412"/>
        <item x="159"/>
        <item x="210"/>
        <item x="364"/>
        <item x="467"/>
        <item x="118"/>
        <item x="88"/>
        <item x="264"/>
        <item x="435"/>
        <item x="281"/>
        <item x="305"/>
        <item x="143"/>
        <item x="331"/>
        <item x="36"/>
        <item x="461"/>
        <item x="211"/>
        <item x="136"/>
        <item x="71"/>
        <item x="11"/>
        <item x="85"/>
        <item x="439"/>
        <item x="17"/>
        <item x="402"/>
        <item x="91"/>
        <item x="204"/>
        <item x="215"/>
        <item x="199"/>
        <item x="389"/>
        <item x="274"/>
        <item x="386"/>
        <item x="325"/>
        <item x="152"/>
        <item x="496"/>
        <item t="default"/>
      </items>
    </pivotField>
    <pivotField showAll="0"/>
    <pivotField showAll="0"/>
    <pivotField showAll="0"/>
    <pivotField dataField="1" showAll="0"/>
    <pivotField showAll="0"/>
  </pivotFields>
  <rowFields count="1">
    <field x="10"/>
  </rowFields>
  <rowItems count="49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t="grand">
      <x/>
    </i>
  </rowItems>
  <colItems count="1">
    <i/>
  </colItems>
  <dataFields count="1">
    <dataField name="Sum of yield per Acre" fld="14" baseField="0" baseItem="0"/>
  </dataFields>
  <chartFormats count="2">
    <chartFormat chart="6"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D81EF6C-356D-4084-8F31-3198E0A255F0}"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I19:J26" firstHeaderRow="1" firstDataRow="1" firstDataCol="1"/>
  <pivotFields count="16">
    <pivotField showAll="0"/>
    <pivotField showAll="0"/>
    <pivotField showAll="0"/>
    <pivotField showAll="0"/>
    <pivotField showAll="0"/>
    <pivotField axis="axisRow" showAll="0">
      <items count="8">
        <item x="2"/>
        <item x="5"/>
        <item x="3"/>
        <item x="0"/>
        <item x="1"/>
        <item x="4"/>
        <item h="1" x="6"/>
        <item t="default"/>
      </items>
    </pivotField>
    <pivotField showAll="0"/>
    <pivotField showAll="0"/>
    <pivotField dataField="1" showAll="0"/>
    <pivotField showAll="0"/>
    <pivotField showAll="0"/>
    <pivotField showAll="0"/>
    <pivotField showAll="0"/>
    <pivotField showAll="0"/>
    <pivotField showAll="0"/>
    <pivotField showAll="0">
      <items count="4">
        <item x="1"/>
        <item x="0"/>
        <item h="1" x="2"/>
        <item t="default"/>
      </items>
    </pivotField>
  </pivotFields>
  <rowFields count="1">
    <field x="5"/>
  </rowFields>
  <rowItems count="7">
    <i>
      <x/>
    </i>
    <i>
      <x v="1"/>
    </i>
    <i>
      <x v="2"/>
    </i>
    <i>
      <x v="3"/>
    </i>
    <i>
      <x v="4"/>
    </i>
    <i>
      <x v="5"/>
    </i>
    <i t="grand">
      <x/>
    </i>
  </rowItems>
  <colItems count="1">
    <i/>
  </colItems>
  <dataFields count="1">
    <dataField name="Sum of Yield (Kg/Ha)" fld="8" baseField="0" baseItem="0"/>
  </dataFields>
  <chartFormats count="8">
    <chartFormat chart="0" format="0" series="1">
      <pivotArea type="data" outline="0" fieldPosition="0">
        <references count="1">
          <reference field="4294967294" count="1" selected="0">
            <x v="0"/>
          </reference>
        </references>
      </pivotArea>
    </chartFormat>
    <chartFormat chart="29" format="25" series="1">
      <pivotArea type="data" outline="0" fieldPosition="0">
        <references count="1">
          <reference field="4294967294" count="1" selected="0">
            <x v="0"/>
          </reference>
        </references>
      </pivotArea>
    </chartFormat>
    <chartFormat chart="29" format="26">
      <pivotArea type="data" outline="0" fieldPosition="0">
        <references count="2">
          <reference field="4294967294" count="1" selected="0">
            <x v="0"/>
          </reference>
          <reference field="5" count="1" selected="0">
            <x v="0"/>
          </reference>
        </references>
      </pivotArea>
    </chartFormat>
    <chartFormat chart="29" format="27">
      <pivotArea type="data" outline="0" fieldPosition="0">
        <references count="2">
          <reference field="4294967294" count="1" selected="0">
            <x v="0"/>
          </reference>
          <reference field="5" count="1" selected="0">
            <x v="1"/>
          </reference>
        </references>
      </pivotArea>
    </chartFormat>
    <chartFormat chart="29" format="28">
      <pivotArea type="data" outline="0" fieldPosition="0">
        <references count="2">
          <reference field="4294967294" count="1" selected="0">
            <x v="0"/>
          </reference>
          <reference field="5" count="1" selected="0">
            <x v="2"/>
          </reference>
        </references>
      </pivotArea>
    </chartFormat>
    <chartFormat chart="29" format="29">
      <pivotArea type="data" outline="0" fieldPosition="0">
        <references count="2">
          <reference field="4294967294" count="1" selected="0">
            <x v="0"/>
          </reference>
          <reference field="5" count="1" selected="0">
            <x v="3"/>
          </reference>
        </references>
      </pivotArea>
    </chartFormat>
    <chartFormat chart="29" format="30">
      <pivotArea type="data" outline="0" fieldPosition="0">
        <references count="2">
          <reference field="4294967294" count="1" selected="0">
            <x v="0"/>
          </reference>
          <reference field="5" count="1" selected="0">
            <x v="4"/>
          </reference>
        </references>
      </pivotArea>
    </chartFormat>
    <chartFormat chart="29" format="31">
      <pivotArea type="data" outline="0" fieldPosition="0">
        <references count="2">
          <reference field="4294967294" count="1" selected="0">
            <x v="0"/>
          </reference>
          <reference field="5" count="1" selected="0">
            <x v="5"/>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AFD777E-AFAF-49F6-B208-B8C6DFBE1665}"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0:H45" firstHeaderRow="1" firstDataRow="1" firstDataCol="1"/>
  <pivotFields count="16">
    <pivotField showAll="0"/>
    <pivotField showAll="0"/>
    <pivotField showAll="0"/>
    <pivotField showAll="0"/>
    <pivotField showAll="0"/>
    <pivotField showAll="0"/>
    <pivotField showAll="0"/>
    <pivotField showAll="0"/>
    <pivotField showAll="0"/>
    <pivotField axis="axisRow" showAll="0">
      <items count="6">
        <item x="0"/>
        <item x="1"/>
        <item x="2"/>
        <item x="3"/>
        <item h="1" x="4"/>
        <item t="default"/>
      </items>
    </pivotField>
    <pivotField dataField="1" showAll="0"/>
    <pivotField showAll="0"/>
    <pivotField showAll="0"/>
    <pivotField showAll="0"/>
    <pivotField showAll="0"/>
    <pivotField showAll="0"/>
  </pivotFields>
  <rowFields count="1">
    <field x="9"/>
  </rowFields>
  <rowItems count="5">
    <i>
      <x/>
    </i>
    <i>
      <x v="1"/>
    </i>
    <i>
      <x v="2"/>
    </i>
    <i>
      <x v="3"/>
    </i>
    <i t="grand">
      <x/>
    </i>
  </rowItems>
  <colItems count="1">
    <i/>
  </colItems>
  <dataFields count="1">
    <dataField name="Sum of Fertilizer Used (Kg)" fld="10"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24F9AD-A30B-41B3-A4CB-1692B544EB9E}"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12:N18" firstHeaderRow="1" firstDataRow="1" firstDataCol="1"/>
  <pivotFields count="17">
    <pivotField showAll="0"/>
    <pivotField showAll="0"/>
    <pivotField showAll="0"/>
    <pivotField showAll="0"/>
    <pivotField showAll="0"/>
    <pivotField showAll="0"/>
    <pivotField showAll="0"/>
    <pivotField showAll="0"/>
    <pivotField showAll="0"/>
    <pivotField showAll="0">
      <items count="6">
        <item x="0"/>
        <item x="1"/>
        <item x="2"/>
        <item x="3"/>
        <item x="4"/>
        <item t="default"/>
      </items>
    </pivotField>
    <pivotField showAll="0"/>
    <pivotField showAll="0"/>
    <pivotField showAll="0"/>
    <pivotField showAll="0"/>
    <pivotField dataField="1" showAll="0"/>
    <pivotField showAll="0"/>
    <pivotField axis="axisRow" showAll="0">
      <items count="7">
        <item x="1"/>
        <item x="0"/>
        <item x="5"/>
        <item x="2"/>
        <item x="3"/>
        <item h="1" x="4"/>
        <item t="default"/>
      </items>
    </pivotField>
  </pivotFields>
  <rowFields count="1">
    <field x="16"/>
  </rowFields>
  <rowItems count="6">
    <i>
      <x/>
    </i>
    <i>
      <x v="1"/>
    </i>
    <i>
      <x v="2"/>
    </i>
    <i>
      <x v="3"/>
    </i>
    <i>
      <x v="4"/>
    </i>
    <i t="grand">
      <x/>
    </i>
  </rowItems>
  <colItems count="1">
    <i/>
  </colItems>
  <dataFields count="1">
    <dataField name="Sum of yield per Acre" fld="14" baseField="0"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9DC5A2-D3C2-4375-BB19-5DC56C0DC40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E7:F21" firstHeaderRow="1" firstDataRow="1" firstDataCol="1"/>
  <pivotFields count="15">
    <pivotField showAll="0"/>
    <pivotField showAll="0"/>
    <pivotField showAll="0"/>
    <pivotField axis="axisRow" showAll="0">
      <items count="15">
        <item x="5"/>
        <item x="0"/>
        <item x="12"/>
        <item x="6"/>
        <item x="9"/>
        <item x="2"/>
        <item x="8"/>
        <item x="7"/>
        <item x="11"/>
        <item x="10"/>
        <item x="4"/>
        <item x="3"/>
        <item x="1"/>
        <item h="1" x="13"/>
        <item t="default"/>
      </items>
    </pivotField>
    <pivotField showAll="0"/>
    <pivotField showAll="0"/>
    <pivotField showAll="0"/>
    <pivotField showAll="0"/>
    <pivotField dataField="1" showAll="0"/>
    <pivotField showAll="0"/>
    <pivotField showAll="0"/>
    <pivotField showAll="0"/>
    <pivotField showAll="0"/>
    <pivotField showAll="0"/>
    <pivotField showAll="0"/>
  </pivotFields>
  <rowFields count="1">
    <field x="3"/>
  </rowFields>
  <rowItems count="14">
    <i>
      <x/>
    </i>
    <i>
      <x v="1"/>
    </i>
    <i>
      <x v="2"/>
    </i>
    <i>
      <x v="3"/>
    </i>
    <i>
      <x v="4"/>
    </i>
    <i>
      <x v="5"/>
    </i>
    <i>
      <x v="6"/>
    </i>
    <i>
      <x v="7"/>
    </i>
    <i>
      <x v="8"/>
    </i>
    <i>
      <x v="9"/>
    </i>
    <i>
      <x v="10"/>
    </i>
    <i>
      <x v="11"/>
    </i>
    <i>
      <x v="12"/>
    </i>
    <i t="grand">
      <x/>
    </i>
  </rowItems>
  <colItems count="1">
    <i/>
  </colItems>
  <dataFields count="1">
    <dataField name="Sum of Yield (Kg/Ha)" fld="8" baseField="0" baseItem="0"/>
  </dataFields>
  <chartFormats count="1">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79674F-7677-4E10-A68F-9DD4EBB20E24}"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7:B567" firstHeaderRow="1" firstDataRow="1" firstDataCol="1"/>
  <pivotFields count="16">
    <pivotField showAll="0"/>
    <pivotField showAll="0"/>
    <pivotField showAll="0"/>
    <pivotField showAll="0"/>
    <pivotField showAll="0"/>
    <pivotField showAll="0"/>
    <pivotField showAll="0"/>
    <pivotField showAll="0"/>
    <pivotField dataField="1" showAll="0"/>
    <pivotField showAll="0"/>
    <pivotField showAll="0"/>
    <pivotField axis="axisRow" showAll="0">
      <items count="500">
        <item x="113"/>
        <item x="365"/>
        <item x="210"/>
        <item x="88"/>
        <item x="457"/>
        <item x="15"/>
        <item x="260"/>
        <item x="336"/>
        <item x="420"/>
        <item x="275"/>
        <item x="381"/>
        <item x="305"/>
        <item x="55"/>
        <item x="294"/>
        <item x="358"/>
        <item x="119"/>
        <item x="332"/>
        <item x="129"/>
        <item x="172"/>
        <item x="360"/>
        <item x="261"/>
        <item x="24"/>
        <item x="476"/>
        <item x="187"/>
        <item x="48"/>
        <item x="464"/>
        <item x="445"/>
        <item x="449"/>
        <item x="416"/>
        <item x="321"/>
        <item x="323"/>
        <item x="366"/>
        <item x="376"/>
        <item x="247"/>
        <item x="205"/>
        <item x="435"/>
        <item x="13"/>
        <item x="141"/>
        <item x="346"/>
        <item x="72"/>
        <item x="158"/>
        <item x="91"/>
        <item x="347"/>
        <item x="429"/>
        <item x="92"/>
        <item x="322"/>
        <item x="403"/>
        <item x="40"/>
        <item x="335"/>
        <item x="37"/>
        <item x="273"/>
        <item x="178"/>
        <item x="118"/>
        <item x="108"/>
        <item x="331"/>
        <item x="228"/>
        <item x="201"/>
        <item x="415"/>
        <item x="308"/>
        <item x="87"/>
        <item x="410"/>
        <item x="461"/>
        <item x="379"/>
        <item x="395"/>
        <item x="478"/>
        <item x="161"/>
        <item x="400"/>
        <item x="133"/>
        <item x="112"/>
        <item x="75"/>
        <item x="442"/>
        <item x="8"/>
        <item x="110"/>
        <item x="179"/>
        <item x="369"/>
        <item x="292"/>
        <item x="317"/>
        <item x="470"/>
        <item x="203"/>
        <item x="184"/>
        <item x="211"/>
        <item x="468"/>
        <item x="28"/>
        <item x="333"/>
        <item x="35"/>
        <item x="357"/>
        <item x="153"/>
        <item x="202"/>
        <item x="176"/>
        <item x="392"/>
        <item x="494"/>
        <item x="52"/>
        <item x="359"/>
        <item x="493"/>
        <item x="157"/>
        <item x="222"/>
        <item x="310"/>
        <item x="107"/>
        <item x="195"/>
        <item x="232"/>
        <item x="39"/>
        <item x="9"/>
        <item x="299"/>
        <item x="159"/>
        <item x="146"/>
        <item x="147"/>
        <item x="216"/>
        <item x="95"/>
        <item x="338"/>
        <item x="106"/>
        <item x="391"/>
        <item x="183"/>
        <item x="394"/>
        <item x="341"/>
        <item x="488"/>
        <item x="380"/>
        <item x="259"/>
        <item x="354"/>
        <item x="196"/>
        <item x="116"/>
        <item x="214"/>
        <item x="472"/>
        <item x="451"/>
        <item x="448"/>
        <item x="226"/>
        <item x="16"/>
        <item x="431"/>
        <item x="270"/>
        <item x="396"/>
        <item x="5"/>
        <item x="283"/>
        <item x="191"/>
        <item x="290"/>
        <item x="14"/>
        <item x="293"/>
        <item x="440"/>
        <item x="281"/>
        <item x="390"/>
        <item x="193"/>
        <item x="138"/>
        <item x="307"/>
        <item x="7"/>
        <item x="414"/>
        <item x="286"/>
        <item x="128"/>
        <item x="127"/>
        <item x="175"/>
        <item x="166"/>
        <item x="364"/>
        <item x="156"/>
        <item x="151"/>
        <item x="97"/>
        <item x="163"/>
        <item x="367"/>
        <item x="4"/>
        <item x="375"/>
        <item x="235"/>
        <item x="50"/>
        <item x="33"/>
        <item x="152"/>
        <item x="164"/>
        <item x="229"/>
        <item x="120"/>
        <item x="124"/>
        <item x="241"/>
        <item x="136"/>
        <item x="190"/>
        <item x="225"/>
        <item x="20"/>
        <item x="134"/>
        <item x="368"/>
        <item x="458"/>
        <item x="339"/>
        <item x="296"/>
        <item x="194"/>
        <item x="64"/>
        <item x="444"/>
        <item x="246"/>
        <item x="370"/>
        <item x="302"/>
        <item x="393"/>
        <item x="200"/>
        <item x="131"/>
        <item x="31"/>
        <item x="287"/>
        <item x="399"/>
        <item x="481"/>
        <item x="230"/>
        <item x="189"/>
        <item x="497"/>
        <item x="144"/>
        <item x="171"/>
        <item x="475"/>
        <item x="93"/>
        <item x="389"/>
        <item x="51"/>
        <item x="155"/>
        <item x="436"/>
        <item x="251"/>
        <item x="272"/>
        <item x="102"/>
        <item x="181"/>
        <item x="198"/>
        <item x="285"/>
        <item x="62"/>
        <item x="242"/>
        <item x="65"/>
        <item x="467"/>
        <item x="169"/>
        <item x="313"/>
        <item x="233"/>
        <item x="462"/>
        <item x="86"/>
        <item x="220"/>
        <item x="47"/>
        <item x="438"/>
        <item x="312"/>
        <item x="465"/>
        <item x="484"/>
        <item x="45"/>
        <item x="382"/>
        <item x="276"/>
        <item x="78"/>
        <item x="256"/>
        <item x="265"/>
        <item x="248"/>
        <item x="18"/>
        <item x="148"/>
        <item x="326"/>
        <item x="81"/>
        <item x="122"/>
        <item x="30"/>
        <item x="98"/>
        <item x="23"/>
        <item x="441"/>
        <item x="84"/>
        <item x="139"/>
        <item x="221"/>
        <item x="316"/>
        <item x="231"/>
        <item x="432"/>
        <item x="301"/>
        <item x="385"/>
        <item x="372"/>
        <item x="480"/>
        <item x="374"/>
        <item x="6"/>
        <item x="207"/>
        <item x="206"/>
        <item x="267"/>
        <item x="309"/>
        <item x="427"/>
        <item x="453"/>
        <item x="406"/>
        <item x="182"/>
        <item x="413"/>
        <item x="46"/>
        <item x="288"/>
        <item x="185"/>
        <item x="17"/>
        <item x="100"/>
        <item x="236"/>
        <item x="487"/>
        <item x="450"/>
        <item x="21"/>
        <item x="269"/>
        <item x="424"/>
        <item x="250"/>
        <item x="44"/>
        <item x="274"/>
        <item x="278"/>
        <item x="443"/>
        <item x="268"/>
        <item x="291"/>
        <item x="145"/>
        <item x="101"/>
        <item x="219"/>
        <item x="304"/>
        <item x="349"/>
        <item x="73"/>
        <item x="421"/>
        <item x="422"/>
        <item x="315"/>
        <item x="318"/>
        <item x="238"/>
        <item x="42"/>
        <item x="237"/>
        <item x="447"/>
        <item x="437"/>
        <item x="240"/>
        <item x="68"/>
        <item x="137"/>
        <item x="474"/>
        <item x="63"/>
        <item x="409"/>
        <item x="277"/>
        <item x="483"/>
        <item x="398"/>
        <item x="351"/>
        <item x="227"/>
        <item x="26"/>
        <item x="36"/>
        <item x="96"/>
        <item x="356"/>
        <item x="61"/>
        <item x="402"/>
        <item x="160"/>
        <item x="255"/>
        <item x="80"/>
        <item x="377"/>
        <item x="212"/>
        <item x="423"/>
        <item x="314"/>
        <item x="355"/>
        <item x="224"/>
        <item x="489"/>
        <item x="460"/>
        <item x="252"/>
        <item x="132"/>
        <item x="22"/>
        <item x="56"/>
        <item x="491"/>
        <item x="25"/>
        <item x="490"/>
        <item x="58"/>
        <item x="89"/>
        <item x="363"/>
        <item x="167"/>
        <item x="12"/>
        <item x="186"/>
        <item x="295"/>
        <item x="125"/>
        <item x="43"/>
        <item x="85"/>
        <item x="482"/>
        <item x="180"/>
        <item x="103"/>
        <item x="245"/>
        <item x="418"/>
        <item x="38"/>
        <item x="174"/>
        <item x="337"/>
        <item x="373"/>
        <item x="459"/>
        <item x="320"/>
        <item x="262"/>
        <item x="452"/>
        <item x="495"/>
        <item x="90"/>
        <item x="434"/>
        <item x="378"/>
        <item x="0"/>
        <item x="59"/>
        <item x="54"/>
        <item x="419"/>
        <item x="271"/>
        <item x="466"/>
        <item x="289"/>
        <item x="454"/>
        <item x="412"/>
        <item x="76"/>
        <item x="77"/>
        <item x="94"/>
        <item x="425"/>
        <item x="348"/>
        <item x="428"/>
        <item x="109"/>
        <item x="32"/>
        <item x="408"/>
        <item x="115"/>
        <item x="371"/>
        <item x="121"/>
        <item x="71"/>
        <item x="173"/>
        <item x="104"/>
        <item x="114"/>
        <item x="19"/>
        <item x="57"/>
        <item x="485"/>
        <item x="329"/>
        <item x="387"/>
        <item x="303"/>
        <item x="244"/>
        <item x="223"/>
        <item x="1"/>
        <item x="150"/>
        <item x="362"/>
        <item x="328"/>
        <item x="117"/>
        <item x="426"/>
        <item x="168"/>
        <item x="404"/>
        <item x="280"/>
        <item x="324"/>
        <item x="123"/>
        <item x="165"/>
        <item x="215"/>
        <item x="266"/>
        <item x="279"/>
        <item x="486"/>
        <item x="99"/>
        <item x="254"/>
        <item x="325"/>
        <item x="361"/>
        <item x="162"/>
        <item x="249"/>
        <item x="407"/>
        <item x="149"/>
        <item x="352"/>
        <item x="213"/>
        <item x="170"/>
        <item x="69"/>
        <item x="11"/>
        <item x="297"/>
        <item x="140"/>
        <item x="67"/>
        <item x="439"/>
        <item x="344"/>
        <item x="433"/>
        <item x="29"/>
        <item x="188"/>
        <item x="350"/>
        <item x="154"/>
        <item x="284"/>
        <item x="10"/>
        <item x="258"/>
        <item x="74"/>
        <item x="60"/>
        <item x="3"/>
        <item x="34"/>
        <item x="70"/>
        <item x="239"/>
        <item x="405"/>
        <item x="383"/>
        <item x="430"/>
        <item x="386"/>
        <item x="455"/>
        <item x="401"/>
        <item x="300"/>
        <item x="199"/>
        <item x="340"/>
        <item x="53"/>
        <item x="234"/>
        <item x="330"/>
        <item x="456"/>
        <item x="334"/>
        <item x="471"/>
        <item x="135"/>
        <item x="342"/>
        <item x="319"/>
        <item x="82"/>
        <item x="126"/>
        <item x="496"/>
        <item x="217"/>
        <item x="388"/>
        <item x="218"/>
        <item x="209"/>
        <item x="27"/>
        <item x="473"/>
        <item x="66"/>
        <item x="306"/>
        <item x="353"/>
        <item x="41"/>
        <item x="83"/>
        <item x="343"/>
        <item x="208"/>
        <item x="327"/>
        <item x="253"/>
        <item x="257"/>
        <item x="143"/>
        <item x="130"/>
        <item x="111"/>
        <item x="264"/>
        <item x="204"/>
        <item x="463"/>
        <item x="197"/>
        <item x="446"/>
        <item x="345"/>
        <item x="177"/>
        <item x="282"/>
        <item x="469"/>
        <item x="105"/>
        <item x="477"/>
        <item x="397"/>
        <item x="243"/>
        <item x="384"/>
        <item x="192"/>
        <item x="492"/>
        <item x="49"/>
        <item x="298"/>
        <item x="142"/>
        <item x="479"/>
        <item x="2"/>
        <item x="79"/>
        <item x="417"/>
        <item x="311"/>
        <item x="263"/>
        <item x="411"/>
        <item x="498"/>
        <item t="default"/>
      </items>
    </pivotField>
    <pivotField showAll="0"/>
    <pivotField showAll="0"/>
    <pivotField showAll="0"/>
    <pivotField showAll="0"/>
  </pivotFields>
  <rowFields count="1">
    <field x="11"/>
  </rowFields>
  <rowItems count="5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t="grand">
      <x/>
    </i>
  </rowItems>
  <colItems count="1">
    <i/>
  </colItems>
  <dataFields count="1">
    <dataField name="Sum of Yield (Kg/Ha)" fld="8"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E52311-51CF-42D6-A1FB-624F8C185DCC}"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32:K54" firstHeaderRow="1" firstDataRow="1" firstDataCol="1"/>
  <pivotFields count="16">
    <pivotField showAll="0"/>
    <pivotField showAll="0"/>
    <pivotField axis="axisRow" showAll="0">
      <items count="23">
        <item x="20"/>
        <item x="13"/>
        <item x="16"/>
        <item x="12"/>
        <item x="8"/>
        <item x="1"/>
        <item x="14"/>
        <item x="3"/>
        <item x="10"/>
        <item x="4"/>
        <item x="5"/>
        <item x="19"/>
        <item x="11"/>
        <item x="0"/>
        <item x="9"/>
        <item x="18"/>
        <item x="6"/>
        <item x="15"/>
        <item x="17"/>
        <item x="7"/>
        <item x="2"/>
        <item h="1" x="21"/>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items count="4">
        <item x="1"/>
        <item x="0"/>
        <item x="2"/>
        <item t="default"/>
      </items>
    </pivotField>
  </pivotFields>
  <rowFields count="1">
    <field x="2"/>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Yield (Kg/Ha)" fld="8"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DD7D02-CC4A-4E08-B3E8-73A542631E8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7:B54" firstHeaderRow="1" firstDataRow="1" firstDataCol="1"/>
  <pivotFields count="16">
    <pivotField showAll="0"/>
    <pivotField showAll="0"/>
    <pivotField showAll="0"/>
    <pivotField showAll="0"/>
    <pivotField showAll="0"/>
    <pivotField axis="axisRow" showAll="0">
      <items count="8">
        <item x="2"/>
        <item x="5"/>
        <item x="3"/>
        <item x="0"/>
        <item x="1"/>
        <item x="4"/>
        <item h="1" x="6"/>
        <item t="default"/>
      </items>
    </pivotField>
    <pivotField showAll="0"/>
    <pivotField showAll="0"/>
    <pivotField showAll="0"/>
    <pivotField showAll="0"/>
    <pivotField showAll="0"/>
    <pivotField showAll="0"/>
    <pivotField showAll="0"/>
    <pivotField showAll="0"/>
    <pivotField dataField="1" showAll="0"/>
    <pivotField showAll="0"/>
  </pivotFields>
  <rowFields count="1">
    <field x="5"/>
  </rowFields>
  <rowItems count="7">
    <i>
      <x/>
    </i>
    <i>
      <x v="1"/>
    </i>
    <i>
      <x v="2"/>
    </i>
    <i>
      <x v="3"/>
    </i>
    <i>
      <x v="4"/>
    </i>
    <i>
      <x v="5"/>
    </i>
    <i t="grand">
      <x/>
    </i>
  </rowItems>
  <colItems count="1">
    <i/>
  </colItems>
  <dataFields count="1">
    <dataField name="Sum of yield per Acre" fld="14"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F9A6D2-C37C-445B-B03B-B4F89CB2725B}"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P28:Q36" firstHeaderRow="1" firstDataRow="1" firstDataCol="1"/>
  <pivotFields count="16">
    <pivotField showAll="0"/>
    <pivotField showAll="0"/>
    <pivotField showAll="0"/>
    <pivotField showAll="0"/>
    <pivotField showAll="0"/>
    <pivotField axis="axisRow" showAll="0">
      <items count="8">
        <item x="2"/>
        <item x="5"/>
        <item x="3"/>
        <item x="0"/>
        <item x="1"/>
        <item x="4"/>
        <item x="6"/>
        <item t="default"/>
      </items>
    </pivotField>
    <pivotField showAll="0"/>
    <pivotField showAll="0"/>
    <pivotField showAll="0"/>
    <pivotField showAll="0"/>
    <pivotField showAll="0"/>
    <pivotField showAll="0"/>
    <pivotField showAll="0"/>
    <pivotField dataField="1" showAll="0">
      <items count="422">
        <item x="412"/>
        <item x="391"/>
        <item x="28"/>
        <item x="399"/>
        <item x="291"/>
        <item x="162"/>
        <item x="200"/>
        <item x="11"/>
        <item x="278"/>
        <item x="227"/>
        <item x="385"/>
        <item x="158"/>
        <item x="16"/>
        <item x="293"/>
        <item x="38"/>
        <item x="348"/>
        <item x="395"/>
        <item x="92"/>
        <item x="285"/>
        <item x="50"/>
        <item x="349"/>
        <item x="58"/>
        <item x="202"/>
        <item x="134"/>
        <item x="157"/>
        <item x="415"/>
        <item x="178"/>
        <item x="6"/>
        <item x="25"/>
        <item x="266"/>
        <item x="224"/>
        <item x="175"/>
        <item x="72"/>
        <item x="411"/>
        <item x="88"/>
        <item x="119"/>
        <item x="109"/>
        <item x="250"/>
        <item x="1"/>
        <item x="198"/>
        <item x="413"/>
        <item x="181"/>
        <item x="372"/>
        <item x="222"/>
        <item x="146"/>
        <item x="213"/>
        <item x="145"/>
        <item x="117"/>
        <item x="289"/>
        <item x="262"/>
        <item x="353"/>
        <item x="329"/>
        <item x="164"/>
        <item x="73"/>
        <item x="369"/>
        <item x="392"/>
        <item x="308"/>
        <item x="76"/>
        <item x="267"/>
        <item x="171"/>
        <item x="149"/>
        <item x="167"/>
        <item x="326"/>
        <item x="135"/>
        <item x="184"/>
        <item x="86"/>
        <item x="379"/>
        <item x="414"/>
        <item x="256"/>
        <item x="56"/>
        <item x="360"/>
        <item x="207"/>
        <item x="328"/>
        <item x="183"/>
        <item x="22"/>
        <item x="365"/>
        <item x="417"/>
        <item x="282"/>
        <item x="208"/>
        <item x="89"/>
        <item x="356"/>
        <item x="400"/>
        <item x="393"/>
        <item x="272"/>
        <item x="87"/>
        <item x="233"/>
        <item x="304"/>
        <item x="296"/>
        <item x="147"/>
        <item x="219"/>
        <item x="255"/>
        <item x="192"/>
        <item x="253"/>
        <item x="339"/>
        <item x="396"/>
        <item x="0"/>
        <item x="196"/>
        <item x="195"/>
        <item x="42"/>
        <item x="3"/>
        <item x="404"/>
        <item x="228"/>
        <item x="36"/>
        <item x="176"/>
        <item x="33"/>
        <item x="39"/>
        <item x="97"/>
        <item x="276"/>
        <item x="313"/>
        <item x="113"/>
        <item x="305"/>
        <item x="209"/>
        <item x="229"/>
        <item x="55"/>
        <item x="378"/>
        <item x="388"/>
        <item x="150"/>
        <item x="376"/>
        <item x="77"/>
        <item x="177"/>
        <item x="410"/>
        <item x="338"/>
        <item x="416"/>
        <item x="237"/>
        <item x="133"/>
        <item x="63"/>
        <item x="310"/>
        <item x="61"/>
        <item x="242"/>
        <item x="270"/>
        <item x="322"/>
        <item x="129"/>
        <item x="69"/>
        <item x="20"/>
        <item x="281"/>
        <item x="52"/>
        <item x="232"/>
        <item x="389"/>
        <item x="27"/>
        <item x="258"/>
        <item x="62"/>
        <item x="373"/>
        <item x="358"/>
        <item x="90"/>
        <item x="312"/>
        <item x="161"/>
        <item x="314"/>
        <item x="172"/>
        <item x="205"/>
        <item x="143"/>
        <item x="12"/>
        <item x="120"/>
        <item x="216"/>
        <item x="234"/>
        <item x="14"/>
        <item x="203"/>
        <item x="390"/>
        <item x="107"/>
        <item x="294"/>
        <item x="185"/>
        <item x="30"/>
        <item x="309"/>
        <item x="218"/>
        <item x="153"/>
        <item x="81"/>
        <item x="189"/>
        <item x="160"/>
        <item x="382"/>
        <item x="165"/>
        <item x="48"/>
        <item x="380"/>
        <item x="191"/>
        <item x="394"/>
        <item x="273"/>
        <item x="236"/>
        <item x="40"/>
        <item x="247"/>
        <item x="403"/>
        <item x="43"/>
        <item x="331"/>
        <item x="100"/>
        <item x="246"/>
        <item x="29"/>
        <item x="71"/>
        <item x="252"/>
        <item x="244"/>
        <item x="386"/>
        <item x="211"/>
        <item x="239"/>
        <item x="59"/>
        <item x="352"/>
        <item x="254"/>
        <item x="397"/>
        <item x="325"/>
        <item x="346"/>
        <item x="347"/>
        <item x="79"/>
        <item x="311"/>
        <item x="301"/>
        <item x="261"/>
        <item x="166"/>
        <item x="140"/>
        <item x="337"/>
        <item x="226"/>
        <item x="366"/>
        <item x="91"/>
        <item x="159"/>
        <item x="364"/>
        <item x="355"/>
        <item x="249"/>
        <item x="93"/>
        <item x="51"/>
        <item x="303"/>
        <item x="179"/>
        <item x="142"/>
        <item x="201"/>
        <item x="115"/>
        <item x="283"/>
        <item x="368"/>
        <item x="287"/>
        <item x="152"/>
        <item x="193"/>
        <item x="259"/>
        <item x="9"/>
        <item x="34"/>
        <item x="240"/>
        <item x="80"/>
        <item x="41"/>
        <item x="130"/>
        <item x="112"/>
        <item x="363"/>
        <item x="104"/>
        <item x="340"/>
        <item x="288"/>
        <item x="66"/>
        <item x="212"/>
        <item x="374"/>
        <item x="274"/>
        <item x="23"/>
        <item x="10"/>
        <item x="82"/>
        <item x="4"/>
        <item x="103"/>
        <item x="46"/>
        <item x="297"/>
        <item x="180"/>
        <item x="18"/>
        <item x="136"/>
        <item x="402"/>
        <item x="319"/>
        <item x="383"/>
        <item x="263"/>
        <item x="57"/>
        <item x="279"/>
        <item x="118"/>
        <item x="170"/>
        <item x="295"/>
        <item x="155"/>
        <item x="190"/>
        <item x="128"/>
        <item x="17"/>
        <item x="156"/>
        <item x="321"/>
        <item x="32"/>
        <item x="359"/>
        <item x="139"/>
        <item x="323"/>
        <item x="131"/>
        <item x="324"/>
        <item x="357"/>
        <item x="405"/>
        <item x="102"/>
        <item x="225"/>
        <item x="341"/>
        <item x="26"/>
        <item x="13"/>
        <item x="284"/>
        <item x="221"/>
        <item x="105"/>
        <item x="74"/>
        <item x="210"/>
        <item x="361"/>
        <item x="298"/>
        <item x="387"/>
        <item x="315"/>
        <item x="106"/>
        <item x="111"/>
        <item x="138"/>
        <item x="371"/>
        <item x="306"/>
        <item x="204"/>
        <item x="45"/>
        <item x="99"/>
        <item x="220"/>
        <item x="116"/>
        <item x="122"/>
        <item x="280"/>
        <item x="381"/>
        <item x="60"/>
        <item x="419"/>
        <item x="330"/>
        <item x="47"/>
        <item x="187"/>
        <item x="248"/>
        <item x="206"/>
        <item x="126"/>
        <item x="151"/>
        <item x="84"/>
        <item x="260"/>
        <item x="241"/>
        <item x="182"/>
        <item x="265"/>
        <item x="148"/>
        <item x="125"/>
        <item x="19"/>
        <item x="75"/>
        <item x="235"/>
        <item x="377"/>
        <item x="401"/>
        <item x="85"/>
        <item x="31"/>
        <item x="245"/>
        <item x="345"/>
        <item x="300"/>
        <item x="70"/>
        <item x="302"/>
        <item x="362"/>
        <item x="418"/>
        <item x="333"/>
        <item x="290"/>
        <item x="64"/>
        <item x="132"/>
        <item x="124"/>
        <item x="409"/>
        <item x="15"/>
        <item x="144"/>
        <item x="154"/>
        <item x="230"/>
        <item x="68"/>
        <item x="344"/>
        <item x="168"/>
        <item x="299"/>
        <item x="78"/>
        <item x="169"/>
        <item x="223"/>
        <item x="292"/>
        <item x="44"/>
        <item x="268"/>
        <item x="37"/>
        <item x="251"/>
        <item x="316"/>
        <item x="188"/>
        <item x="199"/>
        <item x="110"/>
        <item x="108"/>
        <item x="35"/>
        <item x="238"/>
        <item x="163"/>
        <item x="354"/>
        <item x="197"/>
        <item x="96"/>
        <item x="194"/>
        <item x="332"/>
        <item x="375"/>
        <item x="2"/>
        <item x="123"/>
        <item x="215"/>
        <item x="257"/>
        <item x="327"/>
        <item x="101"/>
        <item x="350"/>
        <item x="5"/>
        <item x="307"/>
        <item x="8"/>
        <item x="286"/>
        <item x="83"/>
        <item x="351"/>
        <item x="367"/>
        <item x="94"/>
        <item x="243"/>
        <item x="336"/>
        <item x="320"/>
        <item x="217"/>
        <item x="21"/>
        <item x="121"/>
        <item x="127"/>
        <item x="173"/>
        <item x="65"/>
        <item x="53"/>
        <item x="275"/>
        <item x="98"/>
        <item x="231"/>
        <item x="7"/>
        <item x="407"/>
        <item x="406"/>
        <item x="54"/>
        <item x="174"/>
        <item x="137"/>
        <item x="277"/>
        <item x="269"/>
        <item x="342"/>
        <item x="343"/>
        <item x="334"/>
        <item x="271"/>
        <item x="408"/>
        <item x="398"/>
        <item x="67"/>
        <item x="24"/>
        <item x="370"/>
        <item x="114"/>
        <item x="384"/>
        <item x="264"/>
        <item x="335"/>
        <item x="318"/>
        <item x="214"/>
        <item x="141"/>
        <item x="95"/>
        <item x="186"/>
        <item x="49"/>
        <item x="317"/>
        <item x="420"/>
        <item t="default"/>
      </items>
    </pivotField>
    <pivotField showAll="0"/>
    <pivotField showAll="0"/>
  </pivotFields>
  <rowFields count="1">
    <field x="5"/>
  </rowFields>
  <rowItems count="8">
    <i>
      <x/>
    </i>
    <i>
      <x v="1"/>
    </i>
    <i>
      <x v="2"/>
    </i>
    <i>
      <x v="3"/>
    </i>
    <i>
      <x v="4"/>
    </i>
    <i>
      <x v="5"/>
    </i>
    <i>
      <x v="6"/>
    </i>
    <i t="grand">
      <x/>
    </i>
  </rowItems>
  <colItems count="1">
    <i/>
  </colItems>
  <dataFields count="1">
    <dataField name="Sum of Temperature (Celsius)" fld="13" baseField="0" baseItem="0"/>
  </dataFields>
  <chartFormats count="9">
    <chartFormat chart="4" format="0" series="1">
      <pivotArea type="data" outline="0" fieldPosition="0">
        <references count="1">
          <reference field="4294967294" count="1" selected="0">
            <x v="0"/>
          </reference>
        </references>
      </pivotArea>
    </chartFormat>
    <chartFormat chart="9" format="25" series="1">
      <pivotArea type="data" outline="0" fieldPosition="0">
        <references count="1">
          <reference field="4294967294" count="1" selected="0">
            <x v="0"/>
          </reference>
        </references>
      </pivotArea>
    </chartFormat>
    <chartFormat chart="9" format="26">
      <pivotArea type="data" outline="0" fieldPosition="0">
        <references count="2">
          <reference field="4294967294" count="1" selected="0">
            <x v="0"/>
          </reference>
          <reference field="5" count="1" selected="0">
            <x v="0"/>
          </reference>
        </references>
      </pivotArea>
    </chartFormat>
    <chartFormat chart="9" format="27">
      <pivotArea type="data" outline="0" fieldPosition="0">
        <references count="2">
          <reference field="4294967294" count="1" selected="0">
            <x v="0"/>
          </reference>
          <reference field="5" count="1" selected="0">
            <x v="1"/>
          </reference>
        </references>
      </pivotArea>
    </chartFormat>
    <chartFormat chart="9" format="28">
      <pivotArea type="data" outline="0" fieldPosition="0">
        <references count="2">
          <reference field="4294967294" count="1" selected="0">
            <x v="0"/>
          </reference>
          <reference field="5" count="1" selected="0">
            <x v="2"/>
          </reference>
        </references>
      </pivotArea>
    </chartFormat>
    <chartFormat chart="9" format="29">
      <pivotArea type="data" outline="0" fieldPosition="0">
        <references count="2">
          <reference field="4294967294" count="1" selected="0">
            <x v="0"/>
          </reference>
          <reference field="5" count="1" selected="0">
            <x v="3"/>
          </reference>
        </references>
      </pivotArea>
    </chartFormat>
    <chartFormat chart="9" format="30">
      <pivotArea type="data" outline="0" fieldPosition="0">
        <references count="2">
          <reference field="4294967294" count="1" selected="0">
            <x v="0"/>
          </reference>
          <reference field="5" count="1" selected="0">
            <x v="4"/>
          </reference>
        </references>
      </pivotArea>
    </chartFormat>
    <chartFormat chart="9" format="31">
      <pivotArea type="data" outline="0" fieldPosition="0">
        <references count="2">
          <reference field="4294967294" count="1" selected="0">
            <x v="0"/>
          </reference>
          <reference field="5" count="1" selected="0">
            <x v="5"/>
          </reference>
        </references>
      </pivotArea>
    </chartFormat>
    <chartFormat chart="9" format="32">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CDBAC1F-FBE9-486E-B7FE-AB88E47D2AE2}"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10:H610" firstHeaderRow="1" firstDataRow="1" firstDataCol="1"/>
  <pivotFields count="16">
    <pivotField showAll="0"/>
    <pivotField showAll="0"/>
    <pivotField showAll="0"/>
    <pivotField showAll="0"/>
    <pivotField showAll="0"/>
    <pivotField showAll="0"/>
    <pivotField showAll="0"/>
    <pivotField showAll="0"/>
    <pivotField showAll="0"/>
    <pivotField showAll="0"/>
    <pivotField showAll="0"/>
    <pivotField axis="axisRow" showAll="0">
      <items count="500">
        <item x="113"/>
        <item x="365"/>
        <item x="210"/>
        <item x="88"/>
        <item x="457"/>
        <item x="15"/>
        <item x="260"/>
        <item x="336"/>
        <item x="420"/>
        <item x="275"/>
        <item x="381"/>
        <item x="305"/>
        <item x="55"/>
        <item x="294"/>
        <item x="358"/>
        <item x="119"/>
        <item x="332"/>
        <item x="129"/>
        <item x="172"/>
        <item x="360"/>
        <item x="261"/>
        <item x="24"/>
        <item x="476"/>
        <item x="187"/>
        <item x="48"/>
        <item x="464"/>
        <item x="445"/>
        <item x="449"/>
        <item x="416"/>
        <item x="321"/>
        <item x="323"/>
        <item x="366"/>
        <item x="376"/>
        <item x="247"/>
        <item x="205"/>
        <item x="435"/>
        <item x="13"/>
        <item x="141"/>
        <item x="346"/>
        <item x="72"/>
        <item x="158"/>
        <item x="91"/>
        <item x="347"/>
        <item x="429"/>
        <item x="92"/>
        <item x="322"/>
        <item x="403"/>
        <item x="40"/>
        <item x="335"/>
        <item x="37"/>
        <item x="273"/>
        <item x="178"/>
        <item x="118"/>
        <item x="108"/>
        <item x="331"/>
        <item x="228"/>
        <item x="201"/>
        <item x="415"/>
        <item x="308"/>
        <item x="87"/>
        <item x="410"/>
        <item x="461"/>
        <item x="379"/>
        <item x="395"/>
        <item x="478"/>
        <item x="161"/>
        <item x="400"/>
        <item x="133"/>
        <item x="112"/>
        <item x="75"/>
        <item x="442"/>
        <item x="8"/>
        <item x="110"/>
        <item x="179"/>
        <item x="369"/>
        <item x="292"/>
        <item x="317"/>
        <item x="470"/>
        <item x="203"/>
        <item x="184"/>
        <item x="211"/>
        <item x="468"/>
        <item x="28"/>
        <item x="333"/>
        <item x="35"/>
        <item x="357"/>
        <item x="153"/>
        <item x="202"/>
        <item x="176"/>
        <item x="392"/>
        <item x="494"/>
        <item x="52"/>
        <item x="359"/>
        <item x="493"/>
        <item x="157"/>
        <item x="222"/>
        <item x="310"/>
        <item x="107"/>
        <item x="195"/>
        <item x="232"/>
        <item x="39"/>
        <item x="9"/>
        <item x="299"/>
        <item x="159"/>
        <item x="146"/>
        <item x="147"/>
        <item x="216"/>
        <item x="95"/>
        <item x="338"/>
        <item x="106"/>
        <item x="391"/>
        <item x="183"/>
        <item x="394"/>
        <item x="341"/>
        <item x="488"/>
        <item x="380"/>
        <item x="259"/>
        <item x="354"/>
        <item x="196"/>
        <item x="116"/>
        <item x="214"/>
        <item x="472"/>
        <item x="451"/>
        <item x="448"/>
        <item x="226"/>
        <item x="16"/>
        <item x="431"/>
        <item x="270"/>
        <item x="396"/>
        <item x="5"/>
        <item x="283"/>
        <item x="191"/>
        <item x="290"/>
        <item x="14"/>
        <item x="293"/>
        <item x="440"/>
        <item x="281"/>
        <item x="390"/>
        <item x="193"/>
        <item x="138"/>
        <item x="307"/>
        <item x="7"/>
        <item x="414"/>
        <item x="286"/>
        <item x="128"/>
        <item x="127"/>
        <item x="175"/>
        <item x="166"/>
        <item x="364"/>
        <item x="156"/>
        <item x="151"/>
        <item x="97"/>
        <item x="163"/>
        <item x="367"/>
        <item x="4"/>
        <item x="375"/>
        <item x="235"/>
        <item x="50"/>
        <item x="33"/>
        <item x="152"/>
        <item x="164"/>
        <item x="229"/>
        <item x="120"/>
        <item x="124"/>
        <item x="241"/>
        <item x="136"/>
        <item x="190"/>
        <item x="225"/>
        <item x="20"/>
        <item x="134"/>
        <item x="368"/>
        <item x="458"/>
        <item x="339"/>
        <item x="296"/>
        <item x="194"/>
        <item x="64"/>
        <item x="444"/>
        <item x="246"/>
        <item x="370"/>
        <item x="302"/>
        <item x="393"/>
        <item x="200"/>
        <item x="131"/>
        <item x="31"/>
        <item x="287"/>
        <item x="399"/>
        <item x="481"/>
        <item x="230"/>
        <item x="189"/>
        <item x="497"/>
        <item x="144"/>
        <item x="171"/>
        <item x="475"/>
        <item x="93"/>
        <item x="389"/>
        <item x="51"/>
        <item x="155"/>
        <item x="436"/>
        <item x="251"/>
        <item x="272"/>
        <item x="102"/>
        <item x="181"/>
        <item x="198"/>
        <item x="285"/>
        <item x="62"/>
        <item x="242"/>
        <item x="65"/>
        <item x="467"/>
        <item x="169"/>
        <item x="313"/>
        <item x="233"/>
        <item x="462"/>
        <item x="86"/>
        <item x="220"/>
        <item x="47"/>
        <item x="438"/>
        <item x="312"/>
        <item x="465"/>
        <item x="484"/>
        <item x="45"/>
        <item x="382"/>
        <item x="276"/>
        <item x="78"/>
        <item x="256"/>
        <item x="265"/>
        <item x="248"/>
        <item x="18"/>
        <item x="148"/>
        <item x="326"/>
        <item x="81"/>
        <item x="122"/>
        <item x="30"/>
        <item x="98"/>
        <item x="23"/>
        <item x="441"/>
        <item x="84"/>
        <item x="139"/>
        <item x="221"/>
        <item x="316"/>
        <item x="231"/>
        <item x="432"/>
        <item x="301"/>
        <item x="385"/>
        <item x="372"/>
        <item x="480"/>
        <item x="374"/>
        <item x="6"/>
        <item x="207"/>
        <item x="206"/>
        <item x="267"/>
        <item x="309"/>
        <item x="427"/>
        <item x="453"/>
        <item x="406"/>
        <item x="182"/>
        <item x="413"/>
        <item x="46"/>
        <item x="288"/>
        <item x="185"/>
        <item x="17"/>
        <item x="100"/>
        <item x="236"/>
        <item x="487"/>
        <item x="450"/>
        <item x="21"/>
        <item x="269"/>
        <item x="424"/>
        <item x="250"/>
        <item x="44"/>
        <item x="274"/>
        <item x="278"/>
        <item x="443"/>
        <item x="268"/>
        <item x="291"/>
        <item x="145"/>
        <item x="101"/>
        <item x="219"/>
        <item x="304"/>
        <item x="349"/>
        <item x="73"/>
        <item x="421"/>
        <item x="422"/>
        <item x="315"/>
        <item x="318"/>
        <item x="238"/>
        <item x="42"/>
        <item x="237"/>
        <item x="447"/>
        <item x="437"/>
        <item x="240"/>
        <item x="68"/>
        <item x="137"/>
        <item x="474"/>
        <item x="63"/>
        <item x="409"/>
        <item x="277"/>
        <item x="483"/>
        <item x="398"/>
        <item x="351"/>
        <item x="227"/>
        <item x="26"/>
        <item x="36"/>
        <item x="96"/>
        <item x="356"/>
        <item x="61"/>
        <item x="402"/>
        <item x="160"/>
        <item x="255"/>
        <item x="80"/>
        <item x="377"/>
        <item x="212"/>
        <item x="423"/>
        <item x="314"/>
        <item x="355"/>
        <item x="224"/>
        <item x="489"/>
        <item x="460"/>
        <item x="252"/>
        <item x="132"/>
        <item x="22"/>
        <item x="56"/>
        <item x="491"/>
        <item x="25"/>
        <item x="490"/>
        <item x="58"/>
        <item x="89"/>
        <item x="363"/>
        <item x="167"/>
        <item x="12"/>
        <item x="186"/>
        <item x="295"/>
        <item x="125"/>
        <item x="43"/>
        <item x="85"/>
        <item x="482"/>
        <item x="180"/>
        <item x="103"/>
        <item x="245"/>
        <item x="418"/>
        <item x="38"/>
        <item x="174"/>
        <item x="337"/>
        <item x="373"/>
        <item x="459"/>
        <item x="320"/>
        <item x="262"/>
        <item x="452"/>
        <item x="495"/>
        <item x="90"/>
        <item x="434"/>
        <item x="378"/>
        <item x="0"/>
        <item x="59"/>
        <item x="54"/>
        <item x="419"/>
        <item x="271"/>
        <item x="466"/>
        <item x="289"/>
        <item x="454"/>
        <item x="412"/>
        <item x="76"/>
        <item x="77"/>
        <item x="94"/>
        <item x="425"/>
        <item x="348"/>
        <item x="428"/>
        <item x="109"/>
        <item x="32"/>
        <item x="408"/>
        <item x="115"/>
        <item x="371"/>
        <item x="121"/>
        <item x="71"/>
        <item x="173"/>
        <item x="104"/>
        <item x="114"/>
        <item x="19"/>
        <item x="57"/>
        <item x="485"/>
        <item x="329"/>
        <item x="387"/>
        <item x="303"/>
        <item x="244"/>
        <item x="223"/>
        <item x="1"/>
        <item x="150"/>
        <item x="362"/>
        <item x="328"/>
        <item x="117"/>
        <item x="426"/>
        <item x="168"/>
        <item x="404"/>
        <item x="280"/>
        <item x="324"/>
        <item x="123"/>
        <item x="165"/>
        <item x="215"/>
        <item x="266"/>
        <item x="279"/>
        <item x="486"/>
        <item x="99"/>
        <item x="254"/>
        <item x="325"/>
        <item x="361"/>
        <item x="162"/>
        <item x="249"/>
        <item x="407"/>
        <item x="149"/>
        <item x="352"/>
        <item x="213"/>
        <item x="170"/>
        <item x="69"/>
        <item x="11"/>
        <item x="297"/>
        <item x="140"/>
        <item x="67"/>
        <item x="439"/>
        <item x="344"/>
        <item x="433"/>
        <item x="29"/>
        <item x="188"/>
        <item x="350"/>
        <item x="154"/>
        <item x="284"/>
        <item x="10"/>
        <item x="258"/>
        <item x="74"/>
        <item x="60"/>
        <item x="3"/>
        <item x="34"/>
        <item x="70"/>
        <item x="239"/>
        <item x="405"/>
        <item x="383"/>
        <item x="430"/>
        <item x="386"/>
        <item x="455"/>
        <item x="401"/>
        <item x="300"/>
        <item x="199"/>
        <item x="340"/>
        <item x="53"/>
        <item x="234"/>
        <item x="330"/>
        <item x="456"/>
        <item x="334"/>
        <item x="471"/>
        <item x="135"/>
        <item x="342"/>
        <item x="319"/>
        <item x="82"/>
        <item x="126"/>
        <item x="496"/>
        <item x="217"/>
        <item x="388"/>
        <item x="218"/>
        <item x="209"/>
        <item x="27"/>
        <item x="473"/>
        <item x="66"/>
        <item x="306"/>
        <item x="353"/>
        <item x="41"/>
        <item x="83"/>
        <item x="343"/>
        <item x="208"/>
        <item x="327"/>
        <item x="253"/>
        <item x="257"/>
        <item x="143"/>
        <item x="130"/>
        <item x="111"/>
        <item x="264"/>
        <item x="204"/>
        <item x="463"/>
        <item x="197"/>
        <item x="446"/>
        <item x="345"/>
        <item x="177"/>
        <item x="282"/>
        <item x="469"/>
        <item x="105"/>
        <item x="477"/>
        <item x="397"/>
        <item x="243"/>
        <item x="384"/>
        <item x="192"/>
        <item x="492"/>
        <item x="49"/>
        <item x="298"/>
        <item x="142"/>
        <item x="479"/>
        <item x="2"/>
        <item x="79"/>
        <item x="417"/>
        <item x="311"/>
        <item x="263"/>
        <item x="411"/>
        <item x="498"/>
        <item t="default"/>
      </items>
    </pivotField>
    <pivotField showAll="0"/>
    <pivotField showAll="0"/>
    <pivotField dataField="1" showAll="0">
      <items count="502">
        <item x="25"/>
        <item x="369"/>
        <item x="240"/>
        <item x="440"/>
        <item x="8"/>
        <item x="408"/>
        <item x="247"/>
        <item x="291"/>
        <item x="378"/>
        <item x="225"/>
        <item x="304"/>
        <item x="108"/>
        <item x="67"/>
        <item x="189"/>
        <item x="94"/>
        <item x="118"/>
        <item x="190"/>
        <item x="2"/>
        <item x="416"/>
        <item x="202"/>
        <item x="367"/>
        <item x="90"/>
        <item x="282"/>
        <item x="100"/>
        <item x="164"/>
        <item x="250"/>
        <item x="75"/>
        <item x="332"/>
        <item x="132"/>
        <item x="79"/>
        <item x="44"/>
        <item x="321"/>
        <item x="0"/>
        <item x="148"/>
        <item x="436"/>
        <item x="309"/>
        <item x="280"/>
        <item x="330"/>
        <item x="361"/>
        <item x="191"/>
        <item x="251"/>
        <item x="377"/>
        <item x="421"/>
        <item x="221"/>
        <item x="471"/>
        <item x="115"/>
        <item x="299"/>
        <item x="233"/>
        <item x="91"/>
        <item x="107"/>
        <item x="433"/>
        <item x="89"/>
        <item x="47"/>
        <item x="181"/>
        <item x="244"/>
        <item x="219"/>
        <item x="218"/>
        <item x="289"/>
        <item x="484"/>
        <item x="467"/>
        <item x="320"/>
        <item x="412"/>
        <item x="41"/>
        <item x="498"/>
        <item x="468"/>
        <item x="382"/>
        <item x="326"/>
        <item x="99"/>
        <item x="413"/>
        <item x="464"/>
        <item x="432"/>
        <item x="298"/>
        <item x="211"/>
        <item x="112"/>
        <item x="302"/>
        <item x="387"/>
        <item x="434"/>
        <item x="288"/>
        <item x="236"/>
        <item x="62"/>
        <item x="141"/>
        <item x="462"/>
        <item x="336"/>
        <item x="157"/>
        <item x="198"/>
        <item x="48"/>
        <item x="285"/>
        <item x="419"/>
        <item x="23"/>
        <item x="295"/>
        <item x="19"/>
        <item x="254"/>
        <item x="373"/>
        <item x="429"/>
        <item x="61"/>
        <item x="249"/>
        <item x="114"/>
        <item x="195"/>
        <item x="365"/>
        <item x="158"/>
        <item x="4"/>
        <item x="29"/>
        <item x="123"/>
        <item x="424"/>
        <item x="129"/>
        <item x="262"/>
        <item x="466"/>
        <item x="64"/>
        <item x="74"/>
        <item x="341"/>
        <item x="42"/>
        <item x="1"/>
        <item x="345"/>
        <item x="226"/>
        <item x="51"/>
        <item x="105"/>
        <item x="370"/>
        <item x="494"/>
        <item x="152"/>
        <item x="399"/>
        <item x="144"/>
        <item x="9"/>
        <item x="265"/>
        <item x="172"/>
        <item x="246"/>
        <item x="206"/>
        <item x="208"/>
        <item x="497"/>
        <item x="201"/>
        <item x="307"/>
        <item x="386"/>
        <item x="465"/>
        <item x="127"/>
        <item x="275"/>
        <item x="293"/>
        <item x="103"/>
        <item x="405"/>
        <item x="222"/>
        <item x="177"/>
        <item x="169"/>
        <item x="380"/>
        <item x="448"/>
        <item x="156"/>
        <item x="490"/>
        <item x="209"/>
        <item x="389"/>
        <item x="18"/>
        <item x="22"/>
        <item x="155"/>
        <item x="170"/>
        <item x="438"/>
        <item x="165"/>
        <item x="3"/>
        <item x="179"/>
        <item x="92"/>
        <item x="72"/>
        <item x="125"/>
        <item x="138"/>
        <item x="383"/>
        <item x="65"/>
        <item x="24"/>
        <item x="82"/>
        <item x="316"/>
        <item x="31"/>
        <item x="266"/>
        <item x="401"/>
        <item x="199"/>
        <item x="84"/>
        <item x="463"/>
        <item x="296"/>
        <item x="147"/>
        <item x="392"/>
        <item x="325"/>
        <item x="349"/>
        <item x="77"/>
        <item x="496"/>
        <item x="297"/>
        <item x="443"/>
        <item x="187"/>
        <item x="376"/>
        <item x="360"/>
        <item x="145"/>
        <item x="461"/>
        <item x="481"/>
        <item x="333"/>
        <item x="102"/>
        <item x="146"/>
        <item x="444"/>
        <item x="188"/>
        <item x="334"/>
        <item x="27"/>
        <item x="426"/>
        <item x="136"/>
        <item x="319"/>
        <item x="95"/>
        <item x="182"/>
        <item x="379"/>
        <item x="180"/>
        <item x="76"/>
        <item x="238"/>
        <item x="139"/>
        <item x="339"/>
        <item x="359"/>
        <item x="60"/>
        <item x="49"/>
        <item x="126"/>
        <item x="163"/>
        <item x="78"/>
        <item x="431"/>
        <item x="355"/>
        <item x="85"/>
        <item x="260"/>
        <item x="492"/>
        <item x="80"/>
        <item x="50"/>
        <item x="384"/>
        <item x="193"/>
        <item x="135"/>
        <item x="390"/>
        <item x="54"/>
        <item x="68"/>
        <item x="252"/>
        <item x="140"/>
        <item x="313"/>
        <item x="470"/>
        <item x="417"/>
        <item x="175"/>
        <item x="69"/>
        <item x="347"/>
        <item x="411"/>
        <item x="322"/>
        <item x="57"/>
        <item x="269"/>
        <item x="455"/>
        <item x="101"/>
        <item x="36"/>
        <item x="350"/>
        <item x="323"/>
        <item x="194"/>
        <item x="452"/>
        <item x="314"/>
        <item x="409"/>
        <item x="407"/>
        <item x="449"/>
        <item x="216"/>
        <item x="312"/>
        <item x="422"/>
        <item x="305"/>
        <item x="241"/>
        <item x="7"/>
        <item x="200"/>
        <item x="301"/>
        <item x="255"/>
        <item x="205"/>
        <item x="207"/>
        <item x="315"/>
        <item x="213"/>
        <item x="124"/>
        <item x="485"/>
        <item x="185"/>
        <item x="243"/>
        <item x="317"/>
        <item x="242"/>
        <item x="338"/>
        <item x="342"/>
        <item x="480"/>
        <item x="491"/>
        <item x="343"/>
        <item x="15"/>
        <item x="128"/>
        <item x="274"/>
        <item x="131"/>
        <item x="398"/>
        <item x="171"/>
        <item x="423"/>
        <item x="318"/>
        <item x="122"/>
        <item x="203"/>
        <item x="39"/>
        <item x="235"/>
        <item x="287"/>
        <item x="450"/>
        <item x="329"/>
        <item x="475"/>
        <item x="248"/>
        <item x="55"/>
        <item x="278"/>
        <item x="149"/>
        <item x="133"/>
        <item x="130"/>
        <item x="308"/>
        <item x="104"/>
        <item x="178"/>
        <item x="83"/>
        <item x="394"/>
        <item x="21"/>
        <item x="328"/>
        <item x="109"/>
        <item x="32"/>
        <item x="88"/>
        <item x="38"/>
        <item x="86"/>
        <item x="231"/>
        <item x="28"/>
        <item x="16"/>
        <item x="234"/>
        <item x="26"/>
        <item x="184"/>
        <item x="428"/>
        <item x="477"/>
        <item x="437"/>
        <item x="445"/>
        <item x="403"/>
        <item x="337"/>
        <item x="52"/>
        <item x="268"/>
        <item x="327"/>
        <item x="273"/>
        <item x="113"/>
        <item x="430"/>
        <item x="363"/>
        <item x="56"/>
        <item x="160"/>
        <item x="457"/>
        <item x="212"/>
        <item x="483"/>
        <item x="473"/>
        <item x="364"/>
        <item x="368"/>
        <item x="45"/>
        <item x="6"/>
        <item x="276"/>
        <item x="395"/>
        <item x="352"/>
        <item x="306"/>
        <item x="30"/>
        <item x="214"/>
        <item x="381"/>
        <item x="210"/>
        <item x="186"/>
        <item x="166"/>
        <item x="371"/>
        <item x="154"/>
        <item x="224"/>
        <item x="59"/>
        <item x="227"/>
        <item x="451"/>
        <item x="258"/>
        <item x="228"/>
        <item x="442"/>
        <item x="97"/>
        <item x="96"/>
        <item x="277"/>
        <item x="192"/>
        <item x="73"/>
        <item x="58"/>
        <item x="111"/>
        <item x="353"/>
        <item x="441"/>
        <item x="495"/>
        <item x="134"/>
        <item x="142"/>
        <item x="183"/>
        <item x="362"/>
        <item x="310"/>
        <item x="425"/>
        <item x="303"/>
        <item x="167"/>
        <item x="351"/>
        <item x="40"/>
        <item x="121"/>
        <item x="223"/>
        <item x="245"/>
        <item x="414"/>
        <item x="162"/>
        <item x="267"/>
        <item x="35"/>
        <item x="150"/>
        <item x="12"/>
        <item x="263"/>
        <item x="354"/>
        <item x="397"/>
        <item x="454"/>
        <item x="14"/>
        <item x="286"/>
        <item x="290"/>
        <item x="391"/>
        <item x="311"/>
        <item x="174"/>
        <item x="488"/>
        <item x="217"/>
        <item x="402"/>
        <item x="374"/>
        <item x="229"/>
        <item x="63"/>
        <item x="479"/>
        <item x="476"/>
        <item x="173"/>
        <item x="270"/>
        <item x="46"/>
        <item x="456"/>
        <item x="279"/>
        <item x="459"/>
        <item x="176"/>
        <item x="5"/>
        <item x="435"/>
        <item x="271"/>
        <item x="230"/>
        <item x="197"/>
        <item x="17"/>
        <item x="281"/>
        <item x="487"/>
        <item x="264"/>
        <item x="37"/>
        <item x="482"/>
        <item x="489"/>
        <item x="356"/>
        <item x="472"/>
        <item x="81"/>
        <item x="71"/>
        <item x="284"/>
        <item x="366"/>
        <item x="151"/>
        <item x="153"/>
        <item x="478"/>
        <item x="410"/>
        <item x="87"/>
        <item x="460"/>
        <item x="427"/>
        <item x="215"/>
        <item x="117"/>
        <item x="340"/>
        <item x="372"/>
        <item x="53"/>
        <item x="232"/>
        <item x="420"/>
        <item x="220"/>
        <item x="137"/>
        <item x="375"/>
        <item x="335"/>
        <item x="388"/>
        <item x="357"/>
        <item x="261"/>
        <item x="259"/>
        <item x="493"/>
        <item x="458"/>
        <item x="239"/>
        <item x="43"/>
        <item x="257"/>
        <item x="385"/>
        <item x="446"/>
        <item x="168"/>
        <item x="34"/>
        <item x="98"/>
        <item x="499"/>
        <item x="120"/>
        <item x="283"/>
        <item x="110"/>
        <item x="324"/>
        <item x="253"/>
        <item x="11"/>
        <item x="20"/>
        <item x="418"/>
        <item x="393"/>
        <item x="116"/>
        <item x="406"/>
        <item x="439"/>
        <item x="33"/>
        <item x="404"/>
        <item x="272"/>
        <item x="447"/>
        <item x="474"/>
        <item x="106"/>
        <item x="358"/>
        <item x="93"/>
        <item x="161"/>
        <item x="486"/>
        <item x="10"/>
        <item x="469"/>
        <item x="204"/>
        <item x="396"/>
        <item x="294"/>
        <item x="346"/>
        <item x="400"/>
        <item x="159"/>
        <item x="344"/>
        <item x="300"/>
        <item x="143"/>
        <item x="66"/>
        <item x="292"/>
        <item x="70"/>
        <item x="196"/>
        <item x="415"/>
        <item x="453"/>
        <item x="256"/>
        <item x="331"/>
        <item x="237"/>
        <item x="348"/>
        <item x="119"/>
        <item x="13"/>
        <item x="500"/>
        <item t="default"/>
      </items>
    </pivotField>
    <pivotField showAll="0"/>
  </pivotFields>
  <rowFields count="1">
    <field x="11"/>
  </rowFields>
  <rowItems count="5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t="grand">
      <x/>
    </i>
  </rowItems>
  <colItems count="1">
    <i/>
  </colItems>
  <dataFields count="1">
    <dataField name="Sum of yield per Acre" fld="14" baseField="0" baseItem="0"/>
  </dataFields>
  <chartFormats count="500">
    <chartFormat chart="4" format="1501" series="1">
      <pivotArea type="data" outline="0" fieldPosition="0">
        <references count="1">
          <reference field="4294967294" count="1" selected="0">
            <x v="0"/>
          </reference>
        </references>
      </pivotArea>
    </chartFormat>
    <chartFormat chart="4" format="1502">
      <pivotArea type="data" outline="0" fieldPosition="0">
        <references count="2">
          <reference field="4294967294" count="1" selected="0">
            <x v="0"/>
          </reference>
          <reference field="11" count="1" selected="0">
            <x v="0"/>
          </reference>
        </references>
      </pivotArea>
    </chartFormat>
    <chartFormat chart="4" format="1503">
      <pivotArea type="data" outline="0" fieldPosition="0">
        <references count="2">
          <reference field="4294967294" count="1" selected="0">
            <x v="0"/>
          </reference>
          <reference field="11" count="1" selected="0">
            <x v="1"/>
          </reference>
        </references>
      </pivotArea>
    </chartFormat>
    <chartFormat chart="4" format="1504">
      <pivotArea type="data" outline="0" fieldPosition="0">
        <references count="2">
          <reference field="4294967294" count="1" selected="0">
            <x v="0"/>
          </reference>
          <reference field="11" count="1" selected="0">
            <x v="2"/>
          </reference>
        </references>
      </pivotArea>
    </chartFormat>
    <chartFormat chart="4" format="1505">
      <pivotArea type="data" outline="0" fieldPosition="0">
        <references count="2">
          <reference field="4294967294" count="1" selected="0">
            <x v="0"/>
          </reference>
          <reference field="11" count="1" selected="0">
            <x v="3"/>
          </reference>
        </references>
      </pivotArea>
    </chartFormat>
    <chartFormat chart="4" format="1506">
      <pivotArea type="data" outline="0" fieldPosition="0">
        <references count="2">
          <reference field="4294967294" count="1" selected="0">
            <x v="0"/>
          </reference>
          <reference field="11" count="1" selected="0">
            <x v="4"/>
          </reference>
        </references>
      </pivotArea>
    </chartFormat>
    <chartFormat chart="4" format="1507">
      <pivotArea type="data" outline="0" fieldPosition="0">
        <references count="2">
          <reference field="4294967294" count="1" selected="0">
            <x v="0"/>
          </reference>
          <reference field="11" count="1" selected="0">
            <x v="5"/>
          </reference>
        </references>
      </pivotArea>
    </chartFormat>
    <chartFormat chart="4" format="1508">
      <pivotArea type="data" outline="0" fieldPosition="0">
        <references count="2">
          <reference field="4294967294" count="1" selected="0">
            <x v="0"/>
          </reference>
          <reference field="11" count="1" selected="0">
            <x v="6"/>
          </reference>
        </references>
      </pivotArea>
    </chartFormat>
    <chartFormat chart="4" format="1509">
      <pivotArea type="data" outline="0" fieldPosition="0">
        <references count="2">
          <reference field="4294967294" count="1" selected="0">
            <x v="0"/>
          </reference>
          <reference field="11" count="1" selected="0">
            <x v="7"/>
          </reference>
        </references>
      </pivotArea>
    </chartFormat>
    <chartFormat chart="4" format="1510">
      <pivotArea type="data" outline="0" fieldPosition="0">
        <references count="2">
          <reference field="4294967294" count="1" selected="0">
            <x v="0"/>
          </reference>
          <reference field="11" count="1" selected="0">
            <x v="8"/>
          </reference>
        </references>
      </pivotArea>
    </chartFormat>
    <chartFormat chart="4" format="1511">
      <pivotArea type="data" outline="0" fieldPosition="0">
        <references count="2">
          <reference field="4294967294" count="1" selected="0">
            <x v="0"/>
          </reference>
          <reference field="11" count="1" selected="0">
            <x v="9"/>
          </reference>
        </references>
      </pivotArea>
    </chartFormat>
    <chartFormat chart="4" format="1512">
      <pivotArea type="data" outline="0" fieldPosition="0">
        <references count="2">
          <reference field="4294967294" count="1" selected="0">
            <x v="0"/>
          </reference>
          <reference field="11" count="1" selected="0">
            <x v="10"/>
          </reference>
        </references>
      </pivotArea>
    </chartFormat>
    <chartFormat chart="4" format="1513">
      <pivotArea type="data" outline="0" fieldPosition="0">
        <references count="2">
          <reference field="4294967294" count="1" selected="0">
            <x v="0"/>
          </reference>
          <reference field="11" count="1" selected="0">
            <x v="11"/>
          </reference>
        </references>
      </pivotArea>
    </chartFormat>
    <chartFormat chart="4" format="1514">
      <pivotArea type="data" outline="0" fieldPosition="0">
        <references count="2">
          <reference field="4294967294" count="1" selected="0">
            <x v="0"/>
          </reference>
          <reference field="11" count="1" selected="0">
            <x v="12"/>
          </reference>
        </references>
      </pivotArea>
    </chartFormat>
    <chartFormat chart="4" format="1515">
      <pivotArea type="data" outline="0" fieldPosition="0">
        <references count="2">
          <reference field="4294967294" count="1" selected="0">
            <x v="0"/>
          </reference>
          <reference field="11" count="1" selected="0">
            <x v="13"/>
          </reference>
        </references>
      </pivotArea>
    </chartFormat>
    <chartFormat chart="4" format="1516">
      <pivotArea type="data" outline="0" fieldPosition="0">
        <references count="2">
          <reference field="4294967294" count="1" selected="0">
            <x v="0"/>
          </reference>
          <reference field="11" count="1" selected="0">
            <x v="14"/>
          </reference>
        </references>
      </pivotArea>
    </chartFormat>
    <chartFormat chart="4" format="1517">
      <pivotArea type="data" outline="0" fieldPosition="0">
        <references count="2">
          <reference field="4294967294" count="1" selected="0">
            <x v="0"/>
          </reference>
          <reference field="11" count="1" selected="0">
            <x v="15"/>
          </reference>
        </references>
      </pivotArea>
    </chartFormat>
    <chartFormat chart="4" format="1518">
      <pivotArea type="data" outline="0" fieldPosition="0">
        <references count="2">
          <reference field="4294967294" count="1" selected="0">
            <x v="0"/>
          </reference>
          <reference field="11" count="1" selected="0">
            <x v="16"/>
          </reference>
        </references>
      </pivotArea>
    </chartFormat>
    <chartFormat chart="4" format="1519">
      <pivotArea type="data" outline="0" fieldPosition="0">
        <references count="2">
          <reference field="4294967294" count="1" selected="0">
            <x v="0"/>
          </reference>
          <reference field="11" count="1" selected="0">
            <x v="17"/>
          </reference>
        </references>
      </pivotArea>
    </chartFormat>
    <chartFormat chart="4" format="1520">
      <pivotArea type="data" outline="0" fieldPosition="0">
        <references count="2">
          <reference field="4294967294" count="1" selected="0">
            <x v="0"/>
          </reference>
          <reference field="11" count="1" selected="0">
            <x v="18"/>
          </reference>
        </references>
      </pivotArea>
    </chartFormat>
    <chartFormat chart="4" format="1521">
      <pivotArea type="data" outline="0" fieldPosition="0">
        <references count="2">
          <reference field="4294967294" count="1" selected="0">
            <x v="0"/>
          </reference>
          <reference field="11" count="1" selected="0">
            <x v="19"/>
          </reference>
        </references>
      </pivotArea>
    </chartFormat>
    <chartFormat chart="4" format="1522">
      <pivotArea type="data" outline="0" fieldPosition="0">
        <references count="2">
          <reference field="4294967294" count="1" selected="0">
            <x v="0"/>
          </reference>
          <reference field="11" count="1" selected="0">
            <x v="20"/>
          </reference>
        </references>
      </pivotArea>
    </chartFormat>
    <chartFormat chart="4" format="1523">
      <pivotArea type="data" outline="0" fieldPosition="0">
        <references count="2">
          <reference field="4294967294" count="1" selected="0">
            <x v="0"/>
          </reference>
          <reference field="11" count="1" selected="0">
            <x v="21"/>
          </reference>
        </references>
      </pivotArea>
    </chartFormat>
    <chartFormat chart="4" format="1524">
      <pivotArea type="data" outline="0" fieldPosition="0">
        <references count="2">
          <reference field="4294967294" count="1" selected="0">
            <x v="0"/>
          </reference>
          <reference field="11" count="1" selected="0">
            <x v="22"/>
          </reference>
        </references>
      </pivotArea>
    </chartFormat>
    <chartFormat chart="4" format="1525">
      <pivotArea type="data" outline="0" fieldPosition="0">
        <references count="2">
          <reference field="4294967294" count="1" selected="0">
            <x v="0"/>
          </reference>
          <reference field="11" count="1" selected="0">
            <x v="23"/>
          </reference>
        </references>
      </pivotArea>
    </chartFormat>
    <chartFormat chart="4" format="1526">
      <pivotArea type="data" outline="0" fieldPosition="0">
        <references count="2">
          <reference field="4294967294" count="1" selected="0">
            <x v="0"/>
          </reference>
          <reference field="11" count="1" selected="0">
            <x v="24"/>
          </reference>
        </references>
      </pivotArea>
    </chartFormat>
    <chartFormat chart="4" format="1527">
      <pivotArea type="data" outline="0" fieldPosition="0">
        <references count="2">
          <reference field="4294967294" count="1" selected="0">
            <x v="0"/>
          </reference>
          <reference field="11" count="1" selected="0">
            <x v="25"/>
          </reference>
        </references>
      </pivotArea>
    </chartFormat>
    <chartFormat chart="4" format="1528">
      <pivotArea type="data" outline="0" fieldPosition="0">
        <references count="2">
          <reference field="4294967294" count="1" selected="0">
            <x v="0"/>
          </reference>
          <reference field="11" count="1" selected="0">
            <x v="26"/>
          </reference>
        </references>
      </pivotArea>
    </chartFormat>
    <chartFormat chart="4" format="1529">
      <pivotArea type="data" outline="0" fieldPosition="0">
        <references count="2">
          <reference field="4294967294" count="1" selected="0">
            <x v="0"/>
          </reference>
          <reference field="11" count="1" selected="0">
            <x v="27"/>
          </reference>
        </references>
      </pivotArea>
    </chartFormat>
    <chartFormat chart="4" format="1530">
      <pivotArea type="data" outline="0" fieldPosition="0">
        <references count="2">
          <reference field="4294967294" count="1" selected="0">
            <x v="0"/>
          </reference>
          <reference field="11" count="1" selected="0">
            <x v="28"/>
          </reference>
        </references>
      </pivotArea>
    </chartFormat>
    <chartFormat chart="4" format="1531">
      <pivotArea type="data" outline="0" fieldPosition="0">
        <references count="2">
          <reference field="4294967294" count="1" selected="0">
            <x v="0"/>
          </reference>
          <reference field="11" count="1" selected="0">
            <x v="29"/>
          </reference>
        </references>
      </pivotArea>
    </chartFormat>
    <chartFormat chart="4" format="1532">
      <pivotArea type="data" outline="0" fieldPosition="0">
        <references count="2">
          <reference field="4294967294" count="1" selected="0">
            <x v="0"/>
          </reference>
          <reference field="11" count="1" selected="0">
            <x v="30"/>
          </reference>
        </references>
      </pivotArea>
    </chartFormat>
    <chartFormat chart="4" format="1533">
      <pivotArea type="data" outline="0" fieldPosition="0">
        <references count="2">
          <reference field="4294967294" count="1" selected="0">
            <x v="0"/>
          </reference>
          <reference field="11" count="1" selected="0">
            <x v="31"/>
          </reference>
        </references>
      </pivotArea>
    </chartFormat>
    <chartFormat chart="4" format="1534">
      <pivotArea type="data" outline="0" fieldPosition="0">
        <references count="2">
          <reference field="4294967294" count="1" selected="0">
            <x v="0"/>
          </reference>
          <reference field="11" count="1" selected="0">
            <x v="32"/>
          </reference>
        </references>
      </pivotArea>
    </chartFormat>
    <chartFormat chart="4" format="1535">
      <pivotArea type="data" outline="0" fieldPosition="0">
        <references count="2">
          <reference field="4294967294" count="1" selected="0">
            <x v="0"/>
          </reference>
          <reference field="11" count="1" selected="0">
            <x v="33"/>
          </reference>
        </references>
      </pivotArea>
    </chartFormat>
    <chartFormat chart="4" format="1536">
      <pivotArea type="data" outline="0" fieldPosition="0">
        <references count="2">
          <reference field="4294967294" count="1" selected="0">
            <x v="0"/>
          </reference>
          <reference field="11" count="1" selected="0">
            <x v="34"/>
          </reference>
        </references>
      </pivotArea>
    </chartFormat>
    <chartFormat chart="4" format="1537">
      <pivotArea type="data" outline="0" fieldPosition="0">
        <references count="2">
          <reference field="4294967294" count="1" selected="0">
            <x v="0"/>
          </reference>
          <reference field="11" count="1" selected="0">
            <x v="35"/>
          </reference>
        </references>
      </pivotArea>
    </chartFormat>
    <chartFormat chart="4" format="1538">
      <pivotArea type="data" outline="0" fieldPosition="0">
        <references count="2">
          <reference field="4294967294" count="1" selected="0">
            <x v="0"/>
          </reference>
          <reference field="11" count="1" selected="0">
            <x v="36"/>
          </reference>
        </references>
      </pivotArea>
    </chartFormat>
    <chartFormat chart="4" format="1539">
      <pivotArea type="data" outline="0" fieldPosition="0">
        <references count="2">
          <reference field="4294967294" count="1" selected="0">
            <x v="0"/>
          </reference>
          <reference field="11" count="1" selected="0">
            <x v="37"/>
          </reference>
        </references>
      </pivotArea>
    </chartFormat>
    <chartFormat chart="4" format="1540">
      <pivotArea type="data" outline="0" fieldPosition="0">
        <references count="2">
          <reference field="4294967294" count="1" selected="0">
            <x v="0"/>
          </reference>
          <reference field="11" count="1" selected="0">
            <x v="38"/>
          </reference>
        </references>
      </pivotArea>
    </chartFormat>
    <chartFormat chart="4" format="1541">
      <pivotArea type="data" outline="0" fieldPosition="0">
        <references count="2">
          <reference field="4294967294" count="1" selected="0">
            <x v="0"/>
          </reference>
          <reference field="11" count="1" selected="0">
            <x v="39"/>
          </reference>
        </references>
      </pivotArea>
    </chartFormat>
    <chartFormat chart="4" format="1542">
      <pivotArea type="data" outline="0" fieldPosition="0">
        <references count="2">
          <reference field="4294967294" count="1" selected="0">
            <x v="0"/>
          </reference>
          <reference field="11" count="1" selected="0">
            <x v="40"/>
          </reference>
        </references>
      </pivotArea>
    </chartFormat>
    <chartFormat chart="4" format="1543">
      <pivotArea type="data" outline="0" fieldPosition="0">
        <references count="2">
          <reference field="4294967294" count="1" selected="0">
            <x v="0"/>
          </reference>
          <reference field="11" count="1" selected="0">
            <x v="41"/>
          </reference>
        </references>
      </pivotArea>
    </chartFormat>
    <chartFormat chart="4" format="1544">
      <pivotArea type="data" outline="0" fieldPosition="0">
        <references count="2">
          <reference field="4294967294" count="1" selected="0">
            <x v="0"/>
          </reference>
          <reference field="11" count="1" selected="0">
            <x v="42"/>
          </reference>
        </references>
      </pivotArea>
    </chartFormat>
    <chartFormat chart="4" format="1545">
      <pivotArea type="data" outline="0" fieldPosition="0">
        <references count="2">
          <reference field="4294967294" count="1" selected="0">
            <x v="0"/>
          </reference>
          <reference field="11" count="1" selected="0">
            <x v="43"/>
          </reference>
        </references>
      </pivotArea>
    </chartFormat>
    <chartFormat chart="4" format="1546">
      <pivotArea type="data" outline="0" fieldPosition="0">
        <references count="2">
          <reference field="4294967294" count="1" selected="0">
            <x v="0"/>
          </reference>
          <reference field="11" count="1" selected="0">
            <x v="44"/>
          </reference>
        </references>
      </pivotArea>
    </chartFormat>
    <chartFormat chart="4" format="1547">
      <pivotArea type="data" outline="0" fieldPosition="0">
        <references count="2">
          <reference field="4294967294" count="1" selected="0">
            <x v="0"/>
          </reference>
          <reference field="11" count="1" selected="0">
            <x v="45"/>
          </reference>
        </references>
      </pivotArea>
    </chartFormat>
    <chartFormat chart="4" format="1548">
      <pivotArea type="data" outline="0" fieldPosition="0">
        <references count="2">
          <reference field="4294967294" count="1" selected="0">
            <x v="0"/>
          </reference>
          <reference field="11" count="1" selected="0">
            <x v="46"/>
          </reference>
        </references>
      </pivotArea>
    </chartFormat>
    <chartFormat chart="4" format="1549">
      <pivotArea type="data" outline="0" fieldPosition="0">
        <references count="2">
          <reference field="4294967294" count="1" selected="0">
            <x v="0"/>
          </reference>
          <reference field="11" count="1" selected="0">
            <x v="47"/>
          </reference>
        </references>
      </pivotArea>
    </chartFormat>
    <chartFormat chart="4" format="1550">
      <pivotArea type="data" outline="0" fieldPosition="0">
        <references count="2">
          <reference field="4294967294" count="1" selected="0">
            <x v="0"/>
          </reference>
          <reference field="11" count="1" selected="0">
            <x v="48"/>
          </reference>
        </references>
      </pivotArea>
    </chartFormat>
    <chartFormat chart="4" format="1551">
      <pivotArea type="data" outline="0" fieldPosition="0">
        <references count="2">
          <reference field="4294967294" count="1" selected="0">
            <x v="0"/>
          </reference>
          <reference field="11" count="1" selected="0">
            <x v="49"/>
          </reference>
        </references>
      </pivotArea>
    </chartFormat>
    <chartFormat chart="4" format="1552">
      <pivotArea type="data" outline="0" fieldPosition="0">
        <references count="2">
          <reference field="4294967294" count="1" selected="0">
            <x v="0"/>
          </reference>
          <reference field="11" count="1" selected="0">
            <x v="50"/>
          </reference>
        </references>
      </pivotArea>
    </chartFormat>
    <chartFormat chart="4" format="1553">
      <pivotArea type="data" outline="0" fieldPosition="0">
        <references count="2">
          <reference field="4294967294" count="1" selected="0">
            <x v="0"/>
          </reference>
          <reference field="11" count="1" selected="0">
            <x v="51"/>
          </reference>
        </references>
      </pivotArea>
    </chartFormat>
    <chartFormat chart="4" format="1554">
      <pivotArea type="data" outline="0" fieldPosition="0">
        <references count="2">
          <reference field="4294967294" count="1" selected="0">
            <x v="0"/>
          </reference>
          <reference field="11" count="1" selected="0">
            <x v="52"/>
          </reference>
        </references>
      </pivotArea>
    </chartFormat>
    <chartFormat chart="4" format="1555">
      <pivotArea type="data" outline="0" fieldPosition="0">
        <references count="2">
          <reference field="4294967294" count="1" selected="0">
            <x v="0"/>
          </reference>
          <reference field="11" count="1" selected="0">
            <x v="53"/>
          </reference>
        </references>
      </pivotArea>
    </chartFormat>
    <chartFormat chart="4" format="1556">
      <pivotArea type="data" outline="0" fieldPosition="0">
        <references count="2">
          <reference field="4294967294" count="1" selected="0">
            <x v="0"/>
          </reference>
          <reference field="11" count="1" selected="0">
            <x v="54"/>
          </reference>
        </references>
      </pivotArea>
    </chartFormat>
    <chartFormat chart="4" format="1557">
      <pivotArea type="data" outline="0" fieldPosition="0">
        <references count="2">
          <reference field="4294967294" count="1" selected="0">
            <x v="0"/>
          </reference>
          <reference field="11" count="1" selected="0">
            <x v="55"/>
          </reference>
        </references>
      </pivotArea>
    </chartFormat>
    <chartFormat chart="4" format="1558">
      <pivotArea type="data" outline="0" fieldPosition="0">
        <references count="2">
          <reference field="4294967294" count="1" selected="0">
            <x v="0"/>
          </reference>
          <reference field="11" count="1" selected="0">
            <x v="56"/>
          </reference>
        </references>
      </pivotArea>
    </chartFormat>
    <chartFormat chart="4" format="1559">
      <pivotArea type="data" outline="0" fieldPosition="0">
        <references count="2">
          <reference field="4294967294" count="1" selected="0">
            <x v="0"/>
          </reference>
          <reference field="11" count="1" selected="0">
            <x v="57"/>
          </reference>
        </references>
      </pivotArea>
    </chartFormat>
    <chartFormat chart="4" format="1560">
      <pivotArea type="data" outline="0" fieldPosition="0">
        <references count="2">
          <reference field="4294967294" count="1" selected="0">
            <x v="0"/>
          </reference>
          <reference field="11" count="1" selected="0">
            <x v="58"/>
          </reference>
        </references>
      </pivotArea>
    </chartFormat>
    <chartFormat chart="4" format="1561">
      <pivotArea type="data" outline="0" fieldPosition="0">
        <references count="2">
          <reference field="4294967294" count="1" selected="0">
            <x v="0"/>
          </reference>
          <reference field="11" count="1" selected="0">
            <x v="59"/>
          </reference>
        </references>
      </pivotArea>
    </chartFormat>
    <chartFormat chart="4" format="1562">
      <pivotArea type="data" outline="0" fieldPosition="0">
        <references count="2">
          <reference field="4294967294" count="1" selected="0">
            <x v="0"/>
          </reference>
          <reference field="11" count="1" selected="0">
            <x v="60"/>
          </reference>
        </references>
      </pivotArea>
    </chartFormat>
    <chartFormat chart="4" format="1563">
      <pivotArea type="data" outline="0" fieldPosition="0">
        <references count="2">
          <reference field="4294967294" count="1" selected="0">
            <x v="0"/>
          </reference>
          <reference field="11" count="1" selected="0">
            <x v="61"/>
          </reference>
        </references>
      </pivotArea>
    </chartFormat>
    <chartFormat chart="4" format="1564">
      <pivotArea type="data" outline="0" fieldPosition="0">
        <references count="2">
          <reference field="4294967294" count="1" selected="0">
            <x v="0"/>
          </reference>
          <reference field="11" count="1" selected="0">
            <x v="62"/>
          </reference>
        </references>
      </pivotArea>
    </chartFormat>
    <chartFormat chart="4" format="1565">
      <pivotArea type="data" outline="0" fieldPosition="0">
        <references count="2">
          <reference field="4294967294" count="1" selected="0">
            <x v="0"/>
          </reference>
          <reference field="11" count="1" selected="0">
            <x v="63"/>
          </reference>
        </references>
      </pivotArea>
    </chartFormat>
    <chartFormat chart="4" format="1566">
      <pivotArea type="data" outline="0" fieldPosition="0">
        <references count="2">
          <reference field="4294967294" count="1" selected="0">
            <x v="0"/>
          </reference>
          <reference field="11" count="1" selected="0">
            <x v="64"/>
          </reference>
        </references>
      </pivotArea>
    </chartFormat>
    <chartFormat chart="4" format="1567">
      <pivotArea type="data" outline="0" fieldPosition="0">
        <references count="2">
          <reference field="4294967294" count="1" selected="0">
            <x v="0"/>
          </reference>
          <reference field="11" count="1" selected="0">
            <x v="65"/>
          </reference>
        </references>
      </pivotArea>
    </chartFormat>
    <chartFormat chart="4" format="1568">
      <pivotArea type="data" outline="0" fieldPosition="0">
        <references count="2">
          <reference field="4294967294" count="1" selected="0">
            <x v="0"/>
          </reference>
          <reference field="11" count="1" selected="0">
            <x v="66"/>
          </reference>
        </references>
      </pivotArea>
    </chartFormat>
    <chartFormat chart="4" format="1569">
      <pivotArea type="data" outline="0" fieldPosition="0">
        <references count="2">
          <reference field="4294967294" count="1" selected="0">
            <x v="0"/>
          </reference>
          <reference field="11" count="1" selected="0">
            <x v="67"/>
          </reference>
        </references>
      </pivotArea>
    </chartFormat>
    <chartFormat chart="4" format="1570">
      <pivotArea type="data" outline="0" fieldPosition="0">
        <references count="2">
          <reference field="4294967294" count="1" selected="0">
            <x v="0"/>
          </reference>
          <reference field="11" count="1" selected="0">
            <x v="68"/>
          </reference>
        </references>
      </pivotArea>
    </chartFormat>
    <chartFormat chart="4" format="1571">
      <pivotArea type="data" outline="0" fieldPosition="0">
        <references count="2">
          <reference field="4294967294" count="1" selected="0">
            <x v="0"/>
          </reference>
          <reference field="11" count="1" selected="0">
            <x v="69"/>
          </reference>
        </references>
      </pivotArea>
    </chartFormat>
    <chartFormat chart="4" format="1572">
      <pivotArea type="data" outline="0" fieldPosition="0">
        <references count="2">
          <reference field="4294967294" count="1" selected="0">
            <x v="0"/>
          </reference>
          <reference field="11" count="1" selected="0">
            <x v="70"/>
          </reference>
        </references>
      </pivotArea>
    </chartFormat>
    <chartFormat chart="4" format="1573">
      <pivotArea type="data" outline="0" fieldPosition="0">
        <references count="2">
          <reference field="4294967294" count="1" selected="0">
            <x v="0"/>
          </reference>
          <reference field="11" count="1" selected="0">
            <x v="71"/>
          </reference>
        </references>
      </pivotArea>
    </chartFormat>
    <chartFormat chart="4" format="1574">
      <pivotArea type="data" outline="0" fieldPosition="0">
        <references count="2">
          <reference field="4294967294" count="1" selected="0">
            <x v="0"/>
          </reference>
          <reference field="11" count="1" selected="0">
            <x v="72"/>
          </reference>
        </references>
      </pivotArea>
    </chartFormat>
    <chartFormat chart="4" format="1575">
      <pivotArea type="data" outline="0" fieldPosition="0">
        <references count="2">
          <reference field="4294967294" count="1" selected="0">
            <x v="0"/>
          </reference>
          <reference field="11" count="1" selected="0">
            <x v="73"/>
          </reference>
        </references>
      </pivotArea>
    </chartFormat>
    <chartFormat chart="4" format="1576">
      <pivotArea type="data" outline="0" fieldPosition="0">
        <references count="2">
          <reference field="4294967294" count="1" selected="0">
            <x v="0"/>
          </reference>
          <reference field="11" count="1" selected="0">
            <x v="74"/>
          </reference>
        </references>
      </pivotArea>
    </chartFormat>
    <chartFormat chart="4" format="1577">
      <pivotArea type="data" outline="0" fieldPosition="0">
        <references count="2">
          <reference field="4294967294" count="1" selected="0">
            <x v="0"/>
          </reference>
          <reference field="11" count="1" selected="0">
            <x v="75"/>
          </reference>
        </references>
      </pivotArea>
    </chartFormat>
    <chartFormat chart="4" format="1578">
      <pivotArea type="data" outline="0" fieldPosition="0">
        <references count="2">
          <reference field="4294967294" count="1" selected="0">
            <x v="0"/>
          </reference>
          <reference field="11" count="1" selected="0">
            <x v="76"/>
          </reference>
        </references>
      </pivotArea>
    </chartFormat>
    <chartFormat chart="4" format="1579">
      <pivotArea type="data" outline="0" fieldPosition="0">
        <references count="2">
          <reference field="4294967294" count="1" selected="0">
            <x v="0"/>
          </reference>
          <reference field="11" count="1" selected="0">
            <x v="77"/>
          </reference>
        </references>
      </pivotArea>
    </chartFormat>
    <chartFormat chart="4" format="1580">
      <pivotArea type="data" outline="0" fieldPosition="0">
        <references count="2">
          <reference field="4294967294" count="1" selected="0">
            <x v="0"/>
          </reference>
          <reference field="11" count="1" selected="0">
            <x v="78"/>
          </reference>
        </references>
      </pivotArea>
    </chartFormat>
    <chartFormat chart="4" format="1581">
      <pivotArea type="data" outline="0" fieldPosition="0">
        <references count="2">
          <reference field="4294967294" count="1" selected="0">
            <x v="0"/>
          </reference>
          <reference field="11" count="1" selected="0">
            <x v="79"/>
          </reference>
        </references>
      </pivotArea>
    </chartFormat>
    <chartFormat chart="4" format="1582">
      <pivotArea type="data" outline="0" fieldPosition="0">
        <references count="2">
          <reference field="4294967294" count="1" selected="0">
            <x v="0"/>
          </reference>
          <reference field="11" count="1" selected="0">
            <x v="80"/>
          </reference>
        </references>
      </pivotArea>
    </chartFormat>
    <chartFormat chart="4" format="1583">
      <pivotArea type="data" outline="0" fieldPosition="0">
        <references count="2">
          <reference field="4294967294" count="1" selected="0">
            <x v="0"/>
          </reference>
          <reference field="11" count="1" selected="0">
            <x v="81"/>
          </reference>
        </references>
      </pivotArea>
    </chartFormat>
    <chartFormat chart="4" format="1584">
      <pivotArea type="data" outline="0" fieldPosition="0">
        <references count="2">
          <reference field="4294967294" count="1" selected="0">
            <x v="0"/>
          </reference>
          <reference field="11" count="1" selected="0">
            <x v="82"/>
          </reference>
        </references>
      </pivotArea>
    </chartFormat>
    <chartFormat chart="4" format="1585">
      <pivotArea type="data" outline="0" fieldPosition="0">
        <references count="2">
          <reference field="4294967294" count="1" selected="0">
            <x v="0"/>
          </reference>
          <reference field="11" count="1" selected="0">
            <x v="83"/>
          </reference>
        </references>
      </pivotArea>
    </chartFormat>
    <chartFormat chart="4" format="1586">
      <pivotArea type="data" outline="0" fieldPosition="0">
        <references count="2">
          <reference field="4294967294" count="1" selected="0">
            <x v="0"/>
          </reference>
          <reference field="11" count="1" selected="0">
            <x v="84"/>
          </reference>
        </references>
      </pivotArea>
    </chartFormat>
    <chartFormat chart="4" format="1587">
      <pivotArea type="data" outline="0" fieldPosition="0">
        <references count="2">
          <reference field="4294967294" count="1" selected="0">
            <x v="0"/>
          </reference>
          <reference field="11" count="1" selected="0">
            <x v="85"/>
          </reference>
        </references>
      </pivotArea>
    </chartFormat>
    <chartFormat chart="4" format="1588">
      <pivotArea type="data" outline="0" fieldPosition="0">
        <references count="2">
          <reference field="4294967294" count="1" selected="0">
            <x v="0"/>
          </reference>
          <reference field="11" count="1" selected="0">
            <x v="86"/>
          </reference>
        </references>
      </pivotArea>
    </chartFormat>
    <chartFormat chart="4" format="1589">
      <pivotArea type="data" outline="0" fieldPosition="0">
        <references count="2">
          <reference field="4294967294" count="1" selected="0">
            <x v="0"/>
          </reference>
          <reference field="11" count="1" selected="0">
            <x v="87"/>
          </reference>
        </references>
      </pivotArea>
    </chartFormat>
    <chartFormat chart="4" format="1590">
      <pivotArea type="data" outline="0" fieldPosition="0">
        <references count="2">
          <reference field="4294967294" count="1" selected="0">
            <x v="0"/>
          </reference>
          <reference field="11" count="1" selected="0">
            <x v="88"/>
          </reference>
        </references>
      </pivotArea>
    </chartFormat>
    <chartFormat chart="4" format="1591">
      <pivotArea type="data" outline="0" fieldPosition="0">
        <references count="2">
          <reference field="4294967294" count="1" selected="0">
            <x v="0"/>
          </reference>
          <reference field="11" count="1" selected="0">
            <x v="89"/>
          </reference>
        </references>
      </pivotArea>
    </chartFormat>
    <chartFormat chart="4" format="1592">
      <pivotArea type="data" outline="0" fieldPosition="0">
        <references count="2">
          <reference field="4294967294" count="1" selected="0">
            <x v="0"/>
          </reference>
          <reference field="11" count="1" selected="0">
            <x v="90"/>
          </reference>
        </references>
      </pivotArea>
    </chartFormat>
    <chartFormat chart="4" format="1593">
      <pivotArea type="data" outline="0" fieldPosition="0">
        <references count="2">
          <reference field="4294967294" count="1" selected="0">
            <x v="0"/>
          </reference>
          <reference field="11" count="1" selected="0">
            <x v="91"/>
          </reference>
        </references>
      </pivotArea>
    </chartFormat>
    <chartFormat chart="4" format="1594">
      <pivotArea type="data" outline="0" fieldPosition="0">
        <references count="2">
          <reference field="4294967294" count="1" selected="0">
            <x v="0"/>
          </reference>
          <reference field="11" count="1" selected="0">
            <x v="92"/>
          </reference>
        </references>
      </pivotArea>
    </chartFormat>
    <chartFormat chart="4" format="1595">
      <pivotArea type="data" outline="0" fieldPosition="0">
        <references count="2">
          <reference field="4294967294" count="1" selected="0">
            <x v="0"/>
          </reference>
          <reference field="11" count="1" selected="0">
            <x v="93"/>
          </reference>
        </references>
      </pivotArea>
    </chartFormat>
    <chartFormat chart="4" format="1596">
      <pivotArea type="data" outline="0" fieldPosition="0">
        <references count="2">
          <reference field="4294967294" count="1" selected="0">
            <x v="0"/>
          </reference>
          <reference field="11" count="1" selected="0">
            <x v="94"/>
          </reference>
        </references>
      </pivotArea>
    </chartFormat>
    <chartFormat chart="4" format="1597">
      <pivotArea type="data" outline="0" fieldPosition="0">
        <references count="2">
          <reference field="4294967294" count="1" selected="0">
            <x v="0"/>
          </reference>
          <reference field="11" count="1" selected="0">
            <x v="95"/>
          </reference>
        </references>
      </pivotArea>
    </chartFormat>
    <chartFormat chart="4" format="1598">
      <pivotArea type="data" outline="0" fieldPosition="0">
        <references count="2">
          <reference field="4294967294" count="1" selected="0">
            <x v="0"/>
          </reference>
          <reference field="11" count="1" selected="0">
            <x v="96"/>
          </reference>
        </references>
      </pivotArea>
    </chartFormat>
    <chartFormat chart="4" format="1599">
      <pivotArea type="data" outline="0" fieldPosition="0">
        <references count="2">
          <reference field="4294967294" count="1" selected="0">
            <x v="0"/>
          </reference>
          <reference field="11" count="1" selected="0">
            <x v="97"/>
          </reference>
        </references>
      </pivotArea>
    </chartFormat>
    <chartFormat chart="4" format="1600">
      <pivotArea type="data" outline="0" fieldPosition="0">
        <references count="2">
          <reference field="4294967294" count="1" selected="0">
            <x v="0"/>
          </reference>
          <reference field="11" count="1" selected="0">
            <x v="98"/>
          </reference>
        </references>
      </pivotArea>
    </chartFormat>
    <chartFormat chart="4" format="1601">
      <pivotArea type="data" outline="0" fieldPosition="0">
        <references count="2">
          <reference field="4294967294" count="1" selected="0">
            <x v="0"/>
          </reference>
          <reference field="11" count="1" selected="0">
            <x v="99"/>
          </reference>
        </references>
      </pivotArea>
    </chartFormat>
    <chartFormat chart="4" format="1602">
      <pivotArea type="data" outline="0" fieldPosition="0">
        <references count="2">
          <reference field="4294967294" count="1" selected="0">
            <x v="0"/>
          </reference>
          <reference field="11" count="1" selected="0">
            <x v="100"/>
          </reference>
        </references>
      </pivotArea>
    </chartFormat>
    <chartFormat chart="4" format="1603">
      <pivotArea type="data" outline="0" fieldPosition="0">
        <references count="2">
          <reference field="4294967294" count="1" selected="0">
            <x v="0"/>
          </reference>
          <reference field="11" count="1" selected="0">
            <x v="101"/>
          </reference>
        </references>
      </pivotArea>
    </chartFormat>
    <chartFormat chart="4" format="1604">
      <pivotArea type="data" outline="0" fieldPosition="0">
        <references count="2">
          <reference field="4294967294" count="1" selected="0">
            <x v="0"/>
          </reference>
          <reference field="11" count="1" selected="0">
            <x v="102"/>
          </reference>
        </references>
      </pivotArea>
    </chartFormat>
    <chartFormat chart="4" format="1605">
      <pivotArea type="data" outline="0" fieldPosition="0">
        <references count="2">
          <reference field="4294967294" count="1" selected="0">
            <x v="0"/>
          </reference>
          <reference field="11" count="1" selected="0">
            <x v="103"/>
          </reference>
        </references>
      </pivotArea>
    </chartFormat>
    <chartFormat chart="4" format="1606">
      <pivotArea type="data" outline="0" fieldPosition="0">
        <references count="2">
          <reference field="4294967294" count="1" selected="0">
            <x v="0"/>
          </reference>
          <reference field="11" count="1" selected="0">
            <x v="104"/>
          </reference>
        </references>
      </pivotArea>
    </chartFormat>
    <chartFormat chart="4" format="1607">
      <pivotArea type="data" outline="0" fieldPosition="0">
        <references count="2">
          <reference field="4294967294" count="1" selected="0">
            <x v="0"/>
          </reference>
          <reference field="11" count="1" selected="0">
            <x v="105"/>
          </reference>
        </references>
      </pivotArea>
    </chartFormat>
    <chartFormat chart="4" format="1608">
      <pivotArea type="data" outline="0" fieldPosition="0">
        <references count="2">
          <reference field="4294967294" count="1" selected="0">
            <x v="0"/>
          </reference>
          <reference field="11" count="1" selected="0">
            <x v="106"/>
          </reference>
        </references>
      </pivotArea>
    </chartFormat>
    <chartFormat chart="4" format="1609">
      <pivotArea type="data" outline="0" fieldPosition="0">
        <references count="2">
          <reference field="4294967294" count="1" selected="0">
            <x v="0"/>
          </reference>
          <reference field="11" count="1" selected="0">
            <x v="107"/>
          </reference>
        </references>
      </pivotArea>
    </chartFormat>
    <chartFormat chart="4" format="1610">
      <pivotArea type="data" outline="0" fieldPosition="0">
        <references count="2">
          <reference field="4294967294" count="1" selected="0">
            <x v="0"/>
          </reference>
          <reference field="11" count="1" selected="0">
            <x v="108"/>
          </reference>
        </references>
      </pivotArea>
    </chartFormat>
    <chartFormat chart="4" format="1611">
      <pivotArea type="data" outline="0" fieldPosition="0">
        <references count="2">
          <reference field="4294967294" count="1" selected="0">
            <x v="0"/>
          </reference>
          <reference field="11" count="1" selected="0">
            <x v="109"/>
          </reference>
        </references>
      </pivotArea>
    </chartFormat>
    <chartFormat chart="4" format="1612">
      <pivotArea type="data" outline="0" fieldPosition="0">
        <references count="2">
          <reference field="4294967294" count="1" selected="0">
            <x v="0"/>
          </reference>
          <reference field="11" count="1" selected="0">
            <x v="110"/>
          </reference>
        </references>
      </pivotArea>
    </chartFormat>
    <chartFormat chart="4" format="1613">
      <pivotArea type="data" outline="0" fieldPosition="0">
        <references count="2">
          <reference field="4294967294" count="1" selected="0">
            <x v="0"/>
          </reference>
          <reference field="11" count="1" selected="0">
            <x v="111"/>
          </reference>
        </references>
      </pivotArea>
    </chartFormat>
    <chartFormat chart="4" format="1614">
      <pivotArea type="data" outline="0" fieldPosition="0">
        <references count="2">
          <reference field="4294967294" count="1" selected="0">
            <x v="0"/>
          </reference>
          <reference field="11" count="1" selected="0">
            <x v="112"/>
          </reference>
        </references>
      </pivotArea>
    </chartFormat>
    <chartFormat chart="4" format="1615">
      <pivotArea type="data" outline="0" fieldPosition="0">
        <references count="2">
          <reference field="4294967294" count="1" selected="0">
            <x v="0"/>
          </reference>
          <reference field="11" count="1" selected="0">
            <x v="113"/>
          </reference>
        </references>
      </pivotArea>
    </chartFormat>
    <chartFormat chart="4" format="1616">
      <pivotArea type="data" outline="0" fieldPosition="0">
        <references count="2">
          <reference field="4294967294" count="1" selected="0">
            <x v="0"/>
          </reference>
          <reference field="11" count="1" selected="0">
            <x v="114"/>
          </reference>
        </references>
      </pivotArea>
    </chartFormat>
    <chartFormat chart="4" format="1617">
      <pivotArea type="data" outline="0" fieldPosition="0">
        <references count="2">
          <reference field="4294967294" count="1" selected="0">
            <x v="0"/>
          </reference>
          <reference field="11" count="1" selected="0">
            <x v="115"/>
          </reference>
        </references>
      </pivotArea>
    </chartFormat>
    <chartFormat chart="4" format="1618">
      <pivotArea type="data" outline="0" fieldPosition="0">
        <references count="2">
          <reference field="4294967294" count="1" selected="0">
            <x v="0"/>
          </reference>
          <reference field="11" count="1" selected="0">
            <x v="116"/>
          </reference>
        </references>
      </pivotArea>
    </chartFormat>
    <chartFormat chart="4" format="1619">
      <pivotArea type="data" outline="0" fieldPosition="0">
        <references count="2">
          <reference field="4294967294" count="1" selected="0">
            <x v="0"/>
          </reference>
          <reference field="11" count="1" selected="0">
            <x v="117"/>
          </reference>
        </references>
      </pivotArea>
    </chartFormat>
    <chartFormat chart="4" format="1620">
      <pivotArea type="data" outline="0" fieldPosition="0">
        <references count="2">
          <reference field="4294967294" count="1" selected="0">
            <x v="0"/>
          </reference>
          <reference field="11" count="1" selected="0">
            <x v="118"/>
          </reference>
        </references>
      </pivotArea>
    </chartFormat>
    <chartFormat chart="4" format="1621">
      <pivotArea type="data" outline="0" fieldPosition="0">
        <references count="2">
          <reference field="4294967294" count="1" selected="0">
            <x v="0"/>
          </reference>
          <reference field="11" count="1" selected="0">
            <x v="119"/>
          </reference>
        </references>
      </pivotArea>
    </chartFormat>
    <chartFormat chart="4" format="1622">
      <pivotArea type="data" outline="0" fieldPosition="0">
        <references count="2">
          <reference field="4294967294" count="1" selected="0">
            <x v="0"/>
          </reference>
          <reference field="11" count="1" selected="0">
            <x v="120"/>
          </reference>
        </references>
      </pivotArea>
    </chartFormat>
    <chartFormat chart="4" format="1623">
      <pivotArea type="data" outline="0" fieldPosition="0">
        <references count="2">
          <reference field="4294967294" count="1" selected="0">
            <x v="0"/>
          </reference>
          <reference field="11" count="1" selected="0">
            <x v="121"/>
          </reference>
        </references>
      </pivotArea>
    </chartFormat>
    <chartFormat chart="4" format="1624">
      <pivotArea type="data" outline="0" fieldPosition="0">
        <references count="2">
          <reference field="4294967294" count="1" selected="0">
            <x v="0"/>
          </reference>
          <reference field="11" count="1" selected="0">
            <x v="122"/>
          </reference>
        </references>
      </pivotArea>
    </chartFormat>
    <chartFormat chart="4" format="1625">
      <pivotArea type="data" outline="0" fieldPosition="0">
        <references count="2">
          <reference field="4294967294" count="1" selected="0">
            <x v="0"/>
          </reference>
          <reference field="11" count="1" selected="0">
            <x v="123"/>
          </reference>
        </references>
      </pivotArea>
    </chartFormat>
    <chartFormat chart="4" format="1626">
      <pivotArea type="data" outline="0" fieldPosition="0">
        <references count="2">
          <reference field="4294967294" count="1" selected="0">
            <x v="0"/>
          </reference>
          <reference field="11" count="1" selected="0">
            <x v="124"/>
          </reference>
        </references>
      </pivotArea>
    </chartFormat>
    <chartFormat chart="4" format="1627">
      <pivotArea type="data" outline="0" fieldPosition="0">
        <references count="2">
          <reference field="4294967294" count="1" selected="0">
            <x v="0"/>
          </reference>
          <reference field="11" count="1" selected="0">
            <x v="125"/>
          </reference>
        </references>
      </pivotArea>
    </chartFormat>
    <chartFormat chart="4" format="1628">
      <pivotArea type="data" outline="0" fieldPosition="0">
        <references count="2">
          <reference field="4294967294" count="1" selected="0">
            <x v="0"/>
          </reference>
          <reference field="11" count="1" selected="0">
            <x v="126"/>
          </reference>
        </references>
      </pivotArea>
    </chartFormat>
    <chartFormat chart="4" format="1629">
      <pivotArea type="data" outline="0" fieldPosition="0">
        <references count="2">
          <reference field="4294967294" count="1" selected="0">
            <x v="0"/>
          </reference>
          <reference field="11" count="1" selected="0">
            <x v="127"/>
          </reference>
        </references>
      </pivotArea>
    </chartFormat>
    <chartFormat chart="4" format="1630">
      <pivotArea type="data" outline="0" fieldPosition="0">
        <references count="2">
          <reference field="4294967294" count="1" selected="0">
            <x v="0"/>
          </reference>
          <reference field="11" count="1" selected="0">
            <x v="128"/>
          </reference>
        </references>
      </pivotArea>
    </chartFormat>
    <chartFormat chart="4" format="1631">
      <pivotArea type="data" outline="0" fieldPosition="0">
        <references count="2">
          <reference field="4294967294" count="1" selected="0">
            <x v="0"/>
          </reference>
          <reference field="11" count="1" selected="0">
            <x v="129"/>
          </reference>
        </references>
      </pivotArea>
    </chartFormat>
    <chartFormat chart="4" format="1632">
      <pivotArea type="data" outline="0" fieldPosition="0">
        <references count="2">
          <reference field="4294967294" count="1" selected="0">
            <x v="0"/>
          </reference>
          <reference field="11" count="1" selected="0">
            <x v="130"/>
          </reference>
        </references>
      </pivotArea>
    </chartFormat>
    <chartFormat chart="4" format="1633">
      <pivotArea type="data" outline="0" fieldPosition="0">
        <references count="2">
          <reference field="4294967294" count="1" selected="0">
            <x v="0"/>
          </reference>
          <reference field="11" count="1" selected="0">
            <x v="131"/>
          </reference>
        </references>
      </pivotArea>
    </chartFormat>
    <chartFormat chart="4" format="1634">
      <pivotArea type="data" outline="0" fieldPosition="0">
        <references count="2">
          <reference field="4294967294" count="1" selected="0">
            <x v="0"/>
          </reference>
          <reference field="11" count="1" selected="0">
            <x v="132"/>
          </reference>
        </references>
      </pivotArea>
    </chartFormat>
    <chartFormat chart="4" format="1635">
      <pivotArea type="data" outline="0" fieldPosition="0">
        <references count="2">
          <reference field="4294967294" count="1" selected="0">
            <x v="0"/>
          </reference>
          <reference field="11" count="1" selected="0">
            <x v="133"/>
          </reference>
        </references>
      </pivotArea>
    </chartFormat>
    <chartFormat chart="4" format="1636">
      <pivotArea type="data" outline="0" fieldPosition="0">
        <references count="2">
          <reference field="4294967294" count="1" selected="0">
            <x v="0"/>
          </reference>
          <reference field="11" count="1" selected="0">
            <x v="134"/>
          </reference>
        </references>
      </pivotArea>
    </chartFormat>
    <chartFormat chart="4" format="1637">
      <pivotArea type="data" outline="0" fieldPosition="0">
        <references count="2">
          <reference field="4294967294" count="1" selected="0">
            <x v="0"/>
          </reference>
          <reference field="11" count="1" selected="0">
            <x v="135"/>
          </reference>
        </references>
      </pivotArea>
    </chartFormat>
    <chartFormat chart="4" format="1638">
      <pivotArea type="data" outline="0" fieldPosition="0">
        <references count="2">
          <reference field="4294967294" count="1" selected="0">
            <x v="0"/>
          </reference>
          <reference field="11" count="1" selected="0">
            <x v="136"/>
          </reference>
        </references>
      </pivotArea>
    </chartFormat>
    <chartFormat chart="4" format="1639">
      <pivotArea type="data" outline="0" fieldPosition="0">
        <references count="2">
          <reference field="4294967294" count="1" selected="0">
            <x v="0"/>
          </reference>
          <reference field="11" count="1" selected="0">
            <x v="137"/>
          </reference>
        </references>
      </pivotArea>
    </chartFormat>
    <chartFormat chart="4" format="1640">
      <pivotArea type="data" outline="0" fieldPosition="0">
        <references count="2">
          <reference field="4294967294" count="1" selected="0">
            <x v="0"/>
          </reference>
          <reference field="11" count="1" selected="0">
            <x v="138"/>
          </reference>
        </references>
      </pivotArea>
    </chartFormat>
    <chartFormat chart="4" format="1641">
      <pivotArea type="data" outline="0" fieldPosition="0">
        <references count="2">
          <reference field="4294967294" count="1" selected="0">
            <x v="0"/>
          </reference>
          <reference field="11" count="1" selected="0">
            <x v="139"/>
          </reference>
        </references>
      </pivotArea>
    </chartFormat>
    <chartFormat chart="4" format="1642">
      <pivotArea type="data" outline="0" fieldPosition="0">
        <references count="2">
          <reference field="4294967294" count="1" selected="0">
            <x v="0"/>
          </reference>
          <reference field="11" count="1" selected="0">
            <x v="140"/>
          </reference>
        </references>
      </pivotArea>
    </chartFormat>
    <chartFormat chart="4" format="1643">
      <pivotArea type="data" outline="0" fieldPosition="0">
        <references count="2">
          <reference field="4294967294" count="1" selected="0">
            <x v="0"/>
          </reference>
          <reference field="11" count="1" selected="0">
            <x v="141"/>
          </reference>
        </references>
      </pivotArea>
    </chartFormat>
    <chartFormat chart="4" format="1644">
      <pivotArea type="data" outline="0" fieldPosition="0">
        <references count="2">
          <reference field="4294967294" count="1" selected="0">
            <x v="0"/>
          </reference>
          <reference field="11" count="1" selected="0">
            <x v="142"/>
          </reference>
        </references>
      </pivotArea>
    </chartFormat>
    <chartFormat chart="4" format="1645">
      <pivotArea type="data" outline="0" fieldPosition="0">
        <references count="2">
          <reference field="4294967294" count="1" selected="0">
            <x v="0"/>
          </reference>
          <reference field="11" count="1" selected="0">
            <x v="143"/>
          </reference>
        </references>
      </pivotArea>
    </chartFormat>
    <chartFormat chart="4" format="1646">
      <pivotArea type="data" outline="0" fieldPosition="0">
        <references count="2">
          <reference field="4294967294" count="1" selected="0">
            <x v="0"/>
          </reference>
          <reference field="11" count="1" selected="0">
            <x v="144"/>
          </reference>
        </references>
      </pivotArea>
    </chartFormat>
    <chartFormat chart="4" format="1647">
      <pivotArea type="data" outline="0" fieldPosition="0">
        <references count="2">
          <reference field="4294967294" count="1" selected="0">
            <x v="0"/>
          </reference>
          <reference field="11" count="1" selected="0">
            <x v="145"/>
          </reference>
        </references>
      </pivotArea>
    </chartFormat>
    <chartFormat chart="4" format="1648">
      <pivotArea type="data" outline="0" fieldPosition="0">
        <references count="2">
          <reference field="4294967294" count="1" selected="0">
            <x v="0"/>
          </reference>
          <reference field="11" count="1" selected="0">
            <x v="146"/>
          </reference>
        </references>
      </pivotArea>
    </chartFormat>
    <chartFormat chart="4" format="1649">
      <pivotArea type="data" outline="0" fieldPosition="0">
        <references count="2">
          <reference field="4294967294" count="1" selected="0">
            <x v="0"/>
          </reference>
          <reference field="11" count="1" selected="0">
            <x v="147"/>
          </reference>
        </references>
      </pivotArea>
    </chartFormat>
    <chartFormat chart="4" format="1650">
      <pivotArea type="data" outline="0" fieldPosition="0">
        <references count="2">
          <reference field="4294967294" count="1" selected="0">
            <x v="0"/>
          </reference>
          <reference field="11" count="1" selected="0">
            <x v="148"/>
          </reference>
        </references>
      </pivotArea>
    </chartFormat>
    <chartFormat chart="4" format="1651">
      <pivotArea type="data" outline="0" fieldPosition="0">
        <references count="2">
          <reference field="4294967294" count="1" selected="0">
            <x v="0"/>
          </reference>
          <reference field="11" count="1" selected="0">
            <x v="149"/>
          </reference>
        </references>
      </pivotArea>
    </chartFormat>
    <chartFormat chart="4" format="1652">
      <pivotArea type="data" outline="0" fieldPosition="0">
        <references count="2">
          <reference field="4294967294" count="1" selected="0">
            <x v="0"/>
          </reference>
          <reference field="11" count="1" selected="0">
            <x v="150"/>
          </reference>
        </references>
      </pivotArea>
    </chartFormat>
    <chartFormat chart="4" format="1653">
      <pivotArea type="data" outline="0" fieldPosition="0">
        <references count="2">
          <reference field="4294967294" count="1" selected="0">
            <x v="0"/>
          </reference>
          <reference field="11" count="1" selected="0">
            <x v="151"/>
          </reference>
        </references>
      </pivotArea>
    </chartFormat>
    <chartFormat chart="4" format="1654">
      <pivotArea type="data" outline="0" fieldPosition="0">
        <references count="2">
          <reference field="4294967294" count="1" selected="0">
            <x v="0"/>
          </reference>
          <reference field="11" count="1" selected="0">
            <x v="152"/>
          </reference>
        </references>
      </pivotArea>
    </chartFormat>
    <chartFormat chart="4" format="1655">
      <pivotArea type="data" outline="0" fieldPosition="0">
        <references count="2">
          <reference field="4294967294" count="1" selected="0">
            <x v="0"/>
          </reference>
          <reference field="11" count="1" selected="0">
            <x v="153"/>
          </reference>
        </references>
      </pivotArea>
    </chartFormat>
    <chartFormat chart="4" format="1656">
      <pivotArea type="data" outline="0" fieldPosition="0">
        <references count="2">
          <reference field="4294967294" count="1" selected="0">
            <x v="0"/>
          </reference>
          <reference field="11" count="1" selected="0">
            <x v="154"/>
          </reference>
        </references>
      </pivotArea>
    </chartFormat>
    <chartFormat chart="4" format="1657">
      <pivotArea type="data" outline="0" fieldPosition="0">
        <references count="2">
          <reference field="4294967294" count="1" selected="0">
            <x v="0"/>
          </reference>
          <reference field="11" count="1" selected="0">
            <x v="155"/>
          </reference>
        </references>
      </pivotArea>
    </chartFormat>
    <chartFormat chart="4" format="1658">
      <pivotArea type="data" outline="0" fieldPosition="0">
        <references count="2">
          <reference field="4294967294" count="1" selected="0">
            <x v="0"/>
          </reference>
          <reference field="11" count="1" selected="0">
            <x v="156"/>
          </reference>
        </references>
      </pivotArea>
    </chartFormat>
    <chartFormat chart="4" format="1659">
      <pivotArea type="data" outline="0" fieldPosition="0">
        <references count="2">
          <reference field="4294967294" count="1" selected="0">
            <x v="0"/>
          </reference>
          <reference field="11" count="1" selected="0">
            <x v="157"/>
          </reference>
        </references>
      </pivotArea>
    </chartFormat>
    <chartFormat chart="4" format="1660">
      <pivotArea type="data" outline="0" fieldPosition="0">
        <references count="2">
          <reference field="4294967294" count="1" selected="0">
            <x v="0"/>
          </reference>
          <reference field="11" count="1" selected="0">
            <x v="158"/>
          </reference>
        </references>
      </pivotArea>
    </chartFormat>
    <chartFormat chart="4" format="1661">
      <pivotArea type="data" outline="0" fieldPosition="0">
        <references count="2">
          <reference field="4294967294" count="1" selected="0">
            <x v="0"/>
          </reference>
          <reference field="11" count="1" selected="0">
            <x v="159"/>
          </reference>
        </references>
      </pivotArea>
    </chartFormat>
    <chartFormat chart="4" format="1662">
      <pivotArea type="data" outline="0" fieldPosition="0">
        <references count="2">
          <reference field="4294967294" count="1" selected="0">
            <x v="0"/>
          </reference>
          <reference field="11" count="1" selected="0">
            <x v="160"/>
          </reference>
        </references>
      </pivotArea>
    </chartFormat>
    <chartFormat chart="4" format="1663">
      <pivotArea type="data" outline="0" fieldPosition="0">
        <references count="2">
          <reference field="4294967294" count="1" selected="0">
            <x v="0"/>
          </reference>
          <reference field="11" count="1" selected="0">
            <x v="161"/>
          </reference>
        </references>
      </pivotArea>
    </chartFormat>
    <chartFormat chart="4" format="1664">
      <pivotArea type="data" outline="0" fieldPosition="0">
        <references count="2">
          <reference field="4294967294" count="1" selected="0">
            <x v="0"/>
          </reference>
          <reference field="11" count="1" selected="0">
            <x v="162"/>
          </reference>
        </references>
      </pivotArea>
    </chartFormat>
    <chartFormat chart="4" format="1665">
      <pivotArea type="data" outline="0" fieldPosition="0">
        <references count="2">
          <reference field="4294967294" count="1" selected="0">
            <x v="0"/>
          </reference>
          <reference field="11" count="1" selected="0">
            <x v="163"/>
          </reference>
        </references>
      </pivotArea>
    </chartFormat>
    <chartFormat chart="4" format="1666">
      <pivotArea type="data" outline="0" fieldPosition="0">
        <references count="2">
          <reference field="4294967294" count="1" selected="0">
            <x v="0"/>
          </reference>
          <reference field="11" count="1" selected="0">
            <x v="164"/>
          </reference>
        </references>
      </pivotArea>
    </chartFormat>
    <chartFormat chart="4" format="1667">
      <pivotArea type="data" outline="0" fieldPosition="0">
        <references count="2">
          <reference field="4294967294" count="1" selected="0">
            <x v="0"/>
          </reference>
          <reference field="11" count="1" selected="0">
            <x v="165"/>
          </reference>
        </references>
      </pivotArea>
    </chartFormat>
    <chartFormat chart="4" format="1668">
      <pivotArea type="data" outline="0" fieldPosition="0">
        <references count="2">
          <reference field="4294967294" count="1" selected="0">
            <x v="0"/>
          </reference>
          <reference field="11" count="1" selected="0">
            <x v="166"/>
          </reference>
        </references>
      </pivotArea>
    </chartFormat>
    <chartFormat chart="4" format="1669">
      <pivotArea type="data" outline="0" fieldPosition="0">
        <references count="2">
          <reference field="4294967294" count="1" selected="0">
            <x v="0"/>
          </reference>
          <reference field="11" count="1" selected="0">
            <x v="167"/>
          </reference>
        </references>
      </pivotArea>
    </chartFormat>
    <chartFormat chart="4" format="1670">
      <pivotArea type="data" outline="0" fieldPosition="0">
        <references count="2">
          <reference field="4294967294" count="1" selected="0">
            <x v="0"/>
          </reference>
          <reference field="11" count="1" selected="0">
            <x v="168"/>
          </reference>
        </references>
      </pivotArea>
    </chartFormat>
    <chartFormat chart="4" format="1671">
      <pivotArea type="data" outline="0" fieldPosition="0">
        <references count="2">
          <reference field="4294967294" count="1" selected="0">
            <x v="0"/>
          </reference>
          <reference field="11" count="1" selected="0">
            <x v="169"/>
          </reference>
        </references>
      </pivotArea>
    </chartFormat>
    <chartFormat chart="4" format="1672">
      <pivotArea type="data" outline="0" fieldPosition="0">
        <references count="2">
          <reference field="4294967294" count="1" selected="0">
            <x v="0"/>
          </reference>
          <reference field="11" count="1" selected="0">
            <x v="170"/>
          </reference>
        </references>
      </pivotArea>
    </chartFormat>
    <chartFormat chart="4" format="1673">
      <pivotArea type="data" outline="0" fieldPosition="0">
        <references count="2">
          <reference field="4294967294" count="1" selected="0">
            <x v="0"/>
          </reference>
          <reference field="11" count="1" selected="0">
            <x v="171"/>
          </reference>
        </references>
      </pivotArea>
    </chartFormat>
    <chartFormat chart="4" format="1674">
      <pivotArea type="data" outline="0" fieldPosition="0">
        <references count="2">
          <reference field="4294967294" count="1" selected="0">
            <x v="0"/>
          </reference>
          <reference field="11" count="1" selected="0">
            <x v="172"/>
          </reference>
        </references>
      </pivotArea>
    </chartFormat>
    <chartFormat chart="4" format="1675">
      <pivotArea type="data" outline="0" fieldPosition="0">
        <references count="2">
          <reference field="4294967294" count="1" selected="0">
            <x v="0"/>
          </reference>
          <reference field="11" count="1" selected="0">
            <x v="173"/>
          </reference>
        </references>
      </pivotArea>
    </chartFormat>
    <chartFormat chart="4" format="1676">
      <pivotArea type="data" outline="0" fieldPosition="0">
        <references count="2">
          <reference field="4294967294" count="1" selected="0">
            <x v="0"/>
          </reference>
          <reference field="11" count="1" selected="0">
            <x v="174"/>
          </reference>
        </references>
      </pivotArea>
    </chartFormat>
    <chartFormat chart="4" format="1677">
      <pivotArea type="data" outline="0" fieldPosition="0">
        <references count="2">
          <reference field="4294967294" count="1" selected="0">
            <x v="0"/>
          </reference>
          <reference field="11" count="1" selected="0">
            <x v="175"/>
          </reference>
        </references>
      </pivotArea>
    </chartFormat>
    <chartFormat chart="4" format="1678">
      <pivotArea type="data" outline="0" fieldPosition="0">
        <references count="2">
          <reference field="4294967294" count="1" selected="0">
            <x v="0"/>
          </reference>
          <reference field="11" count="1" selected="0">
            <x v="176"/>
          </reference>
        </references>
      </pivotArea>
    </chartFormat>
    <chartFormat chart="4" format="1679">
      <pivotArea type="data" outline="0" fieldPosition="0">
        <references count="2">
          <reference field="4294967294" count="1" selected="0">
            <x v="0"/>
          </reference>
          <reference field="11" count="1" selected="0">
            <x v="177"/>
          </reference>
        </references>
      </pivotArea>
    </chartFormat>
    <chartFormat chart="4" format="1680">
      <pivotArea type="data" outline="0" fieldPosition="0">
        <references count="2">
          <reference field="4294967294" count="1" selected="0">
            <x v="0"/>
          </reference>
          <reference field="11" count="1" selected="0">
            <x v="178"/>
          </reference>
        </references>
      </pivotArea>
    </chartFormat>
    <chartFormat chart="4" format="1681">
      <pivotArea type="data" outline="0" fieldPosition="0">
        <references count="2">
          <reference field="4294967294" count="1" selected="0">
            <x v="0"/>
          </reference>
          <reference field="11" count="1" selected="0">
            <x v="179"/>
          </reference>
        </references>
      </pivotArea>
    </chartFormat>
    <chartFormat chart="4" format="1682">
      <pivotArea type="data" outline="0" fieldPosition="0">
        <references count="2">
          <reference field="4294967294" count="1" selected="0">
            <x v="0"/>
          </reference>
          <reference field="11" count="1" selected="0">
            <x v="180"/>
          </reference>
        </references>
      </pivotArea>
    </chartFormat>
    <chartFormat chart="4" format="1683">
      <pivotArea type="data" outline="0" fieldPosition="0">
        <references count="2">
          <reference field="4294967294" count="1" selected="0">
            <x v="0"/>
          </reference>
          <reference field="11" count="1" selected="0">
            <x v="181"/>
          </reference>
        </references>
      </pivotArea>
    </chartFormat>
    <chartFormat chart="4" format="1684">
      <pivotArea type="data" outline="0" fieldPosition="0">
        <references count="2">
          <reference field="4294967294" count="1" selected="0">
            <x v="0"/>
          </reference>
          <reference field="11" count="1" selected="0">
            <x v="182"/>
          </reference>
        </references>
      </pivotArea>
    </chartFormat>
    <chartFormat chart="4" format="1685">
      <pivotArea type="data" outline="0" fieldPosition="0">
        <references count="2">
          <reference field="4294967294" count="1" selected="0">
            <x v="0"/>
          </reference>
          <reference field="11" count="1" selected="0">
            <x v="183"/>
          </reference>
        </references>
      </pivotArea>
    </chartFormat>
    <chartFormat chart="4" format="1686">
      <pivotArea type="data" outline="0" fieldPosition="0">
        <references count="2">
          <reference field="4294967294" count="1" selected="0">
            <x v="0"/>
          </reference>
          <reference field="11" count="1" selected="0">
            <x v="184"/>
          </reference>
        </references>
      </pivotArea>
    </chartFormat>
    <chartFormat chart="4" format="1687">
      <pivotArea type="data" outline="0" fieldPosition="0">
        <references count="2">
          <reference field="4294967294" count="1" selected="0">
            <x v="0"/>
          </reference>
          <reference field="11" count="1" selected="0">
            <x v="185"/>
          </reference>
        </references>
      </pivotArea>
    </chartFormat>
    <chartFormat chart="4" format="1688">
      <pivotArea type="data" outline="0" fieldPosition="0">
        <references count="2">
          <reference field="4294967294" count="1" selected="0">
            <x v="0"/>
          </reference>
          <reference field="11" count="1" selected="0">
            <x v="186"/>
          </reference>
        </references>
      </pivotArea>
    </chartFormat>
    <chartFormat chart="4" format="1689">
      <pivotArea type="data" outline="0" fieldPosition="0">
        <references count="2">
          <reference field="4294967294" count="1" selected="0">
            <x v="0"/>
          </reference>
          <reference field="11" count="1" selected="0">
            <x v="187"/>
          </reference>
        </references>
      </pivotArea>
    </chartFormat>
    <chartFormat chart="4" format="1690">
      <pivotArea type="data" outline="0" fieldPosition="0">
        <references count="2">
          <reference field="4294967294" count="1" selected="0">
            <x v="0"/>
          </reference>
          <reference field="11" count="1" selected="0">
            <x v="188"/>
          </reference>
        </references>
      </pivotArea>
    </chartFormat>
    <chartFormat chart="4" format="1691">
      <pivotArea type="data" outline="0" fieldPosition="0">
        <references count="2">
          <reference field="4294967294" count="1" selected="0">
            <x v="0"/>
          </reference>
          <reference field="11" count="1" selected="0">
            <x v="189"/>
          </reference>
        </references>
      </pivotArea>
    </chartFormat>
    <chartFormat chart="4" format="1692">
      <pivotArea type="data" outline="0" fieldPosition="0">
        <references count="2">
          <reference field="4294967294" count="1" selected="0">
            <x v="0"/>
          </reference>
          <reference field="11" count="1" selected="0">
            <x v="190"/>
          </reference>
        </references>
      </pivotArea>
    </chartFormat>
    <chartFormat chart="4" format="1693">
      <pivotArea type="data" outline="0" fieldPosition="0">
        <references count="2">
          <reference field="4294967294" count="1" selected="0">
            <x v="0"/>
          </reference>
          <reference field="11" count="1" selected="0">
            <x v="191"/>
          </reference>
        </references>
      </pivotArea>
    </chartFormat>
    <chartFormat chart="4" format="1694">
      <pivotArea type="data" outline="0" fieldPosition="0">
        <references count="2">
          <reference field="4294967294" count="1" selected="0">
            <x v="0"/>
          </reference>
          <reference field="11" count="1" selected="0">
            <x v="192"/>
          </reference>
        </references>
      </pivotArea>
    </chartFormat>
    <chartFormat chart="4" format="1695">
      <pivotArea type="data" outline="0" fieldPosition="0">
        <references count="2">
          <reference field="4294967294" count="1" selected="0">
            <x v="0"/>
          </reference>
          <reference field="11" count="1" selected="0">
            <x v="193"/>
          </reference>
        </references>
      </pivotArea>
    </chartFormat>
    <chartFormat chart="4" format="1696">
      <pivotArea type="data" outline="0" fieldPosition="0">
        <references count="2">
          <reference field="4294967294" count="1" selected="0">
            <x v="0"/>
          </reference>
          <reference field="11" count="1" selected="0">
            <x v="194"/>
          </reference>
        </references>
      </pivotArea>
    </chartFormat>
    <chartFormat chart="4" format="1697">
      <pivotArea type="data" outline="0" fieldPosition="0">
        <references count="2">
          <reference field="4294967294" count="1" selected="0">
            <x v="0"/>
          </reference>
          <reference field="11" count="1" selected="0">
            <x v="195"/>
          </reference>
        </references>
      </pivotArea>
    </chartFormat>
    <chartFormat chart="4" format="1698">
      <pivotArea type="data" outline="0" fieldPosition="0">
        <references count="2">
          <reference field="4294967294" count="1" selected="0">
            <x v="0"/>
          </reference>
          <reference field="11" count="1" selected="0">
            <x v="196"/>
          </reference>
        </references>
      </pivotArea>
    </chartFormat>
    <chartFormat chart="4" format="1699">
      <pivotArea type="data" outline="0" fieldPosition="0">
        <references count="2">
          <reference field="4294967294" count="1" selected="0">
            <x v="0"/>
          </reference>
          <reference field="11" count="1" selected="0">
            <x v="197"/>
          </reference>
        </references>
      </pivotArea>
    </chartFormat>
    <chartFormat chart="4" format="1700">
      <pivotArea type="data" outline="0" fieldPosition="0">
        <references count="2">
          <reference field="4294967294" count="1" selected="0">
            <x v="0"/>
          </reference>
          <reference field="11" count="1" selected="0">
            <x v="198"/>
          </reference>
        </references>
      </pivotArea>
    </chartFormat>
    <chartFormat chart="4" format="1701">
      <pivotArea type="data" outline="0" fieldPosition="0">
        <references count="2">
          <reference field="4294967294" count="1" selected="0">
            <x v="0"/>
          </reference>
          <reference field="11" count="1" selected="0">
            <x v="199"/>
          </reference>
        </references>
      </pivotArea>
    </chartFormat>
    <chartFormat chart="4" format="1702">
      <pivotArea type="data" outline="0" fieldPosition="0">
        <references count="2">
          <reference field="4294967294" count="1" selected="0">
            <x v="0"/>
          </reference>
          <reference field="11" count="1" selected="0">
            <x v="200"/>
          </reference>
        </references>
      </pivotArea>
    </chartFormat>
    <chartFormat chart="4" format="1703">
      <pivotArea type="data" outline="0" fieldPosition="0">
        <references count="2">
          <reference field="4294967294" count="1" selected="0">
            <x v="0"/>
          </reference>
          <reference field="11" count="1" selected="0">
            <x v="201"/>
          </reference>
        </references>
      </pivotArea>
    </chartFormat>
    <chartFormat chart="4" format="1704">
      <pivotArea type="data" outline="0" fieldPosition="0">
        <references count="2">
          <reference field="4294967294" count="1" selected="0">
            <x v="0"/>
          </reference>
          <reference field="11" count="1" selected="0">
            <x v="202"/>
          </reference>
        </references>
      </pivotArea>
    </chartFormat>
    <chartFormat chart="4" format="1705">
      <pivotArea type="data" outline="0" fieldPosition="0">
        <references count="2">
          <reference field="4294967294" count="1" selected="0">
            <x v="0"/>
          </reference>
          <reference field="11" count="1" selected="0">
            <x v="203"/>
          </reference>
        </references>
      </pivotArea>
    </chartFormat>
    <chartFormat chart="4" format="1706">
      <pivotArea type="data" outline="0" fieldPosition="0">
        <references count="2">
          <reference field="4294967294" count="1" selected="0">
            <x v="0"/>
          </reference>
          <reference field="11" count="1" selected="0">
            <x v="204"/>
          </reference>
        </references>
      </pivotArea>
    </chartFormat>
    <chartFormat chart="4" format="1707">
      <pivotArea type="data" outline="0" fieldPosition="0">
        <references count="2">
          <reference field="4294967294" count="1" selected="0">
            <x v="0"/>
          </reference>
          <reference field="11" count="1" selected="0">
            <x v="205"/>
          </reference>
        </references>
      </pivotArea>
    </chartFormat>
    <chartFormat chart="4" format="1708">
      <pivotArea type="data" outline="0" fieldPosition="0">
        <references count="2">
          <reference field="4294967294" count="1" selected="0">
            <x v="0"/>
          </reference>
          <reference field="11" count="1" selected="0">
            <x v="206"/>
          </reference>
        </references>
      </pivotArea>
    </chartFormat>
    <chartFormat chart="4" format="1709">
      <pivotArea type="data" outline="0" fieldPosition="0">
        <references count="2">
          <reference field="4294967294" count="1" selected="0">
            <x v="0"/>
          </reference>
          <reference field="11" count="1" selected="0">
            <x v="207"/>
          </reference>
        </references>
      </pivotArea>
    </chartFormat>
    <chartFormat chart="4" format="1710">
      <pivotArea type="data" outline="0" fieldPosition="0">
        <references count="2">
          <reference field="4294967294" count="1" selected="0">
            <x v="0"/>
          </reference>
          <reference field="11" count="1" selected="0">
            <x v="208"/>
          </reference>
        </references>
      </pivotArea>
    </chartFormat>
    <chartFormat chart="4" format="1711">
      <pivotArea type="data" outline="0" fieldPosition="0">
        <references count="2">
          <reference field="4294967294" count="1" selected="0">
            <x v="0"/>
          </reference>
          <reference field="11" count="1" selected="0">
            <x v="209"/>
          </reference>
        </references>
      </pivotArea>
    </chartFormat>
    <chartFormat chart="4" format="1712">
      <pivotArea type="data" outline="0" fieldPosition="0">
        <references count="2">
          <reference field="4294967294" count="1" selected="0">
            <x v="0"/>
          </reference>
          <reference field="11" count="1" selected="0">
            <x v="210"/>
          </reference>
        </references>
      </pivotArea>
    </chartFormat>
    <chartFormat chart="4" format="1713">
      <pivotArea type="data" outline="0" fieldPosition="0">
        <references count="2">
          <reference field="4294967294" count="1" selected="0">
            <x v="0"/>
          </reference>
          <reference field="11" count="1" selected="0">
            <x v="211"/>
          </reference>
        </references>
      </pivotArea>
    </chartFormat>
    <chartFormat chart="4" format="1714">
      <pivotArea type="data" outline="0" fieldPosition="0">
        <references count="2">
          <reference field="4294967294" count="1" selected="0">
            <x v="0"/>
          </reference>
          <reference field="11" count="1" selected="0">
            <x v="212"/>
          </reference>
        </references>
      </pivotArea>
    </chartFormat>
    <chartFormat chart="4" format="1715">
      <pivotArea type="data" outline="0" fieldPosition="0">
        <references count="2">
          <reference field="4294967294" count="1" selected="0">
            <x v="0"/>
          </reference>
          <reference field="11" count="1" selected="0">
            <x v="213"/>
          </reference>
        </references>
      </pivotArea>
    </chartFormat>
    <chartFormat chart="4" format="1716">
      <pivotArea type="data" outline="0" fieldPosition="0">
        <references count="2">
          <reference field="4294967294" count="1" selected="0">
            <x v="0"/>
          </reference>
          <reference field="11" count="1" selected="0">
            <x v="214"/>
          </reference>
        </references>
      </pivotArea>
    </chartFormat>
    <chartFormat chart="4" format="1717">
      <pivotArea type="data" outline="0" fieldPosition="0">
        <references count="2">
          <reference field="4294967294" count="1" selected="0">
            <x v="0"/>
          </reference>
          <reference field="11" count="1" selected="0">
            <x v="215"/>
          </reference>
        </references>
      </pivotArea>
    </chartFormat>
    <chartFormat chart="4" format="1718">
      <pivotArea type="data" outline="0" fieldPosition="0">
        <references count="2">
          <reference field="4294967294" count="1" selected="0">
            <x v="0"/>
          </reference>
          <reference field="11" count="1" selected="0">
            <x v="216"/>
          </reference>
        </references>
      </pivotArea>
    </chartFormat>
    <chartFormat chart="4" format="1719">
      <pivotArea type="data" outline="0" fieldPosition="0">
        <references count="2">
          <reference field="4294967294" count="1" selected="0">
            <x v="0"/>
          </reference>
          <reference field="11" count="1" selected="0">
            <x v="217"/>
          </reference>
        </references>
      </pivotArea>
    </chartFormat>
    <chartFormat chart="4" format="1720">
      <pivotArea type="data" outline="0" fieldPosition="0">
        <references count="2">
          <reference field="4294967294" count="1" selected="0">
            <x v="0"/>
          </reference>
          <reference field="11" count="1" selected="0">
            <x v="218"/>
          </reference>
        </references>
      </pivotArea>
    </chartFormat>
    <chartFormat chart="4" format="1721">
      <pivotArea type="data" outline="0" fieldPosition="0">
        <references count="2">
          <reference field="4294967294" count="1" selected="0">
            <x v="0"/>
          </reference>
          <reference field="11" count="1" selected="0">
            <x v="219"/>
          </reference>
        </references>
      </pivotArea>
    </chartFormat>
    <chartFormat chart="4" format="1722">
      <pivotArea type="data" outline="0" fieldPosition="0">
        <references count="2">
          <reference field="4294967294" count="1" selected="0">
            <x v="0"/>
          </reference>
          <reference field="11" count="1" selected="0">
            <x v="220"/>
          </reference>
        </references>
      </pivotArea>
    </chartFormat>
    <chartFormat chart="4" format="1723">
      <pivotArea type="data" outline="0" fieldPosition="0">
        <references count="2">
          <reference field="4294967294" count="1" selected="0">
            <x v="0"/>
          </reference>
          <reference field="11" count="1" selected="0">
            <x v="221"/>
          </reference>
        </references>
      </pivotArea>
    </chartFormat>
    <chartFormat chart="4" format="1724">
      <pivotArea type="data" outline="0" fieldPosition="0">
        <references count="2">
          <reference field="4294967294" count="1" selected="0">
            <x v="0"/>
          </reference>
          <reference field="11" count="1" selected="0">
            <x v="222"/>
          </reference>
        </references>
      </pivotArea>
    </chartFormat>
    <chartFormat chart="4" format="1725">
      <pivotArea type="data" outline="0" fieldPosition="0">
        <references count="2">
          <reference field="4294967294" count="1" selected="0">
            <x v="0"/>
          </reference>
          <reference field="11" count="1" selected="0">
            <x v="223"/>
          </reference>
        </references>
      </pivotArea>
    </chartFormat>
    <chartFormat chart="4" format="1726">
      <pivotArea type="data" outline="0" fieldPosition="0">
        <references count="2">
          <reference field="4294967294" count="1" selected="0">
            <x v="0"/>
          </reference>
          <reference field="11" count="1" selected="0">
            <x v="224"/>
          </reference>
        </references>
      </pivotArea>
    </chartFormat>
    <chartFormat chart="4" format="1727">
      <pivotArea type="data" outline="0" fieldPosition="0">
        <references count="2">
          <reference field="4294967294" count="1" selected="0">
            <x v="0"/>
          </reference>
          <reference field="11" count="1" selected="0">
            <x v="225"/>
          </reference>
        </references>
      </pivotArea>
    </chartFormat>
    <chartFormat chart="4" format="1728">
      <pivotArea type="data" outline="0" fieldPosition="0">
        <references count="2">
          <reference field="4294967294" count="1" selected="0">
            <x v="0"/>
          </reference>
          <reference field="11" count="1" selected="0">
            <x v="226"/>
          </reference>
        </references>
      </pivotArea>
    </chartFormat>
    <chartFormat chart="4" format="1729">
      <pivotArea type="data" outline="0" fieldPosition="0">
        <references count="2">
          <reference field="4294967294" count="1" selected="0">
            <x v="0"/>
          </reference>
          <reference field="11" count="1" selected="0">
            <x v="227"/>
          </reference>
        </references>
      </pivotArea>
    </chartFormat>
    <chartFormat chart="4" format="1730">
      <pivotArea type="data" outline="0" fieldPosition="0">
        <references count="2">
          <reference field="4294967294" count="1" selected="0">
            <x v="0"/>
          </reference>
          <reference field="11" count="1" selected="0">
            <x v="228"/>
          </reference>
        </references>
      </pivotArea>
    </chartFormat>
    <chartFormat chart="4" format="1731">
      <pivotArea type="data" outline="0" fieldPosition="0">
        <references count="2">
          <reference field="4294967294" count="1" selected="0">
            <x v="0"/>
          </reference>
          <reference field="11" count="1" selected="0">
            <x v="229"/>
          </reference>
        </references>
      </pivotArea>
    </chartFormat>
    <chartFormat chart="4" format="1732">
      <pivotArea type="data" outline="0" fieldPosition="0">
        <references count="2">
          <reference field="4294967294" count="1" selected="0">
            <x v="0"/>
          </reference>
          <reference field="11" count="1" selected="0">
            <x v="230"/>
          </reference>
        </references>
      </pivotArea>
    </chartFormat>
    <chartFormat chart="4" format="1733">
      <pivotArea type="data" outline="0" fieldPosition="0">
        <references count="2">
          <reference field="4294967294" count="1" selected="0">
            <x v="0"/>
          </reference>
          <reference field="11" count="1" selected="0">
            <x v="231"/>
          </reference>
        </references>
      </pivotArea>
    </chartFormat>
    <chartFormat chart="4" format="1734">
      <pivotArea type="data" outline="0" fieldPosition="0">
        <references count="2">
          <reference field="4294967294" count="1" selected="0">
            <x v="0"/>
          </reference>
          <reference field="11" count="1" selected="0">
            <x v="232"/>
          </reference>
        </references>
      </pivotArea>
    </chartFormat>
    <chartFormat chart="4" format="1735">
      <pivotArea type="data" outline="0" fieldPosition="0">
        <references count="2">
          <reference field="4294967294" count="1" selected="0">
            <x v="0"/>
          </reference>
          <reference field="11" count="1" selected="0">
            <x v="233"/>
          </reference>
        </references>
      </pivotArea>
    </chartFormat>
    <chartFormat chart="4" format="1736">
      <pivotArea type="data" outline="0" fieldPosition="0">
        <references count="2">
          <reference field="4294967294" count="1" selected="0">
            <x v="0"/>
          </reference>
          <reference field="11" count="1" selected="0">
            <x v="234"/>
          </reference>
        </references>
      </pivotArea>
    </chartFormat>
    <chartFormat chart="4" format="1737">
      <pivotArea type="data" outline="0" fieldPosition="0">
        <references count="2">
          <reference field="4294967294" count="1" selected="0">
            <x v="0"/>
          </reference>
          <reference field="11" count="1" selected="0">
            <x v="235"/>
          </reference>
        </references>
      </pivotArea>
    </chartFormat>
    <chartFormat chart="4" format="1738">
      <pivotArea type="data" outline="0" fieldPosition="0">
        <references count="2">
          <reference field="4294967294" count="1" selected="0">
            <x v="0"/>
          </reference>
          <reference field="11" count="1" selected="0">
            <x v="236"/>
          </reference>
        </references>
      </pivotArea>
    </chartFormat>
    <chartFormat chart="4" format="1739">
      <pivotArea type="data" outline="0" fieldPosition="0">
        <references count="2">
          <reference field="4294967294" count="1" selected="0">
            <x v="0"/>
          </reference>
          <reference field="11" count="1" selected="0">
            <x v="237"/>
          </reference>
        </references>
      </pivotArea>
    </chartFormat>
    <chartFormat chart="4" format="1740">
      <pivotArea type="data" outline="0" fieldPosition="0">
        <references count="2">
          <reference field="4294967294" count="1" selected="0">
            <x v="0"/>
          </reference>
          <reference field="11" count="1" selected="0">
            <x v="238"/>
          </reference>
        </references>
      </pivotArea>
    </chartFormat>
    <chartFormat chart="4" format="1741">
      <pivotArea type="data" outline="0" fieldPosition="0">
        <references count="2">
          <reference field="4294967294" count="1" selected="0">
            <x v="0"/>
          </reference>
          <reference field="11" count="1" selected="0">
            <x v="239"/>
          </reference>
        </references>
      </pivotArea>
    </chartFormat>
    <chartFormat chart="4" format="1742">
      <pivotArea type="data" outline="0" fieldPosition="0">
        <references count="2">
          <reference field="4294967294" count="1" selected="0">
            <x v="0"/>
          </reference>
          <reference field="11" count="1" selected="0">
            <x v="240"/>
          </reference>
        </references>
      </pivotArea>
    </chartFormat>
    <chartFormat chart="4" format="1743">
      <pivotArea type="data" outline="0" fieldPosition="0">
        <references count="2">
          <reference field="4294967294" count="1" selected="0">
            <x v="0"/>
          </reference>
          <reference field="11" count="1" selected="0">
            <x v="241"/>
          </reference>
        </references>
      </pivotArea>
    </chartFormat>
    <chartFormat chart="4" format="1744">
      <pivotArea type="data" outline="0" fieldPosition="0">
        <references count="2">
          <reference field="4294967294" count="1" selected="0">
            <x v="0"/>
          </reference>
          <reference field="11" count="1" selected="0">
            <x v="242"/>
          </reference>
        </references>
      </pivotArea>
    </chartFormat>
    <chartFormat chart="4" format="1745">
      <pivotArea type="data" outline="0" fieldPosition="0">
        <references count="2">
          <reference field="4294967294" count="1" selected="0">
            <x v="0"/>
          </reference>
          <reference field="11" count="1" selected="0">
            <x v="243"/>
          </reference>
        </references>
      </pivotArea>
    </chartFormat>
    <chartFormat chart="4" format="1746">
      <pivotArea type="data" outline="0" fieldPosition="0">
        <references count="2">
          <reference field="4294967294" count="1" selected="0">
            <x v="0"/>
          </reference>
          <reference field="11" count="1" selected="0">
            <x v="244"/>
          </reference>
        </references>
      </pivotArea>
    </chartFormat>
    <chartFormat chart="4" format="1747">
      <pivotArea type="data" outline="0" fieldPosition="0">
        <references count="2">
          <reference field="4294967294" count="1" selected="0">
            <x v="0"/>
          </reference>
          <reference field="11" count="1" selected="0">
            <x v="245"/>
          </reference>
        </references>
      </pivotArea>
    </chartFormat>
    <chartFormat chart="4" format="1748">
      <pivotArea type="data" outline="0" fieldPosition="0">
        <references count="2">
          <reference field="4294967294" count="1" selected="0">
            <x v="0"/>
          </reference>
          <reference field="11" count="1" selected="0">
            <x v="246"/>
          </reference>
        </references>
      </pivotArea>
    </chartFormat>
    <chartFormat chart="4" format="1749">
      <pivotArea type="data" outline="0" fieldPosition="0">
        <references count="2">
          <reference field="4294967294" count="1" selected="0">
            <x v="0"/>
          </reference>
          <reference field="11" count="1" selected="0">
            <x v="247"/>
          </reference>
        </references>
      </pivotArea>
    </chartFormat>
    <chartFormat chart="4" format="1750">
      <pivotArea type="data" outline="0" fieldPosition="0">
        <references count="2">
          <reference field="4294967294" count="1" selected="0">
            <x v="0"/>
          </reference>
          <reference field="11" count="1" selected="0">
            <x v="248"/>
          </reference>
        </references>
      </pivotArea>
    </chartFormat>
    <chartFormat chart="4" format="1751">
      <pivotArea type="data" outline="0" fieldPosition="0">
        <references count="2">
          <reference field="4294967294" count="1" selected="0">
            <x v="0"/>
          </reference>
          <reference field="11" count="1" selected="0">
            <x v="249"/>
          </reference>
        </references>
      </pivotArea>
    </chartFormat>
    <chartFormat chart="4" format="1752">
      <pivotArea type="data" outline="0" fieldPosition="0">
        <references count="2">
          <reference field="4294967294" count="1" selected="0">
            <x v="0"/>
          </reference>
          <reference field="11" count="1" selected="0">
            <x v="250"/>
          </reference>
        </references>
      </pivotArea>
    </chartFormat>
    <chartFormat chart="4" format="1753">
      <pivotArea type="data" outline="0" fieldPosition="0">
        <references count="2">
          <reference field="4294967294" count="1" selected="0">
            <x v="0"/>
          </reference>
          <reference field="11" count="1" selected="0">
            <x v="251"/>
          </reference>
        </references>
      </pivotArea>
    </chartFormat>
    <chartFormat chart="4" format="1754">
      <pivotArea type="data" outline="0" fieldPosition="0">
        <references count="2">
          <reference field="4294967294" count="1" selected="0">
            <x v="0"/>
          </reference>
          <reference field="11" count="1" selected="0">
            <x v="252"/>
          </reference>
        </references>
      </pivotArea>
    </chartFormat>
    <chartFormat chart="4" format="1755">
      <pivotArea type="data" outline="0" fieldPosition="0">
        <references count="2">
          <reference field="4294967294" count="1" selected="0">
            <x v="0"/>
          </reference>
          <reference field="11" count="1" selected="0">
            <x v="253"/>
          </reference>
        </references>
      </pivotArea>
    </chartFormat>
    <chartFormat chart="4" format="1756">
      <pivotArea type="data" outline="0" fieldPosition="0">
        <references count="2">
          <reference field="4294967294" count="1" selected="0">
            <x v="0"/>
          </reference>
          <reference field="11" count="1" selected="0">
            <x v="254"/>
          </reference>
        </references>
      </pivotArea>
    </chartFormat>
    <chartFormat chart="4" format="1757">
      <pivotArea type="data" outline="0" fieldPosition="0">
        <references count="2">
          <reference field="4294967294" count="1" selected="0">
            <x v="0"/>
          </reference>
          <reference field="11" count="1" selected="0">
            <x v="255"/>
          </reference>
        </references>
      </pivotArea>
    </chartFormat>
    <chartFormat chart="4" format="1758">
      <pivotArea type="data" outline="0" fieldPosition="0">
        <references count="2">
          <reference field="4294967294" count="1" selected="0">
            <x v="0"/>
          </reference>
          <reference field="11" count="1" selected="0">
            <x v="256"/>
          </reference>
        </references>
      </pivotArea>
    </chartFormat>
    <chartFormat chart="4" format="1759">
      <pivotArea type="data" outline="0" fieldPosition="0">
        <references count="2">
          <reference field="4294967294" count="1" selected="0">
            <x v="0"/>
          </reference>
          <reference field="11" count="1" selected="0">
            <x v="257"/>
          </reference>
        </references>
      </pivotArea>
    </chartFormat>
    <chartFormat chart="4" format="1760">
      <pivotArea type="data" outline="0" fieldPosition="0">
        <references count="2">
          <reference field="4294967294" count="1" selected="0">
            <x v="0"/>
          </reference>
          <reference field="11" count="1" selected="0">
            <x v="258"/>
          </reference>
        </references>
      </pivotArea>
    </chartFormat>
    <chartFormat chart="4" format="1761">
      <pivotArea type="data" outline="0" fieldPosition="0">
        <references count="2">
          <reference field="4294967294" count="1" selected="0">
            <x v="0"/>
          </reference>
          <reference field="11" count="1" selected="0">
            <x v="259"/>
          </reference>
        </references>
      </pivotArea>
    </chartFormat>
    <chartFormat chart="4" format="1762">
      <pivotArea type="data" outline="0" fieldPosition="0">
        <references count="2">
          <reference field="4294967294" count="1" selected="0">
            <x v="0"/>
          </reference>
          <reference field="11" count="1" selected="0">
            <x v="260"/>
          </reference>
        </references>
      </pivotArea>
    </chartFormat>
    <chartFormat chart="4" format="1763">
      <pivotArea type="data" outline="0" fieldPosition="0">
        <references count="2">
          <reference field="4294967294" count="1" selected="0">
            <x v="0"/>
          </reference>
          <reference field="11" count="1" selected="0">
            <x v="261"/>
          </reference>
        </references>
      </pivotArea>
    </chartFormat>
    <chartFormat chart="4" format="1764">
      <pivotArea type="data" outline="0" fieldPosition="0">
        <references count="2">
          <reference field="4294967294" count="1" selected="0">
            <x v="0"/>
          </reference>
          <reference field="11" count="1" selected="0">
            <x v="262"/>
          </reference>
        </references>
      </pivotArea>
    </chartFormat>
    <chartFormat chart="4" format="1765">
      <pivotArea type="data" outline="0" fieldPosition="0">
        <references count="2">
          <reference field="4294967294" count="1" selected="0">
            <x v="0"/>
          </reference>
          <reference field="11" count="1" selected="0">
            <x v="263"/>
          </reference>
        </references>
      </pivotArea>
    </chartFormat>
    <chartFormat chart="4" format="1766">
      <pivotArea type="data" outline="0" fieldPosition="0">
        <references count="2">
          <reference field="4294967294" count="1" selected="0">
            <x v="0"/>
          </reference>
          <reference field="11" count="1" selected="0">
            <x v="264"/>
          </reference>
        </references>
      </pivotArea>
    </chartFormat>
    <chartFormat chart="4" format="1767">
      <pivotArea type="data" outline="0" fieldPosition="0">
        <references count="2">
          <reference field="4294967294" count="1" selected="0">
            <x v="0"/>
          </reference>
          <reference field="11" count="1" selected="0">
            <x v="265"/>
          </reference>
        </references>
      </pivotArea>
    </chartFormat>
    <chartFormat chart="4" format="1768">
      <pivotArea type="data" outline="0" fieldPosition="0">
        <references count="2">
          <reference field="4294967294" count="1" selected="0">
            <x v="0"/>
          </reference>
          <reference field="11" count="1" selected="0">
            <x v="266"/>
          </reference>
        </references>
      </pivotArea>
    </chartFormat>
    <chartFormat chart="4" format="1769">
      <pivotArea type="data" outline="0" fieldPosition="0">
        <references count="2">
          <reference field="4294967294" count="1" selected="0">
            <x v="0"/>
          </reference>
          <reference field="11" count="1" selected="0">
            <x v="267"/>
          </reference>
        </references>
      </pivotArea>
    </chartFormat>
    <chartFormat chart="4" format="1770">
      <pivotArea type="data" outline="0" fieldPosition="0">
        <references count="2">
          <reference field="4294967294" count="1" selected="0">
            <x v="0"/>
          </reference>
          <reference field="11" count="1" selected="0">
            <x v="268"/>
          </reference>
        </references>
      </pivotArea>
    </chartFormat>
    <chartFormat chart="4" format="1771">
      <pivotArea type="data" outline="0" fieldPosition="0">
        <references count="2">
          <reference field="4294967294" count="1" selected="0">
            <x v="0"/>
          </reference>
          <reference field="11" count="1" selected="0">
            <x v="269"/>
          </reference>
        </references>
      </pivotArea>
    </chartFormat>
    <chartFormat chart="4" format="1772">
      <pivotArea type="data" outline="0" fieldPosition="0">
        <references count="2">
          <reference field="4294967294" count="1" selected="0">
            <x v="0"/>
          </reference>
          <reference field="11" count="1" selected="0">
            <x v="270"/>
          </reference>
        </references>
      </pivotArea>
    </chartFormat>
    <chartFormat chart="4" format="1773">
      <pivotArea type="data" outline="0" fieldPosition="0">
        <references count="2">
          <reference field="4294967294" count="1" selected="0">
            <x v="0"/>
          </reference>
          <reference field="11" count="1" selected="0">
            <x v="271"/>
          </reference>
        </references>
      </pivotArea>
    </chartFormat>
    <chartFormat chart="4" format="1774">
      <pivotArea type="data" outline="0" fieldPosition="0">
        <references count="2">
          <reference field="4294967294" count="1" selected="0">
            <x v="0"/>
          </reference>
          <reference field="11" count="1" selected="0">
            <x v="272"/>
          </reference>
        </references>
      </pivotArea>
    </chartFormat>
    <chartFormat chart="4" format="1775">
      <pivotArea type="data" outline="0" fieldPosition="0">
        <references count="2">
          <reference field="4294967294" count="1" selected="0">
            <x v="0"/>
          </reference>
          <reference field="11" count="1" selected="0">
            <x v="273"/>
          </reference>
        </references>
      </pivotArea>
    </chartFormat>
    <chartFormat chart="4" format="1776">
      <pivotArea type="data" outline="0" fieldPosition="0">
        <references count="2">
          <reference field="4294967294" count="1" selected="0">
            <x v="0"/>
          </reference>
          <reference field="11" count="1" selected="0">
            <x v="274"/>
          </reference>
        </references>
      </pivotArea>
    </chartFormat>
    <chartFormat chart="4" format="1777">
      <pivotArea type="data" outline="0" fieldPosition="0">
        <references count="2">
          <reference field="4294967294" count="1" selected="0">
            <x v="0"/>
          </reference>
          <reference field="11" count="1" selected="0">
            <x v="275"/>
          </reference>
        </references>
      </pivotArea>
    </chartFormat>
    <chartFormat chart="4" format="1778">
      <pivotArea type="data" outline="0" fieldPosition="0">
        <references count="2">
          <reference field="4294967294" count="1" selected="0">
            <x v="0"/>
          </reference>
          <reference field="11" count="1" selected="0">
            <x v="276"/>
          </reference>
        </references>
      </pivotArea>
    </chartFormat>
    <chartFormat chart="4" format="1779">
      <pivotArea type="data" outline="0" fieldPosition="0">
        <references count="2">
          <reference field="4294967294" count="1" selected="0">
            <x v="0"/>
          </reference>
          <reference field="11" count="1" selected="0">
            <x v="277"/>
          </reference>
        </references>
      </pivotArea>
    </chartFormat>
    <chartFormat chart="4" format="1780">
      <pivotArea type="data" outline="0" fieldPosition="0">
        <references count="2">
          <reference field="4294967294" count="1" selected="0">
            <x v="0"/>
          </reference>
          <reference field="11" count="1" selected="0">
            <x v="278"/>
          </reference>
        </references>
      </pivotArea>
    </chartFormat>
    <chartFormat chart="4" format="1781">
      <pivotArea type="data" outline="0" fieldPosition="0">
        <references count="2">
          <reference field="4294967294" count="1" selected="0">
            <x v="0"/>
          </reference>
          <reference field="11" count="1" selected="0">
            <x v="279"/>
          </reference>
        </references>
      </pivotArea>
    </chartFormat>
    <chartFormat chart="4" format="1782">
      <pivotArea type="data" outline="0" fieldPosition="0">
        <references count="2">
          <reference field="4294967294" count="1" selected="0">
            <x v="0"/>
          </reference>
          <reference field="11" count="1" selected="0">
            <x v="280"/>
          </reference>
        </references>
      </pivotArea>
    </chartFormat>
    <chartFormat chart="4" format="1783">
      <pivotArea type="data" outline="0" fieldPosition="0">
        <references count="2">
          <reference field="4294967294" count="1" selected="0">
            <x v="0"/>
          </reference>
          <reference field="11" count="1" selected="0">
            <x v="281"/>
          </reference>
        </references>
      </pivotArea>
    </chartFormat>
    <chartFormat chart="4" format="1784">
      <pivotArea type="data" outline="0" fieldPosition="0">
        <references count="2">
          <reference field="4294967294" count="1" selected="0">
            <x v="0"/>
          </reference>
          <reference field="11" count="1" selected="0">
            <x v="282"/>
          </reference>
        </references>
      </pivotArea>
    </chartFormat>
    <chartFormat chart="4" format="1785">
      <pivotArea type="data" outline="0" fieldPosition="0">
        <references count="2">
          <reference field="4294967294" count="1" selected="0">
            <x v="0"/>
          </reference>
          <reference field="11" count="1" selected="0">
            <x v="283"/>
          </reference>
        </references>
      </pivotArea>
    </chartFormat>
    <chartFormat chart="4" format="1786">
      <pivotArea type="data" outline="0" fieldPosition="0">
        <references count="2">
          <reference field="4294967294" count="1" selected="0">
            <x v="0"/>
          </reference>
          <reference field="11" count="1" selected="0">
            <x v="284"/>
          </reference>
        </references>
      </pivotArea>
    </chartFormat>
    <chartFormat chart="4" format="1787">
      <pivotArea type="data" outline="0" fieldPosition="0">
        <references count="2">
          <reference field="4294967294" count="1" selected="0">
            <x v="0"/>
          </reference>
          <reference field="11" count="1" selected="0">
            <x v="285"/>
          </reference>
        </references>
      </pivotArea>
    </chartFormat>
    <chartFormat chart="4" format="1788">
      <pivotArea type="data" outline="0" fieldPosition="0">
        <references count="2">
          <reference field="4294967294" count="1" selected="0">
            <x v="0"/>
          </reference>
          <reference field="11" count="1" selected="0">
            <x v="286"/>
          </reference>
        </references>
      </pivotArea>
    </chartFormat>
    <chartFormat chart="4" format="1789">
      <pivotArea type="data" outline="0" fieldPosition="0">
        <references count="2">
          <reference field="4294967294" count="1" selected="0">
            <x v="0"/>
          </reference>
          <reference field="11" count="1" selected="0">
            <x v="287"/>
          </reference>
        </references>
      </pivotArea>
    </chartFormat>
    <chartFormat chart="4" format="1790">
      <pivotArea type="data" outline="0" fieldPosition="0">
        <references count="2">
          <reference field="4294967294" count="1" selected="0">
            <x v="0"/>
          </reference>
          <reference field="11" count="1" selected="0">
            <x v="288"/>
          </reference>
        </references>
      </pivotArea>
    </chartFormat>
    <chartFormat chart="4" format="1791">
      <pivotArea type="data" outline="0" fieldPosition="0">
        <references count="2">
          <reference field="4294967294" count="1" selected="0">
            <x v="0"/>
          </reference>
          <reference field="11" count="1" selected="0">
            <x v="289"/>
          </reference>
        </references>
      </pivotArea>
    </chartFormat>
    <chartFormat chart="4" format="1792">
      <pivotArea type="data" outline="0" fieldPosition="0">
        <references count="2">
          <reference field="4294967294" count="1" selected="0">
            <x v="0"/>
          </reference>
          <reference field="11" count="1" selected="0">
            <x v="290"/>
          </reference>
        </references>
      </pivotArea>
    </chartFormat>
    <chartFormat chart="4" format="1793">
      <pivotArea type="data" outline="0" fieldPosition="0">
        <references count="2">
          <reference field="4294967294" count="1" selected="0">
            <x v="0"/>
          </reference>
          <reference field="11" count="1" selected="0">
            <x v="291"/>
          </reference>
        </references>
      </pivotArea>
    </chartFormat>
    <chartFormat chart="4" format="1794">
      <pivotArea type="data" outline="0" fieldPosition="0">
        <references count="2">
          <reference field="4294967294" count="1" selected="0">
            <x v="0"/>
          </reference>
          <reference field="11" count="1" selected="0">
            <x v="292"/>
          </reference>
        </references>
      </pivotArea>
    </chartFormat>
    <chartFormat chart="4" format="1795">
      <pivotArea type="data" outline="0" fieldPosition="0">
        <references count="2">
          <reference field="4294967294" count="1" selected="0">
            <x v="0"/>
          </reference>
          <reference field="11" count="1" selected="0">
            <x v="293"/>
          </reference>
        </references>
      </pivotArea>
    </chartFormat>
    <chartFormat chart="4" format="1796">
      <pivotArea type="data" outline="0" fieldPosition="0">
        <references count="2">
          <reference field="4294967294" count="1" selected="0">
            <x v="0"/>
          </reference>
          <reference field="11" count="1" selected="0">
            <x v="294"/>
          </reference>
        </references>
      </pivotArea>
    </chartFormat>
    <chartFormat chart="4" format="1797">
      <pivotArea type="data" outline="0" fieldPosition="0">
        <references count="2">
          <reference field="4294967294" count="1" selected="0">
            <x v="0"/>
          </reference>
          <reference field="11" count="1" selected="0">
            <x v="295"/>
          </reference>
        </references>
      </pivotArea>
    </chartFormat>
    <chartFormat chart="4" format="1798">
      <pivotArea type="data" outline="0" fieldPosition="0">
        <references count="2">
          <reference field="4294967294" count="1" selected="0">
            <x v="0"/>
          </reference>
          <reference field="11" count="1" selected="0">
            <x v="296"/>
          </reference>
        </references>
      </pivotArea>
    </chartFormat>
    <chartFormat chart="4" format="1799">
      <pivotArea type="data" outline="0" fieldPosition="0">
        <references count="2">
          <reference field="4294967294" count="1" selected="0">
            <x v="0"/>
          </reference>
          <reference field="11" count="1" selected="0">
            <x v="297"/>
          </reference>
        </references>
      </pivotArea>
    </chartFormat>
    <chartFormat chart="4" format="1800">
      <pivotArea type="data" outline="0" fieldPosition="0">
        <references count="2">
          <reference field="4294967294" count="1" selected="0">
            <x v="0"/>
          </reference>
          <reference field="11" count="1" selected="0">
            <x v="298"/>
          </reference>
        </references>
      </pivotArea>
    </chartFormat>
    <chartFormat chart="4" format="1801">
      <pivotArea type="data" outline="0" fieldPosition="0">
        <references count="2">
          <reference field="4294967294" count="1" selected="0">
            <x v="0"/>
          </reference>
          <reference field="11" count="1" selected="0">
            <x v="299"/>
          </reference>
        </references>
      </pivotArea>
    </chartFormat>
    <chartFormat chart="4" format="1802">
      <pivotArea type="data" outline="0" fieldPosition="0">
        <references count="2">
          <reference field="4294967294" count="1" selected="0">
            <x v="0"/>
          </reference>
          <reference field="11" count="1" selected="0">
            <x v="300"/>
          </reference>
        </references>
      </pivotArea>
    </chartFormat>
    <chartFormat chart="4" format="1803">
      <pivotArea type="data" outline="0" fieldPosition="0">
        <references count="2">
          <reference field="4294967294" count="1" selected="0">
            <x v="0"/>
          </reference>
          <reference field="11" count="1" selected="0">
            <x v="301"/>
          </reference>
        </references>
      </pivotArea>
    </chartFormat>
    <chartFormat chart="4" format="1804">
      <pivotArea type="data" outline="0" fieldPosition="0">
        <references count="2">
          <reference field="4294967294" count="1" selected="0">
            <x v="0"/>
          </reference>
          <reference field="11" count="1" selected="0">
            <x v="302"/>
          </reference>
        </references>
      </pivotArea>
    </chartFormat>
    <chartFormat chart="4" format="1805">
      <pivotArea type="data" outline="0" fieldPosition="0">
        <references count="2">
          <reference field="4294967294" count="1" selected="0">
            <x v="0"/>
          </reference>
          <reference field="11" count="1" selected="0">
            <x v="303"/>
          </reference>
        </references>
      </pivotArea>
    </chartFormat>
    <chartFormat chart="4" format="1806">
      <pivotArea type="data" outline="0" fieldPosition="0">
        <references count="2">
          <reference field="4294967294" count="1" selected="0">
            <x v="0"/>
          </reference>
          <reference field="11" count="1" selected="0">
            <x v="304"/>
          </reference>
        </references>
      </pivotArea>
    </chartFormat>
    <chartFormat chart="4" format="1807">
      <pivotArea type="data" outline="0" fieldPosition="0">
        <references count="2">
          <reference field="4294967294" count="1" selected="0">
            <x v="0"/>
          </reference>
          <reference field="11" count="1" selected="0">
            <x v="305"/>
          </reference>
        </references>
      </pivotArea>
    </chartFormat>
    <chartFormat chart="4" format="1808">
      <pivotArea type="data" outline="0" fieldPosition="0">
        <references count="2">
          <reference field="4294967294" count="1" selected="0">
            <x v="0"/>
          </reference>
          <reference field="11" count="1" selected="0">
            <x v="306"/>
          </reference>
        </references>
      </pivotArea>
    </chartFormat>
    <chartFormat chart="4" format="1809">
      <pivotArea type="data" outline="0" fieldPosition="0">
        <references count="2">
          <reference field="4294967294" count="1" selected="0">
            <x v="0"/>
          </reference>
          <reference field="11" count="1" selected="0">
            <x v="307"/>
          </reference>
        </references>
      </pivotArea>
    </chartFormat>
    <chartFormat chart="4" format="1810">
      <pivotArea type="data" outline="0" fieldPosition="0">
        <references count="2">
          <reference field="4294967294" count="1" selected="0">
            <x v="0"/>
          </reference>
          <reference field="11" count="1" selected="0">
            <x v="308"/>
          </reference>
        </references>
      </pivotArea>
    </chartFormat>
    <chartFormat chart="4" format="1811">
      <pivotArea type="data" outline="0" fieldPosition="0">
        <references count="2">
          <reference field="4294967294" count="1" selected="0">
            <x v="0"/>
          </reference>
          <reference field="11" count="1" selected="0">
            <x v="309"/>
          </reference>
        </references>
      </pivotArea>
    </chartFormat>
    <chartFormat chart="4" format="1812">
      <pivotArea type="data" outline="0" fieldPosition="0">
        <references count="2">
          <reference field="4294967294" count="1" selected="0">
            <x v="0"/>
          </reference>
          <reference field="11" count="1" selected="0">
            <x v="310"/>
          </reference>
        </references>
      </pivotArea>
    </chartFormat>
    <chartFormat chart="4" format="1813">
      <pivotArea type="data" outline="0" fieldPosition="0">
        <references count="2">
          <reference field="4294967294" count="1" selected="0">
            <x v="0"/>
          </reference>
          <reference field="11" count="1" selected="0">
            <x v="311"/>
          </reference>
        </references>
      </pivotArea>
    </chartFormat>
    <chartFormat chart="4" format="1814">
      <pivotArea type="data" outline="0" fieldPosition="0">
        <references count="2">
          <reference field="4294967294" count="1" selected="0">
            <x v="0"/>
          </reference>
          <reference field="11" count="1" selected="0">
            <x v="312"/>
          </reference>
        </references>
      </pivotArea>
    </chartFormat>
    <chartFormat chart="4" format="1815">
      <pivotArea type="data" outline="0" fieldPosition="0">
        <references count="2">
          <reference field="4294967294" count="1" selected="0">
            <x v="0"/>
          </reference>
          <reference field="11" count="1" selected="0">
            <x v="313"/>
          </reference>
        </references>
      </pivotArea>
    </chartFormat>
    <chartFormat chart="4" format="1816">
      <pivotArea type="data" outline="0" fieldPosition="0">
        <references count="2">
          <reference field="4294967294" count="1" selected="0">
            <x v="0"/>
          </reference>
          <reference field="11" count="1" selected="0">
            <x v="314"/>
          </reference>
        </references>
      </pivotArea>
    </chartFormat>
    <chartFormat chart="4" format="1817">
      <pivotArea type="data" outline="0" fieldPosition="0">
        <references count="2">
          <reference field="4294967294" count="1" selected="0">
            <x v="0"/>
          </reference>
          <reference field="11" count="1" selected="0">
            <x v="315"/>
          </reference>
        </references>
      </pivotArea>
    </chartFormat>
    <chartFormat chart="4" format="1818">
      <pivotArea type="data" outline="0" fieldPosition="0">
        <references count="2">
          <reference field="4294967294" count="1" selected="0">
            <x v="0"/>
          </reference>
          <reference field="11" count="1" selected="0">
            <x v="316"/>
          </reference>
        </references>
      </pivotArea>
    </chartFormat>
    <chartFormat chart="4" format="1819">
      <pivotArea type="data" outline="0" fieldPosition="0">
        <references count="2">
          <reference field="4294967294" count="1" selected="0">
            <x v="0"/>
          </reference>
          <reference field="11" count="1" selected="0">
            <x v="317"/>
          </reference>
        </references>
      </pivotArea>
    </chartFormat>
    <chartFormat chart="4" format="1820">
      <pivotArea type="data" outline="0" fieldPosition="0">
        <references count="2">
          <reference field="4294967294" count="1" selected="0">
            <x v="0"/>
          </reference>
          <reference field="11" count="1" selected="0">
            <x v="318"/>
          </reference>
        </references>
      </pivotArea>
    </chartFormat>
    <chartFormat chart="4" format="1821">
      <pivotArea type="data" outline="0" fieldPosition="0">
        <references count="2">
          <reference field="4294967294" count="1" selected="0">
            <x v="0"/>
          </reference>
          <reference field="11" count="1" selected="0">
            <x v="319"/>
          </reference>
        </references>
      </pivotArea>
    </chartFormat>
    <chartFormat chart="4" format="1822">
      <pivotArea type="data" outline="0" fieldPosition="0">
        <references count="2">
          <reference field="4294967294" count="1" selected="0">
            <x v="0"/>
          </reference>
          <reference field="11" count="1" selected="0">
            <x v="320"/>
          </reference>
        </references>
      </pivotArea>
    </chartFormat>
    <chartFormat chart="4" format="1823">
      <pivotArea type="data" outline="0" fieldPosition="0">
        <references count="2">
          <reference field="4294967294" count="1" selected="0">
            <x v="0"/>
          </reference>
          <reference field="11" count="1" selected="0">
            <x v="321"/>
          </reference>
        </references>
      </pivotArea>
    </chartFormat>
    <chartFormat chart="4" format="1824">
      <pivotArea type="data" outline="0" fieldPosition="0">
        <references count="2">
          <reference field="4294967294" count="1" selected="0">
            <x v="0"/>
          </reference>
          <reference field="11" count="1" selected="0">
            <x v="322"/>
          </reference>
        </references>
      </pivotArea>
    </chartFormat>
    <chartFormat chart="4" format="1825">
      <pivotArea type="data" outline="0" fieldPosition="0">
        <references count="2">
          <reference field="4294967294" count="1" selected="0">
            <x v="0"/>
          </reference>
          <reference field="11" count="1" selected="0">
            <x v="323"/>
          </reference>
        </references>
      </pivotArea>
    </chartFormat>
    <chartFormat chart="4" format="1826">
      <pivotArea type="data" outline="0" fieldPosition="0">
        <references count="2">
          <reference field="4294967294" count="1" selected="0">
            <x v="0"/>
          </reference>
          <reference field="11" count="1" selected="0">
            <x v="324"/>
          </reference>
        </references>
      </pivotArea>
    </chartFormat>
    <chartFormat chart="4" format="1827">
      <pivotArea type="data" outline="0" fieldPosition="0">
        <references count="2">
          <reference field="4294967294" count="1" selected="0">
            <x v="0"/>
          </reference>
          <reference field="11" count="1" selected="0">
            <x v="325"/>
          </reference>
        </references>
      </pivotArea>
    </chartFormat>
    <chartFormat chart="4" format="1828">
      <pivotArea type="data" outline="0" fieldPosition="0">
        <references count="2">
          <reference field="4294967294" count="1" selected="0">
            <x v="0"/>
          </reference>
          <reference field="11" count="1" selected="0">
            <x v="326"/>
          </reference>
        </references>
      </pivotArea>
    </chartFormat>
    <chartFormat chart="4" format="1829">
      <pivotArea type="data" outline="0" fieldPosition="0">
        <references count="2">
          <reference field="4294967294" count="1" selected="0">
            <x v="0"/>
          </reference>
          <reference field="11" count="1" selected="0">
            <x v="327"/>
          </reference>
        </references>
      </pivotArea>
    </chartFormat>
    <chartFormat chart="4" format="1830">
      <pivotArea type="data" outline="0" fieldPosition="0">
        <references count="2">
          <reference field="4294967294" count="1" selected="0">
            <x v="0"/>
          </reference>
          <reference field="11" count="1" selected="0">
            <x v="328"/>
          </reference>
        </references>
      </pivotArea>
    </chartFormat>
    <chartFormat chart="4" format="1831">
      <pivotArea type="data" outline="0" fieldPosition="0">
        <references count="2">
          <reference field="4294967294" count="1" selected="0">
            <x v="0"/>
          </reference>
          <reference field="11" count="1" selected="0">
            <x v="329"/>
          </reference>
        </references>
      </pivotArea>
    </chartFormat>
    <chartFormat chart="4" format="1832">
      <pivotArea type="data" outline="0" fieldPosition="0">
        <references count="2">
          <reference field="4294967294" count="1" selected="0">
            <x v="0"/>
          </reference>
          <reference field="11" count="1" selected="0">
            <x v="330"/>
          </reference>
        </references>
      </pivotArea>
    </chartFormat>
    <chartFormat chart="4" format="1833">
      <pivotArea type="data" outline="0" fieldPosition="0">
        <references count="2">
          <reference field="4294967294" count="1" selected="0">
            <x v="0"/>
          </reference>
          <reference field="11" count="1" selected="0">
            <x v="331"/>
          </reference>
        </references>
      </pivotArea>
    </chartFormat>
    <chartFormat chart="4" format="1834">
      <pivotArea type="data" outline="0" fieldPosition="0">
        <references count="2">
          <reference field="4294967294" count="1" selected="0">
            <x v="0"/>
          </reference>
          <reference field="11" count="1" selected="0">
            <x v="332"/>
          </reference>
        </references>
      </pivotArea>
    </chartFormat>
    <chartFormat chart="4" format="1835">
      <pivotArea type="data" outline="0" fieldPosition="0">
        <references count="2">
          <reference field="4294967294" count="1" selected="0">
            <x v="0"/>
          </reference>
          <reference field="11" count="1" selected="0">
            <x v="333"/>
          </reference>
        </references>
      </pivotArea>
    </chartFormat>
    <chartFormat chart="4" format="1836">
      <pivotArea type="data" outline="0" fieldPosition="0">
        <references count="2">
          <reference field="4294967294" count="1" selected="0">
            <x v="0"/>
          </reference>
          <reference field="11" count="1" selected="0">
            <x v="334"/>
          </reference>
        </references>
      </pivotArea>
    </chartFormat>
    <chartFormat chart="4" format="1837">
      <pivotArea type="data" outline="0" fieldPosition="0">
        <references count="2">
          <reference field="4294967294" count="1" selected="0">
            <x v="0"/>
          </reference>
          <reference field="11" count="1" selected="0">
            <x v="335"/>
          </reference>
        </references>
      </pivotArea>
    </chartFormat>
    <chartFormat chart="4" format="1838">
      <pivotArea type="data" outline="0" fieldPosition="0">
        <references count="2">
          <reference field="4294967294" count="1" selected="0">
            <x v="0"/>
          </reference>
          <reference field="11" count="1" selected="0">
            <x v="336"/>
          </reference>
        </references>
      </pivotArea>
    </chartFormat>
    <chartFormat chart="4" format="1839">
      <pivotArea type="data" outline="0" fieldPosition="0">
        <references count="2">
          <reference field="4294967294" count="1" selected="0">
            <x v="0"/>
          </reference>
          <reference field="11" count="1" selected="0">
            <x v="337"/>
          </reference>
        </references>
      </pivotArea>
    </chartFormat>
    <chartFormat chart="4" format="1840">
      <pivotArea type="data" outline="0" fieldPosition="0">
        <references count="2">
          <reference field="4294967294" count="1" selected="0">
            <x v="0"/>
          </reference>
          <reference field="11" count="1" selected="0">
            <x v="338"/>
          </reference>
        </references>
      </pivotArea>
    </chartFormat>
    <chartFormat chart="4" format="1841">
      <pivotArea type="data" outline="0" fieldPosition="0">
        <references count="2">
          <reference field="4294967294" count="1" selected="0">
            <x v="0"/>
          </reference>
          <reference field="11" count="1" selected="0">
            <x v="339"/>
          </reference>
        </references>
      </pivotArea>
    </chartFormat>
    <chartFormat chart="4" format="1842">
      <pivotArea type="data" outline="0" fieldPosition="0">
        <references count="2">
          <reference field="4294967294" count="1" selected="0">
            <x v="0"/>
          </reference>
          <reference field="11" count="1" selected="0">
            <x v="340"/>
          </reference>
        </references>
      </pivotArea>
    </chartFormat>
    <chartFormat chart="4" format="1843">
      <pivotArea type="data" outline="0" fieldPosition="0">
        <references count="2">
          <reference field="4294967294" count="1" selected="0">
            <x v="0"/>
          </reference>
          <reference field="11" count="1" selected="0">
            <x v="341"/>
          </reference>
        </references>
      </pivotArea>
    </chartFormat>
    <chartFormat chart="4" format="1844">
      <pivotArea type="data" outline="0" fieldPosition="0">
        <references count="2">
          <reference field="4294967294" count="1" selected="0">
            <x v="0"/>
          </reference>
          <reference field="11" count="1" selected="0">
            <x v="342"/>
          </reference>
        </references>
      </pivotArea>
    </chartFormat>
    <chartFormat chart="4" format="1845">
      <pivotArea type="data" outline="0" fieldPosition="0">
        <references count="2">
          <reference field="4294967294" count="1" selected="0">
            <x v="0"/>
          </reference>
          <reference field="11" count="1" selected="0">
            <x v="343"/>
          </reference>
        </references>
      </pivotArea>
    </chartFormat>
    <chartFormat chart="4" format="1846">
      <pivotArea type="data" outline="0" fieldPosition="0">
        <references count="2">
          <reference field="4294967294" count="1" selected="0">
            <x v="0"/>
          </reference>
          <reference field="11" count="1" selected="0">
            <x v="344"/>
          </reference>
        </references>
      </pivotArea>
    </chartFormat>
    <chartFormat chart="4" format="1847">
      <pivotArea type="data" outline="0" fieldPosition="0">
        <references count="2">
          <reference field="4294967294" count="1" selected="0">
            <x v="0"/>
          </reference>
          <reference field="11" count="1" selected="0">
            <x v="345"/>
          </reference>
        </references>
      </pivotArea>
    </chartFormat>
    <chartFormat chart="4" format="1848">
      <pivotArea type="data" outline="0" fieldPosition="0">
        <references count="2">
          <reference field="4294967294" count="1" selected="0">
            <x v="0"/>
          </reference>
          <reference field="11" count="1" selected="0">
            <x v="346"/>
          </reference>
        </references>
      </pivotArea>
    </chartFormat>
    <chartFormat chart="4" format="1849">
      <pivotArea type="data" outline="0" fieldPosition="0">
        <references count="2">
          <reference field="4294967294" count="1" selected="0">
            <x v="0"/>
          </reference>
          <reference field="11" count="1" selected="0">
            <x v="347"/>
          </reference>
        </references>
      </pivotArea>
    </chartFormat>
    <chartFormat chart="4" format="1850">
      <pivotArea type="data" outline="0" fieldPosition="0">
        <references count="2">
          <reference field="4294967294" count="1" selected="0">
            <x v="0"/>
          </reference>
          <reference field="11" count="1" selected="0">
            <x v="348"/>
          </reference>
        </references>
      </pivotArea>
    </chartFormat>
    <chartFormat chart="4" format="1851">
      <pivotArea type="data" outline="0" fieldPosition="0">
        <references count="2">
          <reference field="4294967294" count="1" selected="0">
            <x v="0"/>
          </reference>
          <reference field="11" count="1" selected="0">
            <x v="349"/>
          </reference>
        </references>
      </pivotArea>
    </chartFormat>
    <chartFormat chart="4" format="1852">
      <pivotArea type="data" outline="0" fieldPosition="0">
        <references count="2">
          <reference field="4294967294" count="1" selected="0">
            <x v="0"/>
          </reference>
          <reference field="11" count="1" selected="0">
            <x v="350"/>
          </reference>
        </references>
      </pivotArea>
    </chartFormat>
    <chartFormat chart="4" format="1853">
      <pivotArea type="data" outline="0" fieldPosition="0">
        <references count="2">
          <reference field="4294967294" count="1" selected="0">
            <x v="0"/>
          </reference>
          <reference field="11" count="1" selected="0">
            <x v="351"/>
          </reference>
        </references>
      </pivotArea>
    </chartFormat>
    <chartFormat chart="4" format="1854">
      <pivotArea type="data" outline="0" fieldPosition="0">
        <references count="2">
          <reference field="4294967294" count="1" selected="0">
            <x v="0"/>
          </reference>
          <reference field="11" count="1" selected="0">
            <x v="352"/>
          </reference>
        </references>
      </pivotArea>
    </chartFormat>
    <chartFormat chart="4" format="1855">
      <pivotArea type="data" outline="0" fieldPosition="0">
        <references count="2">
          <reference field="4294967294" count="1" selected="0">
            <x v="0"/>
          </reference>
          <reference field="11" count="1" selected="0">
            <x v="353"/>
          </reference>
        </references>
      </pivotArea>
    </chartFormat>
    <chartFormat chart="4" format="1856">
      <pivotArea type="data" outline="0" fieldPosition="0">
        <references count="2">
          <reference field="4294967294" count="1" selected="0">
            <x v="0"/>
          </reference>
          <reference field="11" count="1" selected="0">
            <x v="354"/>
          </reference>
        </references>
      </pivotArea>
    </chartFormat>
    <chartFormat chart="4" format="1857">
      <pivotArea type="data" outline="0" fieldPosition="0">
        <references count="2">
          <reference field="4294967294" count="1" selected="0">
            <x v="0"/>
          </reference>
          <reference field="11" count="1" selected="0">
            <x v="355"/>
          </reference>
        </references>
      </pivotArea>
    </chartFormat>
    <chartFormat chart="4" format="1858">
      <pivotArea type="data" outline="0" fieldPosition="0">
        <references count="2">
          <reference field="4294967294" count="1" selected="0">
            <x v="0"/>
          </reference>
          <reference field="11" count="1" selected="0">
            <x v="356"/>
          </reference>
        </references>
      </pivotArea>
    </chartFormat>
    <chartFormat chart="4" format="1859">
      <pivotArea type="data" outline="0" fieldPosition="0">
        <references count="2">
          <reference field="4294967294" count="1" selected="0">
            <x v="0"/>
          </reference>
          <reference field="11" count="1" selected="0">
            <x v="357"/>
          </reference>
        </references>
      </pivotArea>
    </chartFormat>
    <chartFormat chart="4" format="1860">
      <pivotArea type="data" outline="0" fieldPosition="0">
        <references count="2">
          <reference field="4294967294" count="1" selected="0">
            <x v="0"/>
          </reference>
          <reference field="11" count="1" selected="0">
            <x v="358"/>
          </reference>
        </references>
      </pivotArea>
    </chartFormat>
    <chartFormat chart="4" format="1861">
      <pivotArea type="data" outline="0" fieldPosition="0">
        <references count="2">
          <reference field="4294967294" count="1" selected="0">
            <x v="0"/>
          </reference>
          <reference field="11" count="1" selected="0">
            <x v="359"/>
          </reference>
        </references>
      </pivotArea>
    </chartFormat>
    <chartFormat chart="4" format="1862">
      <pivotArea type="data" outline="0" fieldPosition="0">
        <references count="2">
          <reference field="4294967294" count="1" selected="0">
            <x v="0"/>
          </reference>
          <reference field="11" count="1" selected="0">
            <x v="360"/>
          </reference>
        </references>
      </pivotArea>
    </chartFormat>
    <chartFormat chart="4" format="1863">
      <pivotArea type="data" outline="0" fieldPosition="0">
        <references count="2">
          <reference field="4294967294" count="1" selected="0">
            <x v="0"/>
          </reference>
          <reference field="11" count="1" selected="0">
            <x v="361"/>
          </reference>
        </references>
      </pivotArea>
    </chartFormat>
    <chartFormat chart="4" format="1864">
      <pivotArea type="data" outline="0" fieldPosition="0">
        <references count="2">
          <reference field="4294967294" count="1" selected="0">
            <x v="0"/>
          </reference>
          <reference field="11" count="1" selected="0">
            <x v="362"/>
          </reference>
        </references>
      </pivotArea>
    </chartFormat>
    <chartFormat chart="4" format="1865">
      <pivotArea type="data" outline="0" fieldPosition="0">
        <references count="2">
          <reference field="4294967294" count="1" selected="0">
            <x v="0"/>
          </reference>
          <reference field="11" count="1" selected="0">
            <x v="363"/>
          </reference>
        </references>
      </pivotArea>
    </chartFormat>
    <chartFormat chart="4" format="1866">
      <pivotArea type="data" outline="0" fieldPosition="0">
        <references count="2">
          <reference field="4294967294" count="1" selected="0">
            <x v="0"/>
          </reference>
          <reference field="11" count="1" selected="0">
            <x v="364"/>
          </reference>
        </references>
      </pivotArea>
    </chartFormat>
    <chartFormat chart="4" format="1867">
      <pivotArea type="data" outline="0" fieldPosition="0">
        <references count="2">
          <reference field="4294967294" count="1" selected="0">
            <x v="0"/>
          </reference>
          <reference field="11" count="1" selected="0">
            <x v="365"/>
          </reference>
        </references>
      </pivotArea>
    </chartFormat>
    <chartFormat chart="4" format="1868">
      <pivotArea type="data" outline="0" fieldPosition="0">
        <references count="2">
          <reference field="4294967294" count="1" selected="0">
            <x v="0"/>
          </reference>
          <reference field="11" count="1" selected="0">
            <x v="366"/>
          </reference>
        </references>
      </pivotArea>
    </chartFormat>
    <chartFormat chart="4" format="1869">
      <pivotArea type="data" outline="0" fieldPosition="0">
        <references count="2">
          <reference field="4294967294" count="1" selected="0">
            <x v="0"/>
          </reference>
          <reference field="11" count="1" selected="0">
            <x v="367"/>
          </reference>
        </references>
      </pivotArea>
    </chartFormat>
    <chartFormat chart="4" format="1870">
      <pivotArea type="data" outline="0" fieldPosition="0">
        <references count="2">
          <reference field="4294967294" count="1" selected="0">
            <x v="0"/>
          </reference>
          <reference field="11" count="1" selected="0">
            <x v="368"/>
          </reference>
        </references>
      </pivotArea>
    </chartFormat>
    <chartFormat chart="4" format="1871">
      <pivotArea type="data" outline="0" fieldPosition="0">
        <references count="2">
          <reference field="4294967294" count="1" selected="0">
            <x v="0"/>
          </reference>
          <reference field="11" count="1" selected="0">
            <x v="369"/>
          </reference>
        </references>
      </pivotArea>
    </chartFormat>
    <chartFormat chart="4" format="1872">
      <pivotArea type="data" outline="0" fieldPosition="0">
        <references count="2">
          <reference field="4294967294" count="1" selected="0">
            <x v="0"/>
          </reference>
          <reference field="11" count="1" selected="0">
            <x v="370"/>
          </reference>
        </references>
      </pivotArea>
    </chartFormat>
    <chartFormat chart="4" format="1873">
      <pivotArea type="data" outline="0" fieldPosition="0">
        <references count="2">
          <reference field="4294967294" count="1" selected="0">
            <x v="0"/>
          </reference>
          <reference field="11" count="1" selected="0">
            <x v="371"/>
          </reference>
        </references>
      </pivotArea>
    </chartFormat>
    <chartFormat chart="4" format="1874">
      <pivotArea type="data" outline="0" fieldPosition="0">
        <references count="2">
          <reference field="4294967294" count="1" selected="0">
            <x v="0"/>
          </reference>
          <reference field="11" count="1" selected="0">
            <x v="372"/>
          </reference>
        </references>
      </pivotArea>
    </chartFormat>
    <chartFormat chart="4" format="1875">
      <pivotArea type="data" outline="0" fieldPosition="0">
        <references count="2">
          <reference field="4294967294" count="1" selected="0">
            <x v="0"/>
          </reference>
          <reference field="11" count="1" selected="0">
            <x v="373"/>
          </reference>
        </references>
      </pivotArea>
    </chartFormat>
    <chartFormat chart="4" format="1876">
      <pivotArea type="data" outline="0" fieldPosition="0">
        <references count="2">
          <reference field="4294967294" count="1" selected="0">
            <x v="0"/>
          </reference>
          <reference field="11" count="1" selected="0">
            <x v="374"/>
          </reference>
        </references>
      </pivotArea>
    </chartFormat>
    <chartFormat chart="4" format="1877">
      <pivotArea type="data" outline="0" fieldPosition="0">
        <references count="2">
          <reference field="4294967294" count="1" selected="0">
            <x v="0"/>
          </reference>
          <reference field="11" count="1" selected="0">
            <x v="375"/>
          </reference>
        </references>
      </pivotArea>
    </chartFormat>
    <chartFormat chart="4" format="1878">
      <pivotArea type="data" outline="0" fieldPosition="0">
        <references count="2">
          <reference field="4294967294" count="1" selected="0">
            <x v="0"/>
          </reference>
          <reference field="11" count="1" selected="0">
            <x v="376"/>
          </reference>
        </references>
      </pivotArea>
    </chartFormat>
    <chartFormat chart="4" format="1879">
      <pivotArea type="data" outline="0" fieldPosition="0">
        <references count="2">
          <reference field="4294967294" count="1" selected="0">
            <x v="0"/>
          </reference>
          <reference field="11" count="1" selected="0">
            <x v="377"/>
          </reference>
        </references>
      </pivotArea>
    </chartFormat>
    <chartFormat chart="4" format="1880">
      <pivotArea type="data" outline="0" fieldPosition="0">
        <references count="2">
          <reference field="4294967294" count="1" selected="0">
            <x v="0"/>
          </reference>
          <reference field="11" count="1" selected="0">
            <x v="378"/>
          </reference>
        </references>
      </pivotArea>
    </chartFormat>
    <chartFormat chart="4" format="1881">
      <pivotArea type="data" outline="0" fieldPosition="0">
        <references count="2">
          <reference field="4294967294" count="1" selected="0">
            <x v="0"/>
          </reference>
          <reference field="11" count="1" selected="0">
            <x v="379"/>
          </reference>
        </references>
      </pivotArea>
    </chartFormat>
    <chartFormat chart="4" format="1882">
      <pivotArea type="data" outline="0" fieldPosition="0">
        <references count="2">
          <reference field="4294967294" count="1" selected="0">
            <x v="0"/>
          </reference>
          <reference field="11" count="1" selected="0">
            <x v="380"/>
          </reference>
        </references>
      </pivotArea>
    </chartFormat>
    <chartFormat chart="4" format="1883">
      <pivotArea type="data" outline="0" fieldPosition="0">
        <references count="2">
          <reference field="4294967294" count="1" selected="0">
            <x v="0"/>
          </reference>
          <reference field="11" count="1" selected="0">
            <x v="381"/>
          </reference>
        </references>
      </pivotArea>
    </chartFormat>
    <chartFormat chart="4" format="1884">
      <pivotArea type="data" outline="0" fieldPosition="0">
        <references count="2">
          <reference field="4294967294" count="1" selected="0">
            <x v="0"/>
          </reference>
          <reference field="11" count="1" selected="0">
            <x v="382"/>
          </reference>
        </references>
      </pivotArea>
    </chartFormat>
    <chartFormat chart="4" format="1885">
      <pivotArea type="data" outline="0" fieldPosition="0">
        <references count="2">
          <reference field="4294967294" count="1" selected="0">
            <x v="0"/>
          </reference>
          <reference field="11" count="1" selected="0">
            <x v="383"/>
          </reference>
        </references>
      </pivotArea>
    </chartFormat>
    <chartFormat chart="4" format="1886">
      <pivotArea type="data" outline="0" fieldPosition="0">
        <references count="2">
          <reference field="4294967294" count="1" selected="0">
            <x v="0"/>
          </reference>
          <reference field="11" count="1" selected="0">
            <x v="384"/>
          </reference>
        </references>
      </pivotArea>
    </chartFormat>
    <chartFormat chart="4" format="1887">
      <pivotArea type="data" outline="0" fieldPosition="0">
        <references count="2">
          <reference field="4294967294" count="1" selected="0">
            <x v="0"/>
          </reference>
          <reference field="11" count="1" selected="0">
            <x v="385"/>
          </reference>
        </references>
      </pivotArea>
    </chartFormat>
    <chartFormat chart="4" format="1888">
      <pivotArea type="data" outline="0" fieldPosition="0">
        <references count="2">
          <reference field="4294967294" count="1" selected="0">
            <x v="0"/>
          </reference>
          <reference field="11" count="1" selected="0">
            <x v="386"/>
          </reference>
        </references>
      </pivotArea>
    </chartFormat>
    <chartFormat chart="4" format="1889">
      <pivotArea type="data" outline="0" fieldPosition="0">
        <references count="2">
          <reference field="4294967294" count="1" selected="0">
            <x v="0"/>
          </reference>
          <reference field="11" count="1" selected="0">
            <x v="387"/>
          </reference>
        </references>
      </pivotArea>
    </chartFormat>
    <chartFormat chart="4" format="1890">
      <pivotArea type="data" outline="0" fieldPosition="0">
        <references count="2">
          <reference field="4294967294" count="1" selected="0">
            <x v="0"/>
          </reference>
          <reference field="11" count="1" selected="0">
            <x v="388"/>
          </reference>
        </references>
      </pivotArea>
    </chartFormat>
    <chartFormat chart="4" format="1891">
      <pivotArea type="data" outline="0" fieldPosition="0">
        <references count="2">
          <reference field="4294967294" count="1" selected="0">
            <x v="0"/>
          </reference>
          <reference field="11" count="1" selected="0">
            <x v="389"/>
          </reference>
        </references>
      </pivotArea>
    </chartFormat>
    <chartFormat chart="4" format="1892">
      <pivotArea type="data" outline="0" fieldPosition="0">
        <references count="2">
          <reference field="4294967294" count="1" selected="0">
            <x v="0"/>
          </reference>
          <reference field="11" count="1" selected="0">
            <x v="390"/>
          </reference>
        </references>
      </pivotArea>
    </chartFormat>
    <chartFormat chart="4" format="1893">
      <pivotArea type="data" outline="0" fieldPosition="0">
        <references count="2">
          <reference field="4294967294" count="1" selected="0">
            <x v="0"/>
          </reference>
          <reference field="11" count="1" selected="0">
            <x v="391"/>
          </reference>
        </references>
      </pivotArea>
    </chartFormat>
    <chartFormat chart="4" format="1894">
      <pivotArea type="data" outline="0" fieldPosition="0">
        <references count="2">
          <reference field="4294967294" count="1" selected="0">
            <x v="0"/>
          </reference>
          <reference field="11" count="1" selected="0">
            <x v="392"/>
          </reference>
        </references>
      </pivotArea>
    </chartFormat>
    <chartFormat chart="4" format="1895">
      <pivotArea type="data" outline="0" fieldPosition="0">
        <references count="2">
          <reference field="4294967294" count="1" selected="0">
            <x v="0"/>
          </reference>
          <reference field="11" count="1" selected="0">
            <x v="393"/>
          </reference>
        </references>
      </pivotArea>
    </chartFormat>
    <chartFormat chart="4" format="1896">
      <pivotArea type="data" outline="0" fieldPosition="0">
        <references count="2">
          <reference field="4294967294" count="1" selected="0">
            <x v="0"/>
          </reference>
          <reference field="11" count="1" selected="0">
            <x v="394"/>
          </reference>
        </references>
      </pivotArea>
    </chartFormat>
    <chartFormat chart="4" format="1897">
      <pivotArea type="data" outline="0" fieldPosition="0">
        <references count="2">
          <reference field="4294967294" count="1" selected="0">
            <x v="0"/>
          </reference>
          <reference field="11" count="1" selected="0">
            <x v="395"/>
          </reference>
        </references>
      </pivotArea>
    </chartFormat>
    <chartFormat chart="4" format="1898">
      <pivotArea type="data" outline="0" fieldPosition="0">
        <references count="2">
          <reference field="4294967294" count="1" selected="0">
            <x v="0"/>
          </reference>
          <reference field="11" count="1" selected="0">
            <x v="396"/>
          </reference>
        </references>
      </pivotArea>
    </chartFormat>
    <chartFormat chart="4" format="1899">
      <pivotArea type="data" outline="0" fieldPosition="0">
        <references count="2">
          <reference field="4294967294" count="1" selected="0">
            <x v="0"/>
          </reference>
          <reference field="11" count="1" selected="0">
            <x v="397"/>
          </reference>
        </references>
      </pivotArea>
    </chartFormat>
    <chartFormat chart="4" format="1900">
      <pivotArea type="data" outline="0" fieldPosition="0">
        <references count="2">
          <reference field="4294967294" count="1" selected="0">
            <x v="0"/>
          </reference>
          <reference field="11" count="1" selected="0">
            <x v="398"/>
          </reference>
        </references>
      </pivotArea>
    </chartFormat>
    <chartFormat chart="4" format="1901">
      <pivotArea type="data" outline="0" fieldPosition="0">
        <references count="2">
          <reference field="4294967294" count="1" selected="0">
            <x v="0"/>
          </reference>
          <reference field="11" count="1" selected="0">
            <x v="399"/>
          </reference>
        </references>
      </pivotArea>
    </chartFormat>
    <chartFormat chart="4" format="1902">
      <pivotArea type="data" outline="0" fieldPosition="0">
        <references count="2">
          <reference field="4294967294" count="1" selected="0">
            <x v="0"/>
          </reference>
          <reference field="11" count="1" selected="0">
            <x v="400"/>
          </reference>
        </references>
      </pivotArea>
    </chartFormat>
    <chartFormat chart="4" format="1903">
      <pivotArea type="data" outline="0" fieldPosition="0">
        <references count="2">
          <reference field="4294967294" count="1" selected="0">
            <x v="0"/>
          </reference>
          <reference field="11" count="1" selected="0">
            <x v="401"/>
          </reference>
        </references>
      </pivotArea>
    </chartFormat>
    <chartFormat chart="4" format="1904">
      <pivotArea type="data" outline="0" fieldPosition="0">
        <references count="2">
          <reference field="4294967294" count="1" selected="0">
            <x v="0"/>
          </reference>
          <reference field="11" count="1" selected="0">
            <x v="402"/>
          </reference>
        </references>
      </pivotArea>
    </chartFormat>
    <chartFormat chart="4" format="1905">
      <pivotArea type="data" outline="0" fieldPosition="0">
        <references count="2">
          <reference field="4294967294" count="1" selected="0">
            <x v="0"/>
          </reference>
          <reference field="11" count="1" selected="0">
            <x v="403"/>
          </reference>
        </references>
      </pivotArea>
    </chartFormat>
    <chartFormat chart="4" format="1906">
      <pivotArea type="data" outline="0" fieldPosition="0">
        <references count="2">
          <reference field="4294967294" count="1" selected="0">
            <x v="0"/>
          </reference>
          <reference field="11" count="1" selected="0">
            <x v="404"/>
          </reference>
        </references>
      </pivotArea>
    </chartFormat>
    <chartFormat chart="4" format="1907">
      <pivotArea type="data" outline="0" fieldPosition="0">
        <references count="2">
          <reference field="4294967294" count="1" selected="0">
            <x v="0"/>
          </reference>
          <reference field="11" count="1" selected="0">
            <x v="405"/>
          </reference>
        </references>
      </pivotArea>
    </chartFormat>
    <chartFormat chart="4" format="1908">
      <pivotArea type="data" outline="0" fieldPosition="0">
        <references count="2">
          <reference field="4294967294" count="1" selected="0">
            <x v="0"/>
          </reference>
          <reference field="11" count="1" selected="0">
            <x v="406"/>
          </reference>
        </references>
      </pivotArea>
    </chartFormat>
    <chartFormat chart="4" format="1909">
      <pivotArea type="data" outline="0" fieldPosition="0">
        <references count="2">
          <reference field="4294967294" count="1" selected="0">
            <x v="0"/>
          </reference>
          <reference field="11" count="1" selected="0">
            <x v="407"/>
          </reference>
        </references>
      </pivotArea>
    </chartFormat>
    <chartFormat chart="4" format="1910">
      <pivotArea type="data" outline="0" fieldPosition="0">
        <references count="2">
          <reference field="4294967294" count="1" selected="0">
            <x v="0"/>
          </reference>
          <reference field="11" count="1" selected="0">
            <x v="408"/>
          </reference>
        </references>
      </pivotArea>
    </chartFormat>
    <chartFormat chart="4" format="1911">
      <pivotArea type="data" outline="0" fieldPosition="0">
        <references count="2">
          <reference field="4294967294" count="1" selected="0">
            <x v="0"/>
          </reference>
          <reference field="11" count="1" selected="0">
            <x v="409"/>
          </reference>
        </references>
      </pivotArea>
    </chartFormat>
    <chartFormat chart="4" format="1912">
      <pivotArea type="data" outline="0" fieldPosition="0">
        <references count="2">
          <reference field="4294967294" count="1" selected="0">
            <x v="0"/>
          </reference>
          <reference field="11" count="1" selected="0">
            <x v="410"/>
          </reference>
        </references>
      </pivotArea>
    </chartFormat>
    <chartFormat chart="4" format="1913">
      <pivotArea type="data" outline="0" fieldPosition="0">
        <references count="2">
          <reference field="4294967294" count="1" selected="0">
            <x v="0"/>
          </reference>
          <reference field="11" count="1" selected="0">
            <x v="411"/>
          </reference>
        </references>
      </pivotArea>
    </chartFormat>
    <chartFormat chart="4" format="1914">
      <pivotArea type="data" outline="0" fieldPosition="0">
        <references count="2">
          <reference field="4294967294" count="1" selected="0">
            <x v="0"/>
          </reference>
          <reference field="11" count="1" selected="0">
            <x v="412"/>
          </reference>
        </references>
      </pivotArea>
    </chartFormat>
    <chartFormat chart="4" format="1915">
      <pivotArea type="data" outline="0" fieldPosition="0">
        <references count="2">
          <reference field="4294967294" count="1" selected="0">
            <x v="0"/>
          </reference>
          <reference field="11" count="1" selected="0">
            <x v="413"/>
          </reference>
        </references>
      </pivotArea>
    </chartFormat>
    <chartFormat chart="4" format="1916">
      <pivotArea type="data" outline="0" fieldPosition="0">
        <references count="2">
          <reference field="4294967294" count="1" selected="0">
            <x v="0"/>
          </reference>
          <reference field="11" count="1" selected="0">
            <x v="414"/>
          </reference>
        </references>
      </pivotArea>
    </chartFormat>
    <chartFormat chart="4" format="1917">
      <pivotArea type="data" outline="0" fieldPosition="0">
        <references count="2">
          <reference field="4294967294" count="1" selected="0">
            <x v="0"/>
          </reference>
          <reference field="11" count="1" selected="0">
            <x v="415"/>
          </reference>
        </references>
      </pivotArea>
    </chartFormat>
    <chartFormat chart="4" format="1918">
      <pivotArea type="data" outline="0" fieldPosition="0">
        <references count="2">
          <reference field="4294967294" count="1" selected="0">
            <x v="0"/>
          </reference>
          <reference field="11" count="1" selected="0">
            <x v="416"/>
          </reference>
        </references>
      </pivotArea>
    </chartFormat>
    <chartFormat chart="4" format="1919">
      <pivotArea type="data" outline="0" fieldPosition="0">
        <references count="2">
          <reference field="4294967294" count="1" selected="0">
            <x v="0"/>
          </reference>
          <reference field="11" count="1" selected="0">
            <x v="417"/>
          </reference>
        </references>
      </pivotArea>
    </chartFormat>
    <chartFormat chart="4" format="1920">
      <pivotArea type="data" outline="0" fieldPosition="0">
        <references count="2">
          <reference field="4294967294" count="1" selected="0">
            <x v="0"/>
          </reference>
          <reference field="11" count="1" selected="0">
            <x v="418"/>
          </reference>
        </references>
      </pivotArea>
    </chartFormat>
    <chartFormat chart="4" format="1921">
      <pivotArea type="data" outline="0" fieldPosition="0">
        <references count="2">
          <reference field="4294967294" count="1" selected="0">
            <x v="0"/>
          </reference>
          <reference field="11" count="1" selected="0">
            <x v="419"/>
          </reference>
        </references>
      </pivotArea>
    </chartFormat>
    <chartFormat chart="4" format="1922">
      <pivotArea type="data" outline="0" fieldPosition="0">
        <references count="2">
          <reference field="4294967294" count="1" selected="0">
            <x v="0"/>
          </reference>
          <reference field="11" count="1" selected="0">
            <x v="420"/>
          </reference>
        </references>
      </pivotArea>
    </chartFormat>
    <chartFormat chart="4" format="1923">
      <pivotArea type="data" outline="0" fieldPosition="0">
        <references count="2">
          <reference field="4294967294" count="1" selected="0">
            <x v="0"/>
          </reference>
          <reference field="11" count="1" selected="0">
            <x v="421"/>
          </reference>
        </references>
      </pivotArea>
    </chartFormat>
    <chartFormat chart="4" format="1924">
      <pivotArea type="data" outline="0" fieldPosition="0">
        <references count="2">
          <reference field="4294967294" count="1" selected="0">
            <x v="0"/>
          </reference>
          <reference field="11" count="1" selected="0">
            <x v="422"/>
          </reference>
        </references>
      </pivotArea>
    </chartFormat>
    <chartFormat chart="4" format="1925">
      <pivotArea type="data" outline="0" fieldPosition="0">
        <references count="2">
          <reference field="4294967294" count="1" selected="0">
            <x v="0"/>
          </reference>
          <reference field="11" count="1" selected="0">
            <x v="423"/>
          </reference>
        </references>
      </pivotArea>
    </chartFormat>
    <chartFormat chart="4" format="1926">
      <pivotArea type="data" outline="0" fieldPosition="0">
        <references count="2">
          <reference field="4294967294" count="1" selected="0">
            <x v="0"/>
          </reference>
          <reference field="11" count="1" selected="0">
            <x v="424"/>
          </reference>
        </references>
      </pivotArea>
    </chartFormat>
    <chartFormat chart="4" format="1927">
      <pivotArea type="data" outline="0" fieldPosition="0">
        <references count="2">
          <reference field="4294967294" count="1" selected="0">
            <x v="0"/>
          </reference>
          <reference field="11" count="1" selected="0">
            <x v="425"/>
          </reference>
        </references>
      </pivotArea>
    </chartFormat>
    <chartFormat chart="4" format="1928">
      <pivotArea type="data" outline="0" fieldPosition="0">
        <references count="2">
          <reference field="4294967294" count="1" selected="0">
            <x v="0"/>
          </reference>
          <reference field="11" count="1" selected="0">
            <x v="426"/>
          </reference>
        </references>
      </pivotArea>
    </chartFormat>
    <chartFormat chart="4" format="1929">
      <pivotArea type="data" outline="0" fieldPosition="0">
        <references count="2">
          <reference field="4294967294" count="1" selected="0">
            <x v="0"/>
          </reference>
          <reference field="11" count="1" selected="0">
            <x v="427"/>
          </reference>
        </references>
      </pivotArea>
    </chartFormat>
    <chartFormat chart="4" format="1930">
      <pivotArea type="data" outline="0" fieldPosition="0">
        <references count="2">
          <reference field="4294967294" count="1" selected="0">
            <x v="0"/>
          </reference>
          <reference field="11" count="1" selected="0">
            <x v="428"/>
          </reference>
        </references>
      </pivotArea>
    </chartFormat>
    <chartFormat chart="4" format="1931">
      <pivotArea type="data" outline="0" fieldPosition="0">
        <references count="2">
          <reference field="4294967294" count="1" selected="0">
            <x v="0"/>
          </reference>
          <reference field="11" count="1" selected="0">
            <x v="429"/>
          </reference>
        </references>
      </pivotArea>
    </chartFormat>
    <chartFormat chart="4" format="1932">
      <pivotArea type="data" outline="0" fieldPosition="0">
        <references count="2">
          <reference field="4294967294" count="1" selected="0">
            <x v="0"/>
          </reference>
          <reference field="11" count="1" selected="0">
            <x v="430"/>
          </reference>
        </references>
      </pivotArea>
    </chartFormat>
    <chartFormat chart="4" format="1933">
      <pivotArea type="data" outline="0" fieldPosition="0">
        <references count="2">
          <reference field="4294967294" count="1" selected="0">
            <x v="0"/>
          </reference>
          <reference field="11" count="1" selected="0">
            <x v="431"/>
          </reference>
        </references>
      </pivotArea>
    </chartFormat>
    <chartFormat chart="4" format="1934">
      <pivotArea type="data" outline="0" fieldPosition="0">
        <references count="2">
          <reference field="4294967294" count="1" selected="0">
            <x v="0"/>
          </reference>
          <reference field="11" count="1" selected="0">
            <x v="432"/>
          </reference>
        </references>
      </pivotArea>
    </chartFormat>
    <chartFormat chart="4" format="1935">
      <pivotArea type="data" outline="0" fieldPosition="0">
        <references count="2">
          <reference field="4294967294" count="1" selected="0">
            <x v="0"/>
          </reference>
          <reference field="11" count="1" selected="0">
            <x v="433"/>
          </reference>
        </references>
      </pivotArea>
    </chartFormat>
    <chartFormat chart="4" format="1936">
      <pivotArea type="data" outline="0" fieldPosition="0">
        <references count="2">
          <reference field="4294967294" count="1" selected="0">
            <x v="0"/>
          </reference>
          <reference field="11" count="1" selected="0">
            <x v="434"/>
          </reference>
        </references>
      </pivotArea>
    </chartFormat>
    <chartFormat chart="4" format="1937">
      <pivotArea type="data" outline="0" fieldPosition="0">
        <references count="2">
          <reference field="4294967294" count="1" selected="0">
            <x v="0"/>
          </reference>
          <reference field="11" count="1" selected="0">
            <x v="435"/>
          </reference>
        </references>
      </pivotArea>
    </chartFormat>
    <chartFormat chart="4" format="1938">
      <pivotArea type="data" outline="0" fieldPosition="0">
        <references count="2">
          <reference field="4294967294" count="1" selected="0">
            <x v="0"/>
          </reference>
          <reference field="11" count="1" selected="0">
            <x v="436"/>
          </reference>
        </references>
      </pivotArea>
    </chartFormat>
    <chartFormat chart="4" format="1939">
      <pivotArea type="data" outline="0" fieldPosition="0">
        <references count="2">
          <reference field="4294967294" count="1" selected="0">
            <x v="0"/>
          </reference>
          <reference field="11" count="1" selected="0">
            <x v="437"/>
          </reference>
        </references>
      </pivotArea>
    </chartFormat>
    <chartFormat chart="4" format="1940">
      <pivotArea type="data" outline="0" fieldPosition="0">
        <references count="2">
          <reference field="4294967294" count="1" selected="0">
            <x v="0"/>
          </reference>
          <reference field="11" count="1" selected="0">
            <x v="438"/>
          </reference>
        </references>
      </pivotArea>
    </chartFormat>
    <chartFormat chart="4" format="1941">
      <pivotArea type="data" outline="0" fieldPosition="0">
        <references count="2">
          <reference field="4294967294" count="1" selected="0">
            <x v="0"/>
          </reference>
          <reference field="11" count="1" selected="0">
            <x v="439"/>
          </reference>
        </references>
      </pivotArea>
    </chartFormat>
    <chartFormat chart="4" format="1942">
      <pivotArea type="data" outline="0" fieldPosition="0">
        <references count="2">
          <reference field="4294967294" count="1" selected="0">
            <x v="0"/>
          </reference>
          <reference field="11" count="1" selected="0">
            <x v="440"/>
          </reference>
        </references>
      </pivotArea>
    </chartFormat>
    <chartFormat chart="4" format="1943">
      <pivotArea type="data" outline="0" fieldPosition="0">
        <references count="2">
          <reference field="4294967294" count="1" selected="0">
            <x v="0"/>
          </reference>
          <reference field="11" count="1" selected="0">
            <x v="441"/>
          </reference>
        </references>
      </pivotArea>
    </chartFormat>
    <chartFormat chart="4" format="1944">
      <pivotArea type="data" outline="0" fieldPosition="0">
        <references count="2">
          <reference field="4294967294" count="1" selected="0">
            <x v="0"/>
          </reference>
          <reference field="11" count="1" selected="0">
            <x v="442"/>
          </reference>
        </references>
      </pivotArea>
    </chartFormat>
    <chartFormat chart="4" format="1945">
      <pivotArea type="data" outline="0" fieldPosition="0">
        <references count="2">
          <reference field="4294967294" count="1" selected="0">
            <x v="0"/>
          </reference>
          <reference field="11" count="1" selected="0">
            <x v="443"/>
          </reference>
        </references>
      </pivotArea>
    </chartFormat>
    <chartFormat chart="4" format="1946">
      <pivotArea type="data" outline="0" fieldPosition="0">
        <references count="2">
          <reference field="4294967294" count="1" selected="0">
            <x v="0"/>
          </reference>
          <reference field="11" count="1" selected="0">
            <x v="444"/>
          </reference>
        </references>
      </pivotArea>
    </chartFormat>
    <chartFormat chart="4" format="1947">
      <pivotArea type="data" outline="0" fieldPosition="0">
        <references count="2">
          <reference field="4294967294" count="1" selected="0">
            <x v="0"/>
          </reference>
          <reference field="11" count="1" selected="0">
            <x v="445"/>
          </reference>
        </references>
      </pivotArea>
    </chartFormat>
    <chartFormat chart="4" format="1948">
      <pivotArea type="data" outline="0" fieldPosition="0">
        <references count="2">
          <reference field="4294967294" count="1" selected="0">
            <x v="0"/>
          </reference>
          <reference field="11" count="1" selected="0">
            <x v="446"/>
          </reference>
        </references>
      </pivotArea>
    </chartFormat>
    <chartFormat chart="4" format="1949">
      <pivotArea type="data" outline="0" fieldPosition="0">
        <references count="2">
          <reference field="4294967294" count="1" selected="0">
            <x v="0"/>
          </reference>
          <reference field="11" count="1" selected="0">
            <x v="447"/>
          </reference>
        </references>
      </pivotArea>
    </chartFormat>
    <chartFormat chart="4" format="1950">
      <pivotArea type="data" outline="0" fieldPosition="0">
        <references count="2">
          <reference field="4294967294" count="1" selected="0">
            <x v="0"/>
          </reference>
          <reference field="11" count="1" selected="0">
            <x v="448"/>
          </reference>
        </references>
      </pivotArea>
    </chartFormat>
    <chartFormat chart="4" format="1951">
      <pivotArea type="data" outline="0" fieldPosition="0">
        <references count="2">
          <reference field="4294967294" count="1" selected="0">
            <x v="0"/>
          </reference>
          <reference field="11" count="1" selected="0">
            <x v="449"/>
          </reference>
        </references>
      </pivotArea>
    </chartFormat>
    <chartFormat chart="4" format="1952">
      <pivotArea type="data" outline="0" fieldPosition="0">
        <references count="2">
          <reference field="4294967294" count="1" selected="0">
            <x v="0"/>
          </reference>
          <reference field="11" count="1" selected="0">
            <x v="450"/>
          </reference>
        </references>
      </pivotArea>
    </chartFormat>
    <chartFormat chart="4" format="1953">
      <pivotArea type="data" outline="0" fieldPosition="0">
        <references count="2">
          <reference field="4294967294" count="1" selected="0">
            <x v="0"/>
          </reference>
          <reference field="11" count="1" selected="0">
            <x v="451"/>
          </reference>
        </references>
      </pivotArea>
    </chartFormat>
    <chartFormat chart="4" format="1954">
      <pivotArea type="data" outline="0" fieldPosition="0">
        <references count="2">
          <reference field="4294967294" count="1" selected="0">
            <x v="0"/>
          </reference>
          <reference field="11" count="1" selected="0">
            <x v="452"/>
          </reference>
        </references>
      </pivotArea>
    </chartFormat>
    <chartFormat chart="4" format="1955">
      <pivotArea type="data" outline="0" fieldPosition="0">
        <references count="2">
          <reference field="4294967294" count="1" selected="0">
            <x v="0"/>
          </reference>
          <reference field="11" count="1" selected="0">
            <x v="453"/>
          </reference>
        </references>
      </pivotArea>
    </chartFormat>
    <chartFormat chart="4" format="1956">
      <pivotArea type="data" outline="0" fieldPosition="0">
        <references count="2">
          <reference field="4294967294" count="1" selected="0">
            <x v="0"/>
          </reference>
          <reference field="11" count="1" selected="0">
            <x v="454"/>
          </reference>
        </references>
      </pivotArea>
    </chartFormat>
    <chartFormat chart="4" format="1957">
      <pivotArea type="data" outline="0" fieldPosition="0">
        <references count="2">
          <reference field="4294967294" count="1" selected="0">
            <x v="0"/>
          </reference>
          <reference field="11" count="1" selected="0">
            <x v="455"/>
          </reference>
        </references>
      </pivotArea>
    </chartFormat>
    <chartFormat chart="4" format="1958">
      <pivotArea type="data" outline="0" fieldPosition="0">
        <references count="2">
          <reference field="4294967294" count="1" selected="0">
            <x v="0"/>
          </reference>
          <reference field="11" count="1" selected="0">
            <x v="456"/>
          </reference>
        </references>
      </pivotArea>
    </chartFormat>
    <chartFormat chart="4" format="1959">
      <pivotArea type="data" outline="0" fieldPosition="0">
        <references count="2">
          <reference field="4294967294" count="1" selected="0">
            <x v="0"/>
          </reference>
          <reference field="11" count="1" selected="0">
            <x v="457"/>
          </reference>
        </references>
      </pivotArea>
    </chartFormat>
    <chartFormat chart="4" format="1960">
      <pivotArea type="data" outline="0" fieldPosition="0">
        <references count="2">
          <reference field="4294967294" count="1" selected="0">
            <x v="0"/>
          </reference>
          <reference field="11" count="1" selected="0">
            <x v="458"/>
          </reference>
        </references>
      </pivotArea>
    </chartFormat>
    <chartFormat chart="4" format="1961">
      <pivotArea type="data" outline="0" fieldPosition="0">
        <references count="2">
          <reference field="4294967294" count="1" selected="0">
            <x v="0"/>
          </reference>
          <reference field="11" count="1" selected="0">
            <x v="459"/>
          </reference>
        </references>
      </pivotArea>
    </chartFormat>
    <chartFormat chart="4" format="1962">
      <pivotArea type="data" outline="0" fieldPosition="0">
        <references count="2">
          <reference field="4294967294" count="1" selected="0">
            <x v="0"/>
          </reference>
          <reference field="11" count="1" selected="0">
            <x v="460"/>
          </reference>
        </references>
      </pivotArea>
    </chartFormat>
    <chartFormat chart="4" format="1963">
      <pivotArea type="data" outline="0" fieldPosition="0">
        <references count="2">
          <reference field="4294967294" count="1" selected="0">
            <x v="0"/>
          </reference>
          <reference field="11" count="1" selected="0">
            <x v="461"/>
          </reference>
        </references>
      </pivotArea>
    </chartFormat>
    <chartFormat chart="4" format="1964">
      <pivotArea type="data" outline="0" fieldPosition="0">
        <references count="2">
          <reference field="4294967294" count="1" selected="0">
            <x v="0"/>
          </reference>
          <reference field="11" count="1" selected="0">
            <x v="462"/>
          </reference>
        </references>
      </pivotArea>
    </chartFormat>
    <chartFormat chart="4" format="1965">
      <pivotArea type="data" outline="0" fieldPosition="0">
        <references count="2">
          <reference field="4294967294" count="1" selected="0">
            <x v="0"/>
          </reference>
          <reference field="11" count="1" selected="0">
            <x v="463"/>
          </reference>
        </references>
      </pivotArea>
    </chartFormat>
    <chartFormat chart="4" format="1966">
      <pivotArea type="data" outline="0" fieldPosition="0">
        <references count="2">
          <reference field="4294967294" count="1" selected="0">
            <x v="0"/>
          </reference>
          <reference field="11" count="1" selected="0">
            <x v="464"/>
          </reference>
        </references>
      </pivotArea>
    </chartFormat>
    <chartFormat chart="4" format="1967">
      <pivotArea type="data" outline="0" fieldPosition="0">
        <references count="2">
          <reference field="4294967294" count="1" selected="0">
            <x v="0"/>
          </reference>
          <reference field="11" count="1" selected="0">
            <x v="465"/>
          </reference>
        </references>
      </pivotArea>
    </chartFormat>
    <chartFormat chart="4" format="1968">
      <pivotArea type="data" outline="0" fieldPosition="0">
        <references count="2">
          <reference field="4294967294" count="1" selected="0">
            <x v="0"/>
          </reference>
          <reference field="11" count="1" selected="0">
            <x v="466"/>
          </reference>
        </references>
      </pivotArea>
    </chartFormat>
    <chartFormat chart="4" format="1969">
      <pivotArea type="data" outline="0" fieldPosition="0">
        <references count="2">
          <reference field="4294967294" count="1" selected="0">
            <x v="0"/>
          </reference>
          <reference field="11" count="1" selected="0">
            <x v="467"/>
          </reference>
        </references>
      </pivotArea>
    </chartFormat>
    <chartFormat chart="4" format="1970">
      <pivotArea type="data" outline="0" fieldPosition="0">
        <references count="2">
          <reference field="4294967294" count="1" selected="0">
            <x v="0"/>
          </reference>
          <reference field="11" count="1" selected="0">
            <x v="468"/>
          </reference>
        </references>
      </pivotArea>
    </chartFormat>
    <chartFormat chart="4" format="1971">
      <pivotArea type="data" outline="0" fieldPosition="0">
        <references count="2">
          <reference field="4294967294" count="1" selected="0">
            <x v="0"/>
          </reference>
          <reference field="11" count="1" selected="0">
            <x v="469"/>
          </reference>
        </references>
      </pivotArea>
    </chartFormat>
    <chartFormat chart="4" format="1972">
      <pivotArea type="data" outline="0" fieldPosition="0">
        <references count="2">
          <reference field="4294967294" count="1" selected="0">
            <x v="0"/>
          </reference>
          <reference field="11" count="1" selected="0">
            <x v="470"/>
          </reference>
        </references>
      </pivotArea>
    </chartFormat>
    <chartFormat chart="4" format="1973">
      <pivotArea type="data" outline="0" fieldPosition="0">
        <references count="2">
          <reference field="4294967294" count="1" selected="0">
            <x v="0"/>
          </reference>
          <reference field="11" count="1" selected="0">
            <x v="471"/>
          </reference>
        </references>
      </pivotArea>
    </chartFormat>
    <chartFormat chart="4" format="1974">
      <pivotArea type="data" outline="0" fieldPosition="0">
        <references count="2">
          <reference field="4294967294" count="1" selected="0">
            <x v="0"/>
          </reference>
          <reference field="11" count="1" selected="0">
            <x v="472"/>
          </reference>
        </references>
      </pivotArea>
    </chartFormat>
    <chartFormat chart="4" format="1975">
      <pivotArea type="data" outline="0" fieldPosition="0">
        <references count="2">
          <reference field="4294967294" count="1" selected="0">
            <x v="0"/>
          </reference>
          <reference field="11" count="1" selected="0">
            <x v="473"/>
          </reference>
        </references>
      </pivotArea>
    </chartFormat>
    <chartFormat chart="4" format="1976">
      <pivotArea type="data" outline="0" fieldPosition="0">
        <references count="2">
          <reference field="4294967294" count="1" selected="0">
            <x v="0"/>
          </reference>
          <reference field="11" count="1" selected="0">
            <x v="474"/>
          </reference>
        </references>
      </pivotArea>
    </chartFormat>
    <chartFormat chart="4" format="1977">
      <pivotArea type="data" outline="0" fieldPosition="0">
        <references count="2">
          <reference field="4294967294" count="1" selected="0">
            <x v="0"/>
          </reference>
          <reference field="11" count="1" selected="0">
            <x v="475"/>
          </reference>
        </references>
      </pivotArea>
    </chartFormat>
    <chartFormat chart="4" format="1978">
      <pivotArea type="data" outline="0" fieldPosition="0">
        <references count="2">
          <reference field="4294967294" count="1" selected="0">
            <x v="0"/>
          </reference>
          <reference field="11" count="1" selected="0">
            <x v="476"/>
          </reference>
        </references>
      </pivotArea>
    </chartFormat>
    <chartFormat chart="4" format="1979">
      <pivotArea type="data" outline="0" fieldPosition="0">
        <references count="2">
          <reference field="4294967294" count="1" selected="0">
            <x v="0"/>
          </reference>
          <reference field="11" count="1" selected="0">
            <x v="477"/>
          </reference>
        </references>
      </pivotArea>
    </chartFormat>
    <chartFormat chart="4" format="1980">
      <pivotArea type="data" outline="0" fieldPosition="0">
        <references count="2">
          <reference field="4294967294" count="1" selected="0">
            <x v="0"/>
          </reference>
          <reference field="11" count="1" selected="0">
            <x v="478"/>
          </reference>
        </references>
      </pivotArea>
    </chartFormat>
    <chartFormat chart="4" format="1981">
      <pivotArea type="data" outline="0" fieldPosition="0">
        <references count="2">
          <reference field="4294967294" count="1" selected="0">
            <x v="0"/>
          </reference>
          <reference field="11" count="1" selected="0">
            <x v="479"/>
          </reference>
        </references>
      </pivotArea>
    </chartFormat>
    <chartFormat chart="4" format="1982">
      <pivotArea type="data" outline="0" fieldPosition="0">
        <references count="2">
          <reference field="4294967294" count="1" selected="0">
            <x v="0"/>
          </reference>
          <reference field="11" count="1" selected="0">
            <x v="480"/>
          </reference>
        </references>
      </pivotArea>
    </chartFormat>
    <chartFormat chart="4" format="1983">
      <pivotArea type="data" outline="0" fieldPosition="0">
        <references count="2">
          <reference field="4294967294" count="1" selected="0">
            <x v="0"/>
          </reference>
          <reference field="11" count="1" selected="0">
            <x v="481"/>
          </reference>
        </references>
      </pivotArea>
    </chartFormat>
    <chartFormat chart="4" format="1984">
      <pivotArea type="data" outline="0" fieldPosition="0">
        <references count="2">
          <reference field="4294967294" count="1" selected="0">
            <x v="0"/>
          </reference>
          <reference field="11" count="1" selected="0">
            <x v="482"/>
          </reference>
        </references>
      </pivotArea>
    </chartFormat>
    <chartFormat chart="4" format="1985">
      <pivotArea type="data" outline="0" fieldPosition="0">
        <references count="2">
          <reference field="4294967294" count="1" selected="0">
            <x v="0"/>
          </reference>
          <reference field="11" count="1" selected="0">
            <x v="483"/>
          </reference>
        </references>
      </pivotArea>
    </chartFormat>
    <chartFormat chart="4" format="1986">
      <pivotArea type="data" outline="0" fieldPosition="0">
        <references count="2">
          <reference field="4294967294" count="1" selected="0">
            <x v="0"/>
          </reference>
          <reference field="11" count="1" selected="0">
            <x v="484"/>
          </reference>
        </references>
      </pivotArea>
    </chartFormat>
    <chartFormat chart="4" format="1987">
      <pivotArea type="data" outline="0" fieldPosition="0">
        <references count="2">
          <reference field="4294967294" count="1" selected="0">
            <x v="0"/>
          </reference>
          <reference field="11" count="1" selected="0">
            <x v="485"/>
          </reference>
        </references>
      </pivotArea>
    </chartFormat>
    <chartFormat chart="4" format="1988">
      <pivotArea type="data" outline="0" fieldPosition="0">
        <references count="2">
          <reference field="4294967294" count="1" selected="0">
            <x v="0"/>
          </reference>
          <reference field="11" count="1" selected="0">
            <x v="486"/>
          </reference>
        </references>
      </pivotArea>
    </chartFormat>
    <chartFormat chart="4" format="1989">
      <pivotArea type="data" outline="0" fieldPosition="0">
        <references count="2">
          <reference field="4294967294" count="1" selected="0">
            <x v="0"/>
          </reference>
          <reference field="11" count="1" selected="0">
            <x v="487"/>
          </reference>
        </references>
      </pivotArea>
    </chartFormat>
    <chartFormat chart="4" format="1990">
      <pivotArea type="data" outline="0" fieldPosition="0">
        <references count="2">
          <reference field="4294967294" count="1" selected="0">
            <x v="0"/>
          </reference>
          <reference field="11" count="1" selected="0">
            <x v="488"/>
          </reference>
        </references>
      </pivotArea>
    </chartFormat>
    <chartFormat chart="4" format="1991">
      <pivotArea type="data" outline="0" fieldPosition="0">
        <references count="2">
          <reference field="4294967294" count="1" selected="0">
            <x v="0"/>
          </reference>
          <reference field="11" count="1" selected="0">
            <x v="489"/>
          </reference>
        </references>
      </pivotArea>
    </chartFormat>
    <chartFormat chart="4" format="1992">
      <pivotArea type="data" outline="0" fieldPosition="0">
        <references count="2">
          <reference field="4294967294" count="1" selected="0">
            <x v="0"/>
          </reference>
          <reference field="11" count="1" selected="0">
            <x v="490"/>
          </reference>
        </references>
      </pivotArea>
    </chartFormat>
    <chartFormat chart="4" format="1993">
      <pivotArea type="data" outline="0" fieldPosition="0">
        <references count="2">
          <reference field="4294967294" count="1" selected="0">
            <x v="0"/>
          </reference>
          <reference field="11" count="1" selected="0">
            <x v="491"/>
          </reference>
        </references>
      </pivotArea>
    </chartFormat>
    <chartFormat chart="4" format="1994">
      <pivotArea type="data" outline="0" fieldPosition="0">
        <references count="2">
          <reference field="4294967294" count="1" selected="0">
            <x v="0"/>
          </reference>
          <reference field="11" count="1" selected="0">
            <x v="492"/>
          </reference>
        </references>
      </pivotArea>
    </chartFormat>
    <chartFormat chart="4" format="1995">
      <pivotArea type="data" outline="0" fieldPosition="0">
        <references count="2">
          <reference field="4294967294" count="1" selected="0">
            <x v="0"/>
          </reference>
          <reference field="11" count="1" selected="0">
            <x v="493"/>
          </reference>
        </references>
      </pivotArea>
    </chartFormat>
    <chartFormat chart="4" format="1996">
      <pivotArea type="data" outline="0" fieldPosition="0">
        <references count="2">
          <reference field="4294967294" count="1" selected="0">
            <x v="0"/>
          </reference>
          <reference field="11" count="1" selected="0">
            <x v="494"/>
          </reference>
        </references>
      </pivotArea>
    </chartFormat>
    <chartFormat chart="4" format="1997">
      <pivotArea type="data" outline="0" fieldPosition="0">
        <references count="2">
          <reference field="4294967294" count="1" selected="0">
            <x v="0"/>
          </reference>
          <reference field="11" count="1" selected="0">
            <x v="495"/>
          </reference>
        </references>
      </pivotArea>
    </chartFormat>
    <chartFormat chart="4" format="1998">
      <pivotArea type="data" outline="0" fieldPosition="0">
        <references count="2">
          <reference field="4294967294" count="1" selected="0">
            <x v="0"/>
          </reference>
          <reference field="11" count="1" selected="0">
            <x v="496"/>
          </reference>
        </references>
      </pivotArea>
    </chartFormat>
    <chartFormat chart="4" format="1999">
      <pivotArea type="data" outline="0" fieldPosition="0">
        <references count="2">
          <reference field="4294967294" count="1" selected="0">
            <x v="0"/>
          </reference>
          <reference field="11" count="1" selected="0">
            <x v="497"/>
          </reference>
        </references>
      </pivotArea>
    </chartFormat>
    <chartFormat chart="4" format="2000">
      <pivotArea type="data" outline="0" fieldPosition="0">
        <references count="2">
          <reference field="4294967294" count="1" selected="0">
            <x v="0"/>
          </reference>
          <reference field="11" count="1" selected="0">
            <x v="49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DFCF010-F68C-4A84-840F-8F3860EED94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5" firstHeaderRow="1" firstDataRow="1" firstDataCol="1"/>
  <pivotFields count="15">
    <pivotField showAll="0">
      <items count="502">
        <item x="135"/>
        <item x="137"/>
        <item x="283"/>
        <item x="397"/>
        <item x="163"/>
        <item x="28"/>
        <item x="164"/>
        <item x="165"/>
        <item x="398"/>
        <item x="166"/>
        <item x="399"/>
        <item x="29"/>
        <item x="376"/>
        <item x="284"/>
        <item x="400"/>
        <item x="30"/>
        <item x="167"/>
        <item x="31"/>
        <item x="32"/>
        <item x="285"/>
        <item x="286"/>
        <item x="401"/>
        <item x="402"/>
        <item x="138"/>
        <item x="287"/>
        <item x="288"/>
        <item x="33"/>
        <item x="168"/>
        <item x="403"/>
        <item x="169"/>
        <item x="170"/>
        <item x="404"/>
        <item x="405"/>
        <item x="406"/>
        <item x="139"/>
        <item x="289"/>
        <item x="171"/>
        <item x="34"/>
        <item x="35"/>
        <item x="36"/>
        <item x="290"/>
        <item x="291"/>
        <item x="37"/>
        <item x="172"/>
        <item x="292"/>
        <item x="140"/>
        <item x="293"/>
        <item x="294"/>
        <item x="295"/>
        <item x="296"/>
        <item x="173"/>
        <item x="297"/>
        <item x="407"/>
        <item x="408"/>
        <item x="409"/>
        <item x="410"/>
        <item x="264"/>
        <item x="298"/>
        <item x="38"/>
        <item x="174"/>
        <item x="411"/>
        <item x="412"/>
        <item x="413"/>
        <item x="39"/>
        <item x="40"/>
        <item x="175"/>
        <item x="41"/>
        <item x="4"/>
        <item x="414"/>
        <item x="176"/>
        <item x="177"/>
        <item x="415"/>
        <item x="299"/>
        <item x="416"/>
        <item x="300"/>
        <item x="301"/>
        <item x="302"/>
        <item x="417"/>
        <item x="141"/>
        <item x="178"/>
        <item x="179"/>
        <item x="418"/>
        <item x="180"/>
        <item x="42"/>
        <item x="181"/>
        <item x="182"/>
        <item x="419"/>
        <item x="420"/>
        <item x="303"/>
        <item x="265"/>
        <item x="304"/>
        <item x="43"/>
        <item x="44"/>
        <item x="183"/>
        <item x="421"/>
        <item x="45"/>
        <item x="422"/>
        <item x="184"/>
        <item x="423"/>
        <item x="424"/>
        <item x="142"/>
        <item x="425"/>
        <item x="185"/>
        <item x="46"/>
        <item x="47"/>
        <item x="48"/>
        <item x="49"/>
        <item x="50"/>
        <item x="426"/>
        <item x="186"/>
        <item x="187"/>
        <item x="0"/>
        <item x="5"/>
        <item x="427"/>
        <item x="51"/>
        <item x="52"/>
        <item x="305"/>
        <item x="188"/>
        <item x="53"/>
        <item x="54"/>
        <item x="428"/>
        <item x="55"/>
        <item x="56"/>
        <item x="143"/>
        <item x="429"/>
        <item x="189"/>
        <item x="306"/>
        <item x="307"/>
        <item x="430"/>
        <item x="190"/>
        <item x="431"/>
        <item x="191"/>
        <item x="308"/>
        <item x="192"/>
        <item x="266"/>
        <item x="432"/>
        <item x="193"/>
        <item x="309"/>
        <item x="310"/>
        <item x="194"/>
        <item x="433"/>
        <item x="311"/>
        <item x="434"/>
        <item x="435"/>
        <item x="195"/>
        <item x="377"/>
        <item x="436"/>
        <item x="312"/>
        <item x="196"/>
        <item x="437"/>
        <item x="313"/>
        <item x="197"/>
        <item x="314"/>
        <item x="57"/>
        <item x="58"/>
        <item x="59"/>
        <item x="6"/>
        <item x="315"/>
        <item x="438"/>
        <item x="316"/>
        <item x="60"/>
        <item x="317"/>
        <item x="439"/>
        <item x="198"/>
        <item x="440"/>
        <item x="318"/>
        <item x="441"/>
        <item x="144"/>
        <item x="199"/>
        <item x="319"/>
        <item x="442"/>
        <item x="200"/>
        <item x="320"/>
        <item x="321"/>
        <item x="61"/>
        <item x="62"/>
        <item x="201"/>
        <item x="202"/>
        <item x="7"/>
        <item x="203"/>
        <item x="63"/>
        <item x="322"/>
        <item x="204"/>
        <item x="205"/>
        <item x="323"/>
        <item x="64"/>
        <item x="324"/>
        <item x="443"/>
        <item x="206"/>
        <item x="8"/>
        <item x="207"/>
        <item x="208"/>
        <item x="209"/>
        <item x="444"/>
        <item x="325"/>
        <item x="210"/>
        <item x="211"/>
        <item x="212"/>
        <item x="445"/>
        <item x="65"/>
        <item x="145"/>
        <item x="213"/>
        <item x="446"/>
        <item x="326"/>
        <item x="214"/>
        <item x="447"/>
        <item x="66"/>
        <item x="327"/>
        <item x="215"/>
        <item x="216"/>
        <item x="67"/>
        <item x="9"/>
        <item x="68"/>
        <item x="69"/>
        <item x="328"/>
        <item x="70"/>
        <item x="71"/>
        <item x="448"/>
        <item x="329"/>
        <item x="330"/>
        <item x="449"/>
        <item x="331"/>
        <item x="1"/>
        <item x="378"/>
        <item x="72"/>
        <item x="217"/>
        <item x="332"/>
        <item x="450"/>
        <item x="333"/>
        <item x="451"/>
        <item x="73"/>
        <item x="74"/>
        <item x="218"/>
        <item x="75"/>
        <item x="10"/>
        <item x="219"/>
        <item x="334"/>
        <item x="452"/>
        <item x="335"/>
        <item x="453"/>
        <item x="336"/>
        <item x="76"/>
        <item x="220"/>
        <item x="221"/>
        <item x="454"/>
        <item x="146"/>
        <item x="455"/>
        <item x="456"/>
        <item x="337"/>
        <item x="457"/>
        <item x="338"/>
        <item x="77"/>
        <item x="78"/>
        <item x="458"/>
        <item x="222"/>
        <item x="79"/>
        <item x="11"/>
        <item x="459"/>
        <item x="80"/>
        <item x="223"/>
        <item x="460"/>
        <item x="461"/>
        <item x="339"/>
        <item x="224"/>
        <item x="225"/>
        <item x="226"/>
        <item x="227"/>
        <item x="379"/>
        <item x="81"/>
        <item x="228"/>
        <item x="229"/>
        <item x="82"/>
        <item x="340"/>
        <item x="83"/>
        <item x="84"/>
        <item x="85"/>
        <item x="462"/>
        <item x="341"/>
        <item x="12"/>
        <item x="342"/>
        <item x="230"/>
        <item x="86"/>
        <item x="463"/>
        <item x="231"/>
        <item x="87"/>
        <item x="88"/>
        <item x="89"/>
        <item x="464"/>
        <item x="465"/>
        <item x="380"/>
        <item x="90"/>
        <item x="343"/>
        <item x="232"/>
        <item x="233"/>
        <item x="466"/>
        <item x="344"/>
        <item x="91"/>
        <item x="467"/>
        <item x="468"/>
        <item x="234"/>
        <item x="267"/>
        <item x="235"/>
        <item x="236"/>
        <item x="92"/>
        <item x="93"/>
        <item x="94"/>
        <item x="469"/>
        <item x="237"/>
        <item x="345"/>
        <item x="470"/>
        <item x="346"/>
        <item x="13"/>
        <item x="95"/>
        <item x="347"/>
        <item x="96"/>
        <item x="471"/>
        <item x="97"/>
        <item x="472"/>
        <item x="238"/>
        <item x="473"/>
        <item x="239"/>
        <item x="98"/>
        <item x="268"/>
        <item x="99"/>
        <item x="474"/>
        <item x="475"/>
        <item x="348"/>
        <item x="349"/>
        <item x="240"/>
        <item x="350"/>
        <item x="351"/>
        <item x="476"/>
        <item x="352"/>
        <item x="136"/>
        <item x="147"/>
        <item x="100"/>
        <item x="353"/>
        <item x="354"/>
        <item x="241"/>
        <item x="477"/>
        <item x="101"/>
        <item x="242"/>
        <item x="243"/>
        <item x="478"/>
        <item x="102"/>
        <item x="14"/>
        <item x="103"/>
        <item x="104"/>
        <item x="479"/>
        <item x="480"/>
        <item x="105"/>
        <item x="106"/>
        <item x="244"/>
        <item x="107"/>
        <item x="245"/>
        <item x="481"/>
        <item x="148"/>
        <item x="246"/>
        <item x="108"/>
        <item x="482"/>
        <item x="109"/>
        <item x="110"/>
        <item x="247"/>
        <item x="483"/>
        <item x="484"/>
        <item x="111"/>
        <item x="485"/>
        <item x="15"/>
        <item x="112"/>
        <item x="248"/>
        <item x="355"/>
        <item x="486"/>
        <item x="356"/>
        <item x="113"/>
        <item x="249"/>
        <item x="114"/>
        <item x="487"/>
        <item x="357"/>
        <item x="149"/>
        <item x="115"/>
        <item x="488"/>
        <item x="116"/>
        <item x="117"/>
        <item x="250"/>
        <item x="251"/>
        <item x="358"/>
        <item x="252"/>
        <item x="359"/>
        <item x="360"/>
        <item x="269"/>
        <item x="489"/>
        <item x="490"/>
        <item x="491"/>
        <item x="361"/>
        <item x="253"/>
        <item x="362"/>
        <item x="118"/>
        <item x="363"/>
        <item x="364"/>
        <item x="365"/>
        <item x="270"/>
        <item x="366"/>
        <item x="119"/>
        <item x="120"/>
        <item x="254"/>
        <item x="367"/>
        <item x="255"/>
        <item x="121"/>
        <item x="368"/>
        <item x="122"/>
        <item x="123"/>
        <item x="271"/>
        <item x="492"/>
        <item x="124"/>
        <item x="256"/>
        <item x="125"/>
        <item x="493"/>
        <item x="369"/>
        <item x="257"/>
        <item x="494"/>
        <item x="126"/>
        <item x="127"/>
        <item x="150"/>
        <item x="128"/>
        <item x="258"/>
        <item x="495"/>
        <item x="129"/>
        <item x="370"/>
        <item x="130"/>
        <item x="371"/>
        <item x="259"/>
        <item x="131"/>
        <item x="132"/>
        <item x="16"/>
        <item x="496"/>
        <item x="133"/>
        <item x="134"/>
        <item x="372"/>
        <item x="373"/>
        <item x="260"/>
        <item x="261"/>
        <item x="497"/>
        <item x="498"/>
        <item x="499"/>
        <item x="2"/>
        <item x="17"/>
        <item x="262"/>
        <item x="151"/>
        <item x="152"/>
        <item x="18"/>
        <item x="153"/>
        <item x="154"/>
        <item x="155"/>
        <item x="272"/>
        <item x="381"/>
        <item x="156"/>
        <item x="374"/>
        <item x="157"/>
        <item x="273"/>
        <item x="274"/>
        <item x="19"/>
        <item x="382"/>
        <item x="275"/>
        <item x="158"/>
        <item x="20"/>
        <item x="159"/>
        <item x="276"/>
        <item x="3"/>
        <item x="21"/>
        <item x="383"/>
        <item x="277"/>
        <item x="22"/>
        <item x="384"/>
        <item x="385"/>
        <item x="386"/>
        <item x="160"/>
        <item x="161"/>
        <item x="278"/>
        <item x="375"/>
        <item x="279"/>
        <item x="23"/>
        <item x="280"/>
        <item x="24"/>
        <item x="25"/>
        <item x="387"/>
        <item x="388"/>
        <item x="162"/>
        <item x="26"/>
        <item x="389"/>
        <item x="263"/>
        <item x="390"/>
        <item x="391"/>
        <item x="392"/>
        <item x="27"/>
        <item x="393"/>
        <item x="281"/>
        <item x="394"/>
        <item x="395"/>
        <item x="396"/>
        <item x="282"/>
        <item x="500"/>
        <item t="default"/>
      </items>
    </pivotField>
    <pivotField axis="axisRow" showAll="0" sortType="ascending">
      <items count="9">
        <item x="1"/>
        <item x="3"/>
        <item x="4"/>
        <item x="5"/>
        <item x="0"/>
        <item x="2"/>
        <item x="6"/>
        <item x="7"/>
        <item t="default"/>
      </items>
    </pivotField>
    <pivotField showAll="0">
      <items count="23">
        <item h="1" x="20"/>
        <item x="13"/>
        <item h="1" x="16"/>
        <item h="1" x="12"/>
        <item h="1" x="8"/>
        <item h="1" x="1"/>
        <item h="1" x="14"/>
        <item h="1" x="3"/>
        <item h="1" x="10"/>
        <item h="1" x="4"/>
        <item h="1" x="5"/>
        <item h="1" x="19"/>
        <item h="1" x="11"/>
        <item h="1" x="0"/>
        <item h="1" x="9"/>
        <item h="1" x="18"/>
        <item h="1" x="6"/>
        <item h="1" x="15"/>
        <item h="1" x="17"/>
        <item h="1" x="7"/>
        <item h="1" x="2"/>
        <item h="1" x="21"/>
        <item t="default"/>
      </items>
    </pivotField>
    <pivotField showAll="0">
      <items count="15">
        <item x="5"/>
        <item x="0"/>
        <item x="12"/>
        <item x="6"/>
        <item x="9"/>
        <item x="2"/>
        <item x="8"/>
        <item x="7"/>
        <item x="11"/>
        <item x="10"/>
        <item x="4"/>
        <item x="3"/>
        <item x="1"/>
        <item x="13"/>
        <item t="default"/>
      </items>
    </pivotField>
    <pivotField showAll="0">
      <items count="5">
        <item h="1" x="0"/>
        <item x="2"/>
        <item h="1" x="1"/>
        <item h="1" x="3"/>
        <item t="default"/>
      </items>
    </pivotField>
    <pivotField showAll="0">
      <items count="8">
        <item x="2"/>
        <item x="5"/>
        <item x="3"/>
        <item x="0"/>
        <item x="1"/>
        <item x="4"/>
        <item x="6"/>
        <item t="default"/>
      </items>
    </pivotField>
    <pivotField showAll="0">
      <items count="490">
        <item x="324"/>
        <item x="13"/>
        <item x="234"/>
        <item x="118"/>
        <item x="350"/>
        <item x="10"/>
        <item x="337"/>
        <item x="252"/>
        <item x="442"/>
        <item x="70"/>
        <item x="66"/>
        <item x="406"/>
        <item x="429"/>
        <item x="474"/>
        <item x="379"/>
        <item x="376"/>
        <item x="195"/>
        <item x="288"/>
        <item x="339"/>
        <item x="250"/>
        <item x="142"/>
        <item x="391"/>
        <item x="481"/>
        <item x="158"/>
        <item x="289"/>
        <item x="387"/>
        <item x="92"/>
        <item x="105"/>
        <item x="477"/>
        <item x="458"/>
        <item x="202"/>
        <item x="115"/>
        <item x="272"/>
        <item x="33"/>
        <item x="273"/>
        <item x="267"/>
        <item x="317"/>
        <item x="466"/>
        <item x="447"/>
        <item x="236"/>
        <item x="436"/>
        <item x="160"/>
        <item x="119"/>
        <item x="397"/>
        <item x="346"/>
        <item x="279"/>
        <item x="226"/>
        <item x="71"/>
        <item x="401"/>
        <item x="462"/>
        <item x="395"/>
        <item x="268"/>
        <item x="229"/>
        <item x="446"/>
        <item x="255"/>
        <item x="349"/>
        <item x="333"/>
        <item x="224"/>
        <item x="20"/>
        <item x="175"/>
        <item x="384"/>
        <item x="303"/>
        <item x="487"/>
        <item x="150"/>
        <item x="43"/>
        <item x="409"/>
        <item x="328"/>
        <item x="123"/>
        <item x="257"/>
        <item x="109"/>
        <item x="167"/>
        <item x="11"/>
        <item x="185"/>
        <item x="136"/>
        <item x="81"/>
        <item x="365"/>
        <item x="262"/>
        <item x="17"/>
        <item x="161"/>
        <item x="356"/>
        <item x="245"/>
        <item x="152"/>
        <item x="215"/>
        <item x="460"/>
        <item x="348"/>
        <item x="363"/>
        <item x="97"/>
        <item x="53"/>
        <item x="5"/>
        <item x="34"/>
        <item x="218"/>
        <item x="56"/>
        <item x="308"/>
        <item x="253"/>
        <item x="18"/>
        <item x="46"/>
        <item x="149"/>
        <item x="366"/>
        <item x="14"/>
        <item x="86"/>
        <item x="360"/>
        <item x="445"/>
        <item x="411"/>
        <item x="166"/>
        <item x="449"/>
        <item x="393"/>
        <item x="58"/>
        <item x="321"/>
        <item x="208"/>
        <item x="418"/>
        <item x="435"/>
        <item x="382"/>
        <item x="475"/>
        <item x="172"/>
        <item x="134"/>
        <item x="320"/>
        <item x="116"/>
        <item x="63"/>
        <item x="213"/>
        <item x="358"/>
        <item x="48"/>
        <item x="280"/>
        <item x="277"/>
        <item x="413"/>
        <item x="342"/>
        <item x="471"/>
        <item x="386"/>
        <item x="347"/>
        <item x="259"/>
        <item x="73"/>
        <item x="464"/>
        <item x="260"/>
        <item x="470"/>
        <item x="37"/>
        <item x="275"/>
        <item x="266"/>
        <item x="431"/>
        <item x="282"/>
        <item x="49"/>
        <item x="297"/>
        <item x="196"/>
        <item x="51"/>
        <item x="112"/>
        <item x="211"/>
        <item x="264"/>
        <item x="476"/>
        <item x="7"/>
        <item x="227"/>
        <item x="254"/>
        <item x="52"/>
        <item x="182"/>
        <item x="214"/>
        <item x="405"/>
        <item x="120"/>
        <item x="183"/>
        <item x="448"/>
        <item x="35"/>
        <item x="473"/>
        <item x="443"/>
        <item x="263"/>
        <item x="467"/>
        <item x="12"/>
        <item x="31"/>
        <item x="30"/>
        <item x="296"/>
        <item x="103"/>
        <item x="242"/>
        <item x="95"/>
        <item x="486"/>
        <item x="61"/>
        <item x="354"/>
        <item x="304"/>
        <item x="173"/>
        <item x="221"/>
        <item x="402"/>
        <item x="388"/>
        <item x="286"/>
        <item x="40"/>
        <item x="98"/>
        <item x="55"/>
        <item x="212"/>
        <item x="300"/>
        <item x="32"/>
        <item x="206"/>
        <item x="191"/>
        <item x="15"/>
        <item x="133"/>
        <item x="59"/>
        <item x="153"/>
        <item x="378"/>
        <item x="121"/>
        <item x="432"/>
        <item x="141"/>
        <item x="377"/>
        <item x="274"/>
        <item x="231"/>
        <item x="485"/>
        <item x="345"/>
        <item x="480"/>
        <item x="465"/>
        <item x="326"/>
        <item x="96"/>
        <item x="284"/>
        <item x="352"/>
        <item x="36"/>
        <item x="159"/>
        <item x="314"/>
        <item x="483"/>
        <item x="404"/>
        <item x="47"/>
        <item x="343"/>
        <item x="177"/>
        <item x="108"/>
        <item x="416"/>
        <item x="87"/>
        <item x="210"/>
        <item x="380"/>
        <item x="3"/>
        <item x="110"/>
        <item x="148"/>
        <item x="372"/>
        <item x="415"/>
        <item x="419"/>
        <item x="330"/>
        <item x="375"/>
        <item x="440"/>
        <item x="461"/>
        <item x="270"/>
        <item x="232"/>
        <item x="190"/>
        <item x="256"/>
        <item x="269"/>
        <item x="216"/>
        <item x="62"/>
        <item x="200"/>
        <item x="307"/>
        <item x="91"/>
        <item x="165"/>
        <item x="420"/>
        <item x="225"/>
        <item x="400"/>
        <item x="433"/>
        <item x="479"/>
        <item x="295"/>
        <item x="422"/>
        <item x="171"/>
        <item x="6"/>
        <item x="0"/>
        <item x="468"/>
        <item x="335"/>
        <item x="64"/>
        <item x="315"/>
        <item x="228"/>
        <item x="344"/>
        <item x="204"/>
        <item x="45"/>
        <item x="421"/>
        <item x="301"/>
        <item x="16"/>
        <item x="439"/>
        <item x="484"/>
        <item x="313"/>
        <item x="100"/>
        <item x="9"/>
        <item x="291"/>
        <item x="60"/>
        <item x="456"/>
        <item x="455"/>
        <item x="179"/>
        <item x="69"/>
        <item x="26"/>
        <item x="128"/>
        <item x="146"/>
        <item x="355"/>
        <item x="336"/>
        <item x="283"/>
        <item x="306"/>
        <item x="127"/>
        <item x="28"/>
        <item x="302"/>
        <item x="168"/>
        <item x="186"/>
        <item x="169"/>
        <item x="42"/>
        <item x="178"/>
        <item x="338"/>
        <item x="396"/>
        <item x="155"/>
        <item x="131"/>
        <item x="240"/>
        <item x="290"/>
        <item x="469"/>
        <item x="364"/>
        <item x="318"/>
        <item x="327"/>
        <item x="223"/>
        <item x="140"/>
        <item x="199"/>
        <item x="219"/>
        <item x="85"/>
        <item x="39"/>
        <item x="323"/>
        <item x="41"/>
        <item x="371"/>
        <item x="162"/>
        <item x="359"/>
        <item x="394"/>
        <item x="427"/>
        <item x="444"/>
        <item x="57"/>
        <item x="472"/>
        <item x="463"/>
        <item x="305"/>
        <item x="451"/>
        <item x="438"/>
        <item x="170"/>
        <item x="281"/>
        <item x="38"/>
        <item x="192"/>
        <item x="367"/>
        <item x="50"/>
        <item x="203"/>
        <item x="482"/>
        <item x="424"/>
        <item x="126"/>
        <item x="21"/>
        <item x="294"/>
        <item x="311"/>
        <item x="107"/>
        <item x="132"/>
        <item x="88"/>
        <item x="309"/>
        <item x="1"/>
        <item x="156"/>
        <item x="403"/>
        <item x="2"/>
        <item x="238"/>
        <item x="101"/>
        <item x="362"/>
        <item x="390"/>
        <item x="316"/>
        <item x="44"/>
        <item x="368"/>
        <item x="19"/>
        <item x="385"/>
        <item x="83"/>
        <item x="389"/>
        <item x="408"/>
        <item x="450"/>
        <item x="322"/>
        <item x="239"/>
        <item x="77"/>
        <item x="164"/>
        <item x="129"/>
        <item x="54"/>
        <item x="251"/>
        <item x="319"/>
        <item x="124"/>
        <item x="99"/>
        <item x="414"/>
        <item x="184"/>
        <item x="453"/>
        <item x="130"/>
        <item x="331"/>
        <item x="452"/>
        <item x="27"/>
        <item x="174"/>
        <item x="205"/>
        <item x="329"/>
        <item x="84"/>
        <item x="65"/>
        <item x="102"/>
        <item x="230"/>
        <item x="193"/>
        <item x="80"/>
        <item x="441"/>
        <item x="412"/>
        <item x="351"/>
        <item x="72"/>
        <item x="398"/>
        <item x="374"/>
        <item x="154"/>
        <item x="459"/>
        <item x="163"/>
        <item x="243"/>
        <item x="425"/>
        <item x="299"/>
        <item x="147"/>
        <item x="135"/>
        <item x="74"/>
        <item x="265"/>
        <item x="310"/>
        <item x="194"/>
        <item x="93"/>
        <item x="341"/>
        <item x="22"/>
        <item x="180"/>
        <item x="197"/>
        <item x="207"/>
        <item x="189"/>
        <item x="312"/>
        <item x="369"/>
        <item x="292"/>
        <item x="241"/>
        <item x="373"/>
        <item x="237"/>
        <item x="144"/>
        <item x="217"/>
        <item x="117"/>
        <item x="417"/>
        <item x="151"/>
        <item x="222"/>
        <item x="188"/>
        <item x="176"/>
        <item x="454"/>
        <item x="457"/>
        <item x="357"/>
        <item x="78"/>
        <item x="428"/>
        <item x="340"/>
        <item x="82"/>
        <item x="244"/>
        <item x="399"/>
        <item x="248"/>
        <item x="370"/>
        <item x="361"/>
        <item x="29"/>
        <item x="434"/>
        <item x="220"/>
        <item x="76"/>
        <item x="293"/>
        <item x="79"/>
        <item x="287"/>
        <item x="353"/>
        <item x="430"/>
        <item x="139"/>
        <item x="113"/>
        <item x="478"/>
        <item x="233"/>
        <item x="278"/>
        <item x="235"/>
        <item x="106"/>
        <item x="145"/>
        <item x="4"/>
        <item x="94"/>
        <item x="25"/>
        <item x="383"/>
        <item x="285"/>
        <item x="181"/>
        <item x="89"/>
        <item x="187"/>
        <item x="249"/>
        <item x="334"/>
        <item x="68"/>
        <item x="261"/>
        <item x="247"/>
        <item x="157"/>
        <item x="143"/>
        <item x="325"/>
        <item x="426"/>
        <item x="271"/>
        <item x="125"/>
        <item x="381"/>
        <item x="392"/>
        <item x="246"/>
        <item x="332"/>
        <item x="75"/>
        <item x="138"/>
        <item x="423"/>
        <item x="298"/>
        <item x="410"/>
        <item x="198"/>
        <item x="90"/>
        <item x="111"/>
        <item x="104"/>
        <item x="437"/>
        <item x="137"/>
        <item x="114"/>
        <item x="67"/>
        <item x="407"/>
        <item x="258"/>
        <item x="276"/>
        <item x="209"/>
        <item x="24"/>
        <item x="201"/>
        <item x="8"/>
        <item x="122"/>
        <item x="23"/>
        <item x="488"/>
        <item t="default"/>
      </items>
    </pivotField>
    <pivotField showAll="0">
      <items count="498">
        <item x="356"/>
        <item x="10"/>
        <item x="329"/>
        <item x="342"/>
        <item x="386"/>
        <item x="383"/>
        <item x="13"/>
        <item x="236"/>
        <item x="275"/>
        <item x="436"/>
        <item x="346"/>
        <item x="276"/>
        <item x="118"/>
        <item x="255"/>
        <item x="252"/>
        <item x="482"/>
        <item x="70"/>
        <item x="485"/>
        <item x="489"/>
        <item x="454"/>
        <item x="270"/>
        <item x="265"/>
        <item x="450"/>
        <item x="352"/>
        <item x="123"/>
        <item x="66"/>
        <item x="226"/>
        <item x="228"/>
        <item x="344"/>
        <item x="18"/>
        <item x="474"/>
        <item x="413"/>
        <item x="48"/>
        <item x="247"/>
        <item x="308"/>
        <item x="455"/>
        <item x="115"/>
        <item x="71"/>
        <item x="291"/>
        <item x="195"/>
        <item x="238"/>
        <item x="408"/>
        <item x="322"/>
        <item x="313"/>
        <item x="185"/>
        <item x="362"/>
        <item x="106"/>
        <item x="93"/>
        <item x="175"/>
        <item x="231"/>
        <item x="119"/>
        <item x="298"/>
        <item x="33"/>
        <item x="338"/>
        <item x="51"/>
        <item x="142"/>
        <item x="282"/>
        <item x="394"/>
        <item x="293"/>
        <item x="258"/>
        <item x="355"/>
        <item x="494"/>
        <item x="319"/>
        <item x="134"/>
        <item x="398"/>
        <item x="300"/>
        <item x="158"/>
        <item x="99"/>
        <item x="465"/>
        <item x="56"/>
        <item x="161"/>
        <item x="203"/>
        <item x="353"/>
        <item x="404"/>
        <item x="372"/>
        <item x="150"/>
        <item x="61"/>
        <item x="348"/>
        <item x="326"/>
        <item x="420"/>
        <item x="216"/>
        <item x="0"/>
        <item x="385"/>
        <item x="47"/>
        <item x="49"/>
        <item x="190"/>
        <item x="444"/>
        <item x="442"/>
        <item x="366"/>
        <item x="17"/>
        <item x="222"/>
        <item x="43"/>
        <item x="411"/>
        <item x="325"/>
        <item x="333"/>
        <item x="217"/>
        <item x="20"/>
        <item x="160"/>
        <item x="402"/>
        <item x="287"/>
        <item x="81"/>
        <item x="207"/>
        <item x="495"/>
        <item x="209"/>
        <item x="108"/>
        <item x="31"/>
        <item x="149"/>
        <item x="470"/>
        <item x="260"/>
        <item x="271"/>
        <item x="365"/>
        <item x="212"/>
        <item x="152"/>
        <item x="131"/>
        <item x="58"/>
        <item x="443"/>
        <item x="7"/>
        <item x="166"/>
        <item x="5"/>
        <item x="479"/>
        <item x="354"/>
        <item x="14"/>
        <item x="468"/>
        <item x="136"/>
        <item x="215"/>
        <item x="62"/>
        <item x="493"/>
        <item x="393"/>
        <item x="46"/>
        <item x="384"/>
        <item x="167"/>
        <item x="2"/>
        <item x="391"/>
        <item x="422"/>
        <item x="110"/>
        <item x="239"/>
        <item x="367"/>
        <item x="416"/>
        <item x="318"/>
        <item x="370"/>
        <item x="25"/>
        <item x="427"/>
        <item x="463"/>
        <item x="481"/>
        <item x="73"/>
        <item x="400"/>
        <item x="328"/>
        <item x="437"/>
        <item x="376"/>
        <item x="11"/>
        <item x="453"/>
        <item x="409"/>
        <item x="224"/>
        <item x="389"/>
        <item x="267"/>
        <item x="53"/>
        <item x="246"/>
        <item x="406"/>
        <item x="220"/>
        <item x="52"/>
        <item x="183"/>
        <item x="64"/>
        <item x="200"/>
        <item x="290"/>
        <item x="44"/>
        <item x="94"/>
        <item x="100"/>
        <item x="387"/>
        <item x="331"/>
        <item x="219"/>
        <item x="104"/>
        <item x="188"/>
        <item x="262"/>
        <item x="438"/>
        <item x="171"/>
        <item x="3"/>
        <item x="358"/>
        <item x="117"/>
        <item x="172"/>
        <item x="189"/>
        <item x="63"/>
        <item x="98"/>
        <item x="301"/>
        <item x="55"/>
        <item x="253"/>
        <item x="15"/>
        <item x="488"/>
        <item x="163"/>
        <item x="87"/>
        <item x="467"/>
        <item x="480"/>
        <item x="41"/>
        <item x="297"/>
        <item x="205"/>
        <item x="128"/>
        <item x="92"/>
        <item x="462"/>
        <item x="483"/>
        <item x="431"/>
        <item x="375"/>
        <item x="34"/>
        <item x="256"/>
        <item x="257"/>
        <item x="302"/>
        <item x="89"/>
        <item x="32"/>
        <item x="8"/>
        <item x="472"/>
        <item x="373"/>
        <item x="121"/>
        <item x="457"/>
        <item x="9"/>
        <item x="305"/>
        <item x="285"/>
        <item x="140"/>
        <item x="294"/>
        <item x="307"/>
        <item x="147"/>
        <item x="36"/>
        <item x="440"/>
        <item x="42"/>
        <item x="67"/>
        <item x="425"/>
        <item x="280"/>
        <item x="371"/>
        <item x="418"/>
        <item x="182"/>
        <item x="30"/>
        <item x="281"/>
        <item x="269"/>
        <item x="410"/>
        <item x="278"/>
        <item x="382"/>
        <item x="277"/>
        <item x="343"/>
        <item x="90"/>
        <item x="459"/>
        <item x="79"/>
        <item x="259"/>
        <item x="419"/>
        <item x="263"/>
        <item x="120"/>
        <item x="412"/>
        <item x="414"/>
        <item x="232"/>
        <item x="283"/>
        <item x="364"/>
        <item x="116"/>
        <item x="225"/>
        <item x="233"/>
        <item x="284"/>
        <item x="304"/>
        <item x="214"/>
        <item x="37"/>
        <item x="213"/>
        <item x="429"/>
        <item x="96"/>
        <item x="223"/>
        <item x="249"/>
        <item x="201"/>
        <item x="484"/>
        <item x="492"/>
        <item x="168"/>
        <item x="295"/>
        <item x="478"/>
        <item x="156"/>
        <item x="324"/>
        <item x="330"/>
        <item x="312"/>
        <item x="75"/>
        <item x="35"/>
        <item x="359"/>
        <item x="473"/>
        <item x="403"/>
        <item x="177"/>
        <item x="146"/>
        <item x="196"/>
        <item x="169"/>
        <item x="250"/>
        <item x="407"/>
        <item x="273"/>
        <item x="360"/>
        <item x="155"/>
        <item x="266"/>
        <item x="180"/>
        <item x="109"/>
        <item x="148"/>
        <item x="244"/>
        <item x="299"/>
        <item x="59"/>
        <item x="178"/>
        <item x="243"/>
        <item x="19"/>
        <item x="234"/>
        <item x="88"/>
        <item x="12"/>
        <item x="451"/>
        <item x="320"/>
        <item x="191"/>
        <item x="218"/>
        <item x="153"/>
        <item x="1"/>
        <item x="490"/>
        <item x="487"/>
        <item x="433"/>
        <item x="179"/>
        <item x="40"/>
        <item x="378"/>
        <item x="186"/>
        <item x="340"/>
        <item x="60"/>
        <item x="229"/>
        <item x="476"/>
        <item x="133"/>
        <item x="439"/>
        <item x="334"/>
        <item x="159"/>
        <item x="426"/>
        <item x="380"/>
        <item x="368"/>
        <item x="107"/>
        <item x="456"/>
        <item x="397"/>
        <item x="323"/>
        <item x="464"/>
        <item x="279"/>
        <item x="335"/>
        <item x="395"/>
        <item x="432"/>
        <item x="475"/>
        <item x="126"/>
        <item x="101"/>
        <item x="309"/>
        <item x="369"/>
        <item x="173"/>
        <item x="477"/>
        <item x="69"/>
        <item x="289"/>
        <item x="272"/>
        <item x="211"/>
        <item x="141"/>
        <item x="332"/>
        <item x="311"/>
        <item x="114"/>
        <item x="288"/>
        <item x="197"/>
        <item x="351"/>
        <item x="91"/>
        <item x="97"/>
        <item x="469"/>
        <item x="447"/>
        <item x="296"/>
        <item x="230"/>
        <item x="194"/>
        <item x="379"/>
        <item x="74"/>
        <item x="314"/>
        <item x="341"/>
        <item x="374"/>
        <item x="235"/>
        <item x="16"/>
        <item x="363"/>
        <item x="162"/>
        <item x="491"/>
        <item x="127"/>
        <item x="448"/>
        <item x="286"/>
        <item x="164"/>
        <item x="245"/>
        <item x="29"/>
        <item x="6"/>
        <item x="428"/>
        <item x="242"/>
        <item x="111"/>
        <item x="349"/>
        <item x="423"/>
        <item x="103"/>
        <item x="151"/>
        <item x="165"/>
        <item x="113"/>
        <item x="430"/>
        <item x="124"/>
        <item x="306"/>
        <item x="102"/>
        <item x="26"/>
        <item x="452"/>
        <item x="57"/>
        <item x="199"/>
        <item x="77"/>
        <item x="4"/>
        <item x="227"/>
        <item x="458"/>
        <item x="45"/>
        <item x="112"/>
        <item x="192"/>
        <item x="350"/>
        <item x="50"/>
        <item x="210"/>
        <item x="28"/>
        <item x="310"/>
        <item x="154"/>
        <item x="65"/>
        <item x="72"/>
        <item x="460"/>
        <item x="85"/>
        <item x="292"/>
        <item x="417"/>
        <item x="446"/>
        <item x="461"/>
        <item x="381"/>
        <item x="157"/>
        <item x="84"/>
        <item x="248"/>
        <item x="208"/>
        <item x="22"/>
        <item x="39"/>
        <item x="176"/>
        <item x="339"/>
        <item x="204"/>
        <item x="361"/>
        <item x="221"/>
        <item x="27"/>
        <item x="23"/>
        <item x="471"/>
        <item x="435"/>
        <item x="321"/>
        <item x="170"/>
        <item x="86"/>
        <item x="347"/>
        <item x="415"/>
        <item x="240"/>
        <item x="261"/>
        <item x="122"/>
        <item x="54"/>
        <item x="264"/>
        <item x="143"/>
        <item x="486"/>
        <item x="105"/>
        <item x="202"/>
        <item x="82"/>
        <item x="316"/>
        <item x="135"/>
        <item x="144"/>
        <item x="357"/>
        <item x="434"/>
        <item x="80"/>
        <item x="401"/>
        <item x="132"/>
        <item x="21"/>
        <item x="241"/>
        <item x="274"/>
        <item x="254"/>
        <item x="174"/>
        <item x="38"/>
        <item x="317"/>
        <item x="424"/>
        <item x="396"/>
        <item x="184"/>
        <item x="193"/>
        <item x="466"/>
        <item x="449"/>
        <item x="441"/>
        <item x="327"/>
        <item x="336"/>
        <item x="206"/>
        <item x="390"/>
        <item x="392"/>
        <item x="445"/>
        <item x="405"/>
        <item x="83"/>
        <item x="377"/>
        <item x="421"/>
        <item x="78"/>
        <item x="76"/>
        <item x="129"/>
        <item x="268"/>
        <item x="145"/>
        <item x="130"/>
        <item x="303"/>
        <item x="399"/>
        <item x="137"/>
        <item x="237"/>
        <item x="198"/>
        <item x="95"/>
        <item x="315"/>
        <item x="187"/>
        <item x="345"/>
        <item x="24"/>
        <item x="181"/>
        <item x="139"/>
        <item x="337"/>
        <item x="138"/>
        <item x="125"/>
        <item x="251"/>
        <item x="68"/>
        <item x="388"/>
        <item x="496"/>
        <item t="default"/>
      </items>
    </pivotField>
    <pivotField dataField="1" showAll="0">
      <items count="502">
        <item x="321"/>
        <item x="266"/>
        <item x="276"/>
        <item x="48"/>
        <item x="108"/>
        <item x="25"/>
        <item x="369"/>
        <item x="18"/>
        <item x="240"/>
        <item x="0"/>
        <item x="440"/>
        <item x="498"/>
        <item x="367"/>
        <item x="277"/>
        <item x="358"/>
        <item x="99"/>
        <item x="378"/>
        <item x="124"/>
        <item x="2"/>
        <item x="191"/>
        <item x="247"/>
        <item x="408"/>
        <item x="225"/>
        <item x="302"/>
        <item x="291"/>
        <item x="132"/>
        <item x="47"/>
        <item x="51"/>
        <item x="457"/>
        <item x="388"/>
        <item x="94"/>
        <item x="8"/>
        <item x="189"/>
        <item x="10"/>
        <item x="118"/>
        <item x="218"/>
        <item x="304"/>
        <item x="387"/>
        <item x="190"/>
        <item x="61"/>
        <item x="413"/>
        <item x="385"/>
        <item x="100"/>
        <item x="67"/>
        <item x="44"/>
        <item x="248"/>
        <item x="330"/>
        <item x="288"/>
        <item x="164"/>
        <item x="315"/>
        <item x="227"/>
        <item x="221"/>
        <item x="467"/>
        <item x="320"/>
        <item x="416"/>
        <item x="90"/>
        <item x="62"/>
        <item x="354"/>
        <item x="282"/>
        <item x="135"/>
        <item x="202"/>
        <item x="148"/>
        <item x="208"/>
        <item x="79"/>
        <item x="271"/>
        <item x="471"/>
        <item x="309"/>
        <item x="377"/>
        <item x="489"/>
        <item x="355"/>
        <item x="299"/>
        <item x="250"/>
        <item x="424"/>
        <item x="332"/>
        <item x="75"/>
        <item x="429"/>
        <item x="433"/>
        <item x="89"/>
        <item x="484"/>
        <item x="229"/>
        <item x="497"/>
        <item x="49"/>
        <item x="350"/>
        <item x="364"/>
        <item x="31"/>
        <item x="41"/>
        <item x="422"/>
        <item x="421"/>
        <item x="310"/>
        <item x="386"/>
        <item x="186"/>
        <item x="493"/>
        <item x="361"/>
        <item x="64"/>
        <item x="233"/>
        <item x="436"/>
        <item x="412"/>
        <item x="254"/>
        <item x="251"/>
        <item x="328"/>
        <item x="253"/>
        <item x="439"/>
        <item x="141"/>
        <item x="201"/>
        <item x="56"/>
        <item x="129"/>
        <item x="172"/>
        <item x="466"/>
        <item x="280"/>
        <item x="295"/>
        <item x="181"/>
        <item x="244"/>
        <item x="462"/>
        <item x="326"/>
        <item x="344"/>
        <item x="373"/>
        <item x="389"/>
        <item x="219"/>
        <item x="445"/>
        <item x="206"/>
        <item x="478"/>
        <item x="213"/>
        <item x="42"/>
        <item x="7"/>
        <item x="107"/>
        <item x="3"/>
        <item x="216"/>
        <item x="285"/>
        <item x="9"/>
        <item x="464"/>
        <item x="157"/>
        <item x="345"/>
        <item x="115"/>
        <item x="307"/>
        <item x="368"/>
        <item x="91"/>
        <item x="333"/>
        <item x="360"/>
        <item x="327"/>
        <item x="382"/>
        <item x="92"/>
        <item x="162"/>
        <item x="226"/>
        <item x="468"/>
        <item x="71"/>
        <item x="176"/>
        <item x="289"/>
        <item x="485"/>
        <item x="411"/>
        <item x="19"/>
        <item x="336"/>
        <item x="410"/>
        <item x="434"/>
        <item x="1"/>
        <item x="210"/>
        <item x="443"/>
        <item x="492"/>
        <item x="169"/>
        <item x="298"/>
        <item x="374"/>
        <item x="458"/>
        <item x="494"/>
        <item x="486"/>
        <item x="483"/>
        <item x="239"/>
        <item x="405"/>
        <item x="198"/>
        <item x="223"/>
        <item x="370"/>
        <item x="217"/>
        <item x="156"/>
        <item x="232"/>
        <item x="399"/>
        <item x="395"/>
        <item x="236"/>
        <item x="170"/>
        <item x="331"/>
        <item x="296"/>
        <item x="195"/>
        <item x="496"/>
        <item x="104"/>
        <item x="432"/>
        <item x="15"/>
        <item x="380"/>
        <item x="340"/>
        <item x="184"/>
        <item x="179"/>
        <item x="58"/>
        <item x="147"/>
        <item x="384"/>
        <item x="268"/>
        <item x="260"/>
        <item x="36"/>
        <item x="113"/>
        <item x="365"/>
        <item x="55"/>
        <item x="74"/>
        <item x="112"/>
        <item x="52"/>
        <item x="127"/>
        <item x="211"/>
        <item x="150"/>
        <item x="167"/>
        <item x="29"/>
        <item x="431"/>
        <item x="324"/>
        <item x="122"/>
        <item x="114"/>
        <item x="187"/>
        <item x="4"/>
        <item x="32"/>
        <item x="357"/>
        <item x="259"/>
        <item x="419"/>
        <item x="120"/>
        <item x="151"/>
        <item x="325"/>
        <item x="73"/>
        <item x="17"/>
        <item x="116"/>
        <item x="152"/>
        <item x="14"/>
        <item x="180"/>
        <item x="314"/>
        <item x="249"/>
        <item x="158"/>
        <item x="246"/>
        <item x="278"/>
        <item x="283"/>
        <item x="23"/>
        <item x="60"/>
        <item x="481"/>
        <item x="409"/>
        <item x="341"/>
        <item x="322"/>
        <item x="103"/>
        <item x="316"/>
        <item x="301"/>
        <item x="334"/>
        <item x="123"/>
        <item x="165"/>
        <item x="262"/>
        <item x="274"/>
        <item x="5"/>
        <item x="46"/>
        <item x="376"/>
        <item x="234"/>
        <item x="441"/>
        <item x="465"/>
        <item x="81"/>
        <item x="125"/>
        <item x="293"/>
        <item x="178"/>
        <item x="342"/>
        <item x="491"/>
        <item x="258"/>
        <item x="149"/>
        <item x="101"/>
        <item x="480"/>
        <item x="402"/>
        <item x="235"/>
        <item x="69"/>
        <item x="105"/>
        <item x="177"/>
        <item x="155"/>
        <item x="144"/>
        <item x="265"/>
        <item x="109"/>
        <item x="209"/>
        <item x="391"/>
        <item x="346"/>
        <item x="303"/>
        <item x="313"/>
        <item x="22"/>
        <item x="30"/>
        <item x="72"/>
        <item x="77"/>
        <item x="222"/>
        <item x="263"/>
        <item x="65"/>
        <item x="477"/>
        <item x="70"/>
        <item x="88"/>
        <item x="383"/>
        <item x="461"/>
        <item x="163"/>
        <item x="102"/>
        <item x="356"/>
        <item x="463"/>
        <item x="472"/>
        <item x="153"/>
        <item x="456"/>
        <item x="335"/>
        <item x="84"/>
        <item x="43"/>
        <item x="438"/>
        <item x="306"/>
        <item x="490"/>
        <item x="214"/>
        <item x="33"/>
        <item x="106"/>
        <item x="275"/>
        <item x="63"/>
        <item x="183"/>
        <item x="428"/>
        <item x="224"/>
        <item x="261"/>
        <item x="173"/>
        <item x="450"/>
        <item x="193"/>
        <item x="349"/>
        <item x="50"/>
        <item x="82"/>
        <item x="343"/>
        <item x="93"/>
        <item x="96"/>
        <item x="57"/>
        <item x="337"/>
        <item x="455"/>
        <item x="85"/>
        <item x="406"/>
        <item x="286"/>
        <item x="137"/>
        <item x="27"/>
        <item x="66"/>
        <item x="128"/>
        <item x="243"/>
        <item x="297"/>
        <item x="448"/>
        <item x="256"/>
        <item x="499"/>
        <item x="200"/>
        <item x="121"/>
        <item x="160"/>
        <item x="231"/>
        <item x="145"/>
        <item x="59"/>
        <item x="414"/>
        <item x="287"/>
        <item x="446"/>
        <item x="273"/>
        <item x="372"/>
        <item x="154"/>
        <item x="312"/>
        <item x="237"/>
        <item x="476"/>
        <item x="449"/>
        <item x="136"/>
        <item x="16"/>
        <item x="192"/>
        <item x="362"/>
        <item x="392"/>
        <item x="212"/>
        <item x="442"/>
        <item x="308"/>
        <item x="54"/>
        <item x="426"/>
        <item x="359"/>
        <item x="168"/>
        <item x="319"/>
        <item x="53"/>
        <item x="138"/>
        <item x="205"/>
        <item x="417"/>
        <item x="20"/>
        <item x="487"/>
        <item x="35"/>
        <item x="323"/>
        <item x="401"/>
        <item x="444"/>
        <item x="473"/>
        <item x="371"/>
        <item x="270"/>
        <item x="245"/>
        <item x="80"/>
        <item x="199"/>
        <item x="267"/>
        <item x="241"/>
        <item x="279"/>
        <item x="134"/>
        <item x="24"/>
        <item x="26"/>
        <item x="39"/>
        <item x="146"/>
        <item x="488"/>
        <item x="40"/>
        <item x="110"/>
        <item x="379"/>
        <item x="28"/>
        <item x="430"/>
        <item x="453"/>
        <item x="12"/>
        <item x="76"/>
        <item x="469"/>
        <item x="175"/>
        <item x="396"/>
        <item x="87"/>
        <item x="281"/>
        <item x="381"/>
        <item x="171"/>
        <item x="220"/>
        <item x="475"/>
        <item x="294"/>
        <item x="454"/>
        <item x="97"/>
        <item x="78"/>
        <item x="188"/>
        <item x="447"/>
        <item x="470"/>
        <item x="255"/>
        <item x="238"/>
        <item x="95"/>
        <item x="6"/>
        <item x="242"/>
        <item x="203"/>
        <item x="318"/>
        <item x="194"/>
        <item x="142"/>
        <item x="452"/>
        <item x="264"/>
        <item x="182"/>
        <item x="185"/>
        <item x="353"/>
        <item x="460"/>
        <item x="348"/>
        <item x="407"/>
        <item x="204"/>
        <item x="415"/>
        <item x="45"/>
        <item x="86"/>
        <item x="269"/>
        <item x="207"/>
        <item x="451"/>
        <item x="404"/>
        <item x="338"/>
        <item x="397"/>
        <item x="37"/>
        <item x="133"/>
        <item x="398"/>
        <item x="352"/>
        <item x="393"/>
        <item x="166"/>
        <item x="305"/>
        <item x="427"/>
        <item x="292"/>
        <item x="339"/>
        <item x="197"/>
        <item x="139"/>
        <item x="21"/>
        <item x="13"/>
        <item x="11"/>
        <item x="418"/>
        <item x="347"/>
        <item x="495"/>
        <item x="375"/>
        <item x="311"/>
        <item x="300"/>
        <item x="140"/>
        <item x="290"/>
        <item x="363"/>
        <item x="98"/>
        <item x="329"/>
        <item x="126"/>
        <item x="228"/>
        <item x="174"/>
        <item x="38"/>
        <item x="284"/>
        <item x="423"/>
        <item x="111"/>
        <item x="400"/>
        <item x="482"/>
        <item x="159"/>
        <item x="272"/>
        <item x="366"/>
        <item x="131"/>
        <item x="479"/>
        <item x="317"/>
        <item x="435"/>
        <item x="257"/>
        <item x="437"/>
        <item x="196"/>
        <item x="474"/>
        <item x="420"/>
        <item x="394"/>
        <item x="230"/>
        <item x="83"/>
        <item x="119"/>
        <item x="403"/>
        <item x="459"/>
        <item x="390"/>
        <item x="130"/>
        <item x="425"/>
        <item x="68"/>
        <item x="161"/>
        <item x="351"/>
        <item x="215"/>
        <item x="117"/>
        <item x="252"/>
        <item x="143"/>
        <item x="34"/>
        <item x="500"/>
        <item t="default"/>
      </items>
    </pivotField>
    <pivotField showAll="0">
      <items count="6">
        <item x="0"/>
        <item x="1"/>
        <item x="2"/>
        <item x="3"/>
        <item x="4"/>
        <item t="default"/>
      </items>
    </pivotField>
    <pivotField showAll="0">
      <items count="498">
        <item x="328"/>
        <item x="44"/>
        <item x="464"/>
        <item x="253"/>
        <item x="205"/>
        <item x="338"/>
        <item x="94"/>
        <item x="160"/>
        <item x="430"/>
        <item x="186"/>
        <item x="334"/>
        <item x="257"/>
        <item x="296"/>
        <item x="415"/>
        <item x="179"/>
        <item x="162"/>
        <item x="121"/>
        <item x="163"/>
        <item x="61"/>
        <item x="489"/>
        <item x="6"/>
        <item x="252"/>
        <item x="395"/>
        <item x="76"/>
        <item x="130"/>
        <item x="284"/>
        <item x="123"/>
        <item x="400"/>
        <item x="465"/>
        <item x="312"/>
        <item x="34"/>
        <item x="365"/>
        <item x="475"/>
        <item x="177"/>
        <item x="219"/>
        <item x="392"/>
        <item x="213"/>
        <item x="449"/>
        <item x="190"/>
        <item x="96"/>
        <item x="326"/>
        <item x="275"/>
        <item x="230"/>
        <item x="89"/>
        <item x="83"/>
        <item x="65"/>
        <item x="393"/>
        <item x="196"/>
        <item x="293"/>
        <item x="333"/>
        <item x="235"/>
        <item x="197"/>
        <item x="39"/>
        <item x="445"/>
        <item x="175"/>
        <item x="240"/>
        <item x="178"/>
        <item x="457"/>
        <item x="289"/>
        <item x="164"/>
        <item x="120"/>
        <item x="330"/>
        <item x="261"/>
        <item x="366"/>
        <item x="126"/>
        <item x="491"/>
        <item x="30"/>
        <item x="332"/>
        <item x="377"/>
        <item x="243"/>
        <item x="95"/>
        <item x="416"/>
        <item x="72"/>
        <item x="114"/>
        <item x="347"/>
        <item x="318"/>
        <item x="441"/>
        <item x="437"/>
        <item x="427"/>
        <item x="350"/>
        <item x="26"/>
        <item x="68"/>
        <item x="168"/>
        <item x="380"/>
        <item x="258"/>
        <item x="184"/>
        <item x="58"/>
        <item x="60"/>
        <item x="295"/>
        <item x="358"/>
        <item x="181"/>
        <item x="19"/>
        <item x="359"/>
        <item x="124"/>
        <item x="321"/>
        <item x="373"/>
        <item x="1"/>
        <item x="375"/>
        <item x="12"/>
        <item x="446"/>
        <item x="4"/>
        <item x="476"/>
        <item x="207"/>
        <item x="352"/>
        <item x="129"/>
        <item x="367"/>
        <item x="280"/>
        <item x="251"/>
        <item x="490"/>
        <item x="448"/>
        <item x="18"/>
        <item x="221"/>
        <item x="43"/>
        <item x="265"/>
        <item x="278"/>
        <item x="187"/>
        <item x="148"/>
        <item x="300"/>
        <item x="220"/>
        <item x="409"/>
        <item x="404"/>
        <item x="151"/>
        <item x="426"/>
        <item x="266"/>
        <item x="67"/>
        <item x="339"/>
        <item x="355"/>
        <item x="406"/>
        <item x="298"/>
        <item x="59"/>
        <item x="483"/>
        <item x="399"/>
        <item x="287"/>
        <item x="131"/>
        <item x="433"/>
        <item x="194"/>
        <item x="78"/>
        <item x="322"/>
        <item x="52"/>
        <item x="431"/>
        <item x="113"/>
        <item x="147"/>
        <item x="256"/>
        <item x="408"/>
        <item x="370"/>
        <item x="353"/>
        <item x="169"/>
        <item x="451"/>
        <item x="309"/>
        <item x="216"/>
        <item x="92"/>
        <item x="379"/>
        <item x="487"/>
        <item x="494"/>
        <item x="383"/>
        <item x="442"/>
        <item x="46"/>
        <item x="28"/>
        <item x="82"/>
        <item x="495"/>
        <item x="279"/>
        <item x="477"/>
        <item x="79"/>
        <item x="77"/>
        <item x="480"/>
        <item x="488"/>
        <item x="155"/>
        <item x="438"/>
        <item x="234"/>
        <item x="66"/>
        <item x="481"/>
        <item x="233"/>
        <item x="263"/>
        <item x="13"/>
        <item x="479"/>
        <item x="180"/>
        <item x="32"/>
        <item x="101"/>
        <item x="282"/>
        <item x="313"/>
        <item x="172"/>
        <item x="224"/>
        <item x="472"/>
        <item x="134"/>
        <item x="108"/>
        <item x="344"/>
        <item x="137"/>
        <item x="236"/>
        <item x="403"/>
        <item x="470"/>
        <item x="444"/>
        <item x="244"/>
        <item x="158"/>
        <item x="341"/>
        <item x="466"/>
        <item x="317"/>
        <item x="25"/>
        <item x="29"/>
        <item x="423"/>
        <item x="225"/>
        <item x="455"/>
        <item x="110"/>
        <item x="5"/>
        <item x="21"/>
        <item x="127"/>
        <item x="432"/>
        <item x="41"/>
        <item x="458"/>
        <item x="381"/>
        <item x="23"/>
        <item x="447"/>
        <item x="170"/>
        <item x="492"/>
        <item x="397"/>
        <item x="440"/>
        <item x="149"/>
        <item x="396"/>
        <item x="117"/>
        <item x="161"/>
        <item x="290"/>
        <item x="424"/>
        <item x="132"/>
        <item x="484"/>
        <item x="22"/>
        <item x="222"/>
        <item x="165"/>
        <item x="53"/>
        <item x="84"/>
        <item x="262"/>
        <item x="299"/>
        <item x="285"/>
        <item x="16"/>
        <item x="319"/>
        <item x="478"/>
        <item x="368"/>
        <item x="156"/>
        <item x="24"/>
        <item x="206"/>
        <item x="371"/>
        <item x="227"/>
        <item x="107"/>
        <item x="56"/>
        <item x="192"/>
        <item x="209"/>
        <item x="218"/>
        <item x="246"/>
        <item x="176"/>
        <item x="90"/>
        <item x="362"/>
        <item x="212"/>
        <item x="8"/>
        <item x="47"/>
        <item x="414"/>
        <item x="157"/>
        <item x="104"/>
        <item x="99"/>
        <item x="62"/>
        <item x="241"/>
        <item x="354"/>
        <item x="185"/>
        <item x="286"/>
        <item x="315"/>
        <item x="188"/>
        <item x="64"/>
        <item x="345"/>
        <item x="10"/>
        <item x="417"/>
        <item x="217"/>
        <item x="208"/>
        <item x="63"/>
        <item x="74"/>
        <item x="310"/>
        <item x="429"/>
        <item x="31"/>
        <item x="425"/>
        <item x="48"/>
        <item x="214"/>
        <item x="421"/>
        <item x="336"/>
        <item x="288"/>
        <item x="154"/>
        <item x="311"/>
        <item x="316"/>
        <item x="294"/>
        <item x="35"/>
        <item x="302"/>
        <item x="139"/>
        <item x="349"/>
        <item x="260"/>
        <item x="335"/>
        <item x="174"/>
        <item x="267"/>
        <item x="167"/>
        <item x="202"/>
        <item x="493"/>
        <item x="40"/>
        <item x="324"/>
        <item x="80"/>
        <item x="103"/>
        <item x="144"/>
        <item x="384"/>
        <item x="51"/>
        <item x="270"/>
        <item x="27"/>
        <item x="297"/>
        <item x="255"/>
        <item x="456"/>
        <item x="388"/>
        <item x="102"/>
        <item x="111"/>
        <item x="413"/>
        <item x="346"/>
        <item x="171"/>
        <item x="394"/>
        <item x="453"/>
        <item x="183"/>
        <item x="50"/>
        <item x="86"/>
        <item x="304"/>
        <item x="15"/>
        <item x="14"/>
        <item x="306"/>
        <item x="337"/>
        <item x="226"/>
        <item x="239"/>
        <item x="459"/>
        <item x="387"/>
        <item x="411"/>
        <item x="145"/>
        <item x="398"/>
        <item x="382"/>
        <item x="232"/>
        <item x="7"/>
        <item x="142"/>
        <item x="342"/>
        <item x="135"/>
        <item x="106"/>
        <item x="97"/>
        <item x="191"/>
        <item x="3"/>
        <item x="81"/>
        <item x="356"/>
        <item x="276"/>
        <item x="422"/>
        <item x="247"/>
        <item x="463"/>
        <item x="271"/>
        <item x="410"/>
        <item x="125"/>
        <item x="54"/>
        <item x="292"/>
        <item x="268"/>
        <item x="323"/>
        <item x="372"/>
        <item x="182"/>
        <item x="272"/>
        <item x="482"/>
        <item x="462"/>
        <item x="454"/>
        <item x="115"/>
        <item x="460"/>
        <item x="0"/>
        <item x="87"/>
        <item x="9"/>
        <item x="133"/>
        <item x="369"/>
        <item x="42"/>
        <item x="314"/>
        <item x="228"/>
        <item x="254"/>
        <item x="201"/>
        <item x="140"/>
        <item x="357"/>
        <item x="277"/>
        <item x="98"/>
        <item x="55"/>
        <item x="250"/>
        <item x="361"/>
        <item x="391"/>
        <item x="242"/>
        <item x="452"/>
        <item x="237"/>
        <item x="105"/>
        <item x="198"/>
        <item x="122"/>
        <item x="189"/>
        <item x="49"/>
        <item x="249"/>
        <item x="374"/>
        <item x="376"/>
        <item x="418"/>
        <item x="173"/>
        <item x="193"/>
        <item x="2"/>
        <item x="70"/>
        <item x="20"/>
        <item x="390"/>
        <item x="486"/>
        <item x="153"/>
        <item x="320"/>
        <item x="420"/>
        <item x="273"/>
        <item x="428"/>
        <item x="200"/>
        <item x="407"/>
        <item x="307"/>
        <item x="468"/>
        <item x="75"/>
        <item x="348"/>
        <item x="238"/>
        <item x="109"/>
        <item x="485"/>
        <item x="360"/>
        <item x="363"/>
        <item x="351"/>
        <item x="343"/>
        <item x="269"/>
        <item x="37"/>
        <item x="434"/>
        <item x="471"/>
        <item x="69"/>
        <item x="73"/>
        <item x="38"/>
        <item x="329"/>
        <item x="45"/>
        <item x="340"/>
        <item x="229"/>
        <item x="385"/>
        <item x="112"/>
        <item x="474"/>
        <item x="119"/>
        <item x="150"/>
        <item x="469"/>
        <item x="141"/>
        <item x="128"/>
        <item x="401"/>
        <item x="93"/>
        <item x="138"/>
        <item x="291"/>
        <item x="419"/>
        <item x="259"/>
        <item x="450"/>
        <item x="301"/>
        <item x="327"/>
        <item x="223"/>
        <item x="116"/>
        <item x="303"/>
        <item x="203"/>
        <item x="231"/>
        <item x="146"/>
        <item x="166"/>
        <item x="100"/>
        <item x="33"/>
        <item x="436"/>
        <item x="245"/>
        <item x="473"/>
        <item x="443"/>
        <item x="308"/>
        <item x="57"/>
        <item x="195"/>
        <item x="405"/>
        <item x="248"/>
        <item x="283"/>
        <item x="378"/>
        <item x="412"/>
        <item x="159"/>
        <item x="210"/>
        <item x="364"/>
        <item x="467"/>
        <item x="118"/>
        <item x="88"/>
        <item x="264"/>
        <item x="435"/>
        <item x="281"/>
        <item x="305"/>
        <item x="143"/>
        <item x="331"/>
        <item x="36"/>
        <item x="461"/>
        <item x="211"/>
        <item x="136"/>
        <item x="71"/>
        <item x="11"/>
        <item x="85"/>
        <item x="439"/>
        <item x="17"/>
        <item x="402"/>
        <item x="91"/>
        <item x="204"/>
        <item x="215"/>
        <item x="199"/>
        <item x="389"/>
        <item x="274"/>
        <item x="386"/>
        <item x="325"/>
        <item x="152"/>
        <item x="496"/>
        <item t="default"/>
      </items>
    </pivotField>
    <pivotField showAll="0">
      <items count="500">
        <item x="113"/>
        <item x="365"/>
        <item x="210"/>
        <item x="88"/>
        <item x="457"/>
        <item x="15"/>
        <item x="260"/>
        <item x="336"/>
        <item x="420"/>
        <item x="275"/>
        <item x="381"/>
        <item x="305"/>
        <item x="55"/>
        <item x="294"/>
        <item x="358"/>
        <item x="119"/>
        <item x="332"/>
        <item x="129"/>
        <item x="172"/>
        <item x="360"/>
        <item x="261"/>
        <item x="24"/>
        <item x="476"/>
        <item x="187"/>
        <item x="48"/>
        <item x="464"/>
        <item x="445"/>
        <item x="449"/>
        <item x="416"/>
        <item x="321"/>
        <item x="323"/>
        <item x="366"/>
        <item x="376"/>
        <item x="247"/>
        <item x="205"/>
        <item x="435"/>
        <item x="13"/>
        <item x="141"/>
        <item x="346"/>
        <item x="72"/>
        <item x="158"/>
        <item x="91"/>
        <item x="347"/>
        <item x="429"/>
        <item x="92"/>
        <item x="322"/>
        <item x="403"/>
        <item x="40"/>
        <item x="335"/>
        <item x="37"/>
        <item x="273"/>
        <item x="178"/>
        <item x="118"/>
        <item x="108"/>
        <item x="331"/>
        <item x="228"/>
        <item x="201"/>
        <item x="415"/>
        <item x="308"/>
        <item x="87"/>
        <item x="410"/>
        <item x="461"/>
        <item x="379"/>
        <item x="395"/>
        <item x="478"/>
        <item x="161"/>
        <item x="400"/>
        <item x="133"/>
        <item x="112"/>
        <item x="75"/>
        <item x="442"/>
        <item x="8"/>
        <item x="110"/>
        <item x="179"/>
        <item x="369"/>
        <item x="292"/>
        <item x="317"/>
        <item x="470"/>
        <item x="203"/>
        <item x="184"/>
        <item x="211"/>
        <item x="468"/>
        <item x="28"/>
        <item x="333"/>
        <item x="35"/>
        <item x="357"/>
        <item x="153"/>
        <item x="202"/>
        <item x="176"/>
        <item x="392"/>
        <item x="494"/>
        <item x="52"/>
        <item x="359"/>
        <item x="493"/>
        <item x="157"/>
        <item x="222"/>
        <item x="310"/>
        <item x="107"/>
        <item x="195"/>
        <item x="232"/>
        <item x="39"/>
        <item x="9"/>
        <item x="299"/>
        <item x="159"/>
        <item x="146"/>
        <item x="147"/>
        <item x="216"/>
        <item x="95"/>
        <item x="338"/>
        <item x="106"/>
        <item x="391"/>
        <item x="183"/>
        <item x="394"/>
        <item x="341"/>
        <item x="488"/>
        <item x="380"/>
        <item x="259"/>
        <item x="354"/>
        <item x="196"/>
        <item x="116"/>
        <item x="214"/>
        <item x="472"/>
        <item x="451"/>
        <item x="448"/>
        <item x="226"/>
        <item x="16"/>
        <item x="431"/>
        <item x="270"/>
        <item x="396"/>
        <item x="5"/>
        <item x="283"/>
        <item x="191"/>
        <item x="290"/>
        <item x="14"/>
        <item x="293"/>
        <item x="440"/>
        <item x="281"/>
        <item x="390"/>
        <item x="193"/>
        <item x="138"/>
        <item x="307"/>
        <item x="7"/>
        <item x="414"/>
        <item x="286"/>
        <item x="128"/>
        <item x="127"/>
        <item x="175"/>
        <item x="166"/>
        <item x="364"/>
        <item x="156"/>
        <item x="151"/>
        <item x="97"/>
        <item x="163"/>
        <item x="367"/>
        <item x="4"/>
        <item x="375"/>
        <item x="235"/>
        <item x="50"/>
        <item x="33"/>
        <item x="152"/>
        <item x="164"/>
        <item x="229"/>
        <item x="120"/>
        <item x="124"/>
        <item x="241"/>
        <item x="136"/>
        <item x="190"/>
        <item x="225"/>
        <item x="20"/>
        <item x="134"/>
        <item x="368"/>
        <item x="458"/>
        <item x="339"/>
        <item x="296"/>
        <item x="194"/>
        <item x="64"/>
        <item x="444"/>
        <item x="246"/>
        <item x="370"/>
        <item x="302"/>
        <item x="393"/>
        <item x="200"/>
        <item x="131"/>
        <item x="31"/>
        <item x="287"/>
        <item x="399"/>
        <item x="481"/>
        <item x="230"/>
        <item x="189"/>
        <item x="497"/>
        <item x="144"/>
        <item x="171"/>
        <item x="475"/>
        <item x="93"/>
        <item x="389"/>
        <item x="51"/>
        <item x="155"/>
        <item x="436"/>
        <item x="251"/>
        <item x="272"/>
        <item x="102"/>
        <item x="181"/>
        <item x="198"/>
        <item x="285"/>
        <item x="62"/>
        <item x="242"/>
        <item x="65"/>
        <item x="467"/>
        <item x="169"/>
        <item x="313"/>
        <item x="233"/>
        <item x="462"/>
        <item x="86"/>
        <item x="220"/>
        <item x="47"/>
        <item x="438"/>
        <item x="312"/>
        <item x="465"/>
        <item x="484"/>
        <item x="45"/>
        <item x="382"/>
        <item x="276"/>
        <item x="78"/>
        <item x="256"/>
        <item x="265"/>
        <item x="248"/>
        <item x="18"/>
        <item x="148"/>
        <item x="326"/>
        <item x="81"/>
        <item x="122"/>
        <item x="30"/>
        <item x="98"/>
        <item x="23"/>
        <item x="441"/>
        <item x="84"/>
        <item x="139"/>
        <item x="221"/>
        <item x="316"/>
        <item x="231"/>
        <item x="432"/>
        <item x="301"/>
        <item x="385"/>
        <item x="372"/>
        <item x="480"/>
        <item x="374"/>
        <item x="6"/>
        <item x="207"/>
        <item x="206"/>
        <item x="267"/>
        <item x="309"/>
        <item x="427"/>
        <item x="453"/>
        <item x="406"/>
        <item x="182"/>
        <item x="413"/>
        <item x="46"/>
        <item x="288"/>
        <item x="185"/>
        <item x="17"/>
        <item x="100"/>
        <item x="236"/>
        <item x="487"/>
        <item x="450"/>
        <item x="21"/>
        <item x="269"/>
        <item x="424"/>
        <item x="250"/>
        <item x="44"/>
        <item x="274"/>
        <item x="278"/>
        <item x="443"/>
        <item x="268"/>
        <item x="291"/>
        <item x="145"/>
        <item x="101"/>
        <item x="219"/>
        <item x="304"/>
        <item x="349"/>
        <item x="73"/>
        <item x="421"/>
        <item x="422"/>
        <item x="315"/>
        <item x="318"/>
        <item x="238"/>
        <item x="42"/>
        <item x="237"/>
        <item x="447"/>
        <item x="437"/>
        <item x="240"/>
        <item x="68"/>
        <item x="137"/>
        <item x="474"/>
        <item x="63"/>
        <item x="409"/>
        <item x="277"/>
        <item x="483"/>
        <item x="398"/>
        <item x="351"/>
        <item x="227"/>
        <item x="26"/>
        <item x="36"/>
        <item x="96"/>
        <item x="356"/>
        <item x="61"/>
        <item x="402"/>
        <item x="160"/>
        <item x="255"/>
        <item x="80"/>
        <item x="377"/>
        <item x="212"/>
        <item x="423"/>
        <item x="314"/>
        <item x="355"/>
        <item x="224"/>
        <item x="489"/>
        <item x="460"/>
        <item x="252"/>
        <item x="132"/>
        <item x="22"/>
        <item x="56"/>
        <item x="491"/>
        <item x="25"/>
        <item x="490"/>
        <item x="58"/>
        <item x="89"/>
        <item x="363"/>
        <item x="167"/>
        <item x="12"/>
        <item x="186"/>
        <item x="295"/>
        <item x="125"/>
        <item x="43"/>
        <item x="85"/>
        <item x="482"/>
        <item x="180"/>
        <item x="103"/>
        <item x="245"/>
        <item x="418"/>
        <item x="38"/>
        <item x="174"/>
        <item x="337"/>
        <item x="373"/>
        <item x="459"/>
        <item x="320"/>
        <item x="262"/>
        <item x="452"/>
        <item x="495"/>
        <item x="90"/>
        <item x="434"/>
        <item x="378"/>
        <item x="0"/>
        <item x="59"/>
        <item x="54"/>
        <item x="419"/>
        <item x="271"/>
        <item x="466"/>
        <item x="289"/>
        <item x="454"/>
        <item x="412"/>
        <item x="76"/>
        <item x="77"/>
        <item x="94"/>
        <item x="425"/>
        <item x="348"/>
        <item x="428"/>
        <item x="109"/>
        <item x="32"/>
        <item x="408"/>
        <item x="115"/>
        <item x="371"/>
        <item x="121"/>
        <item x="71"/>
        <item x="173"/>
        <item x="104"/>
        <item x="114"/>
        <item x="19"/>
        <item x="57"/>
        <item x="485"/>
        <item x="329"/>
        <item x="387"/>
        <item x="303"/>
        <item x="244"/>
        <item x="223"/>
        <item x="1"/>
        <item x="150"/>
        <item x="362"/>
        <item x="328"/>
        <item x="117"/>
        <item x="426"/>
        <item x="168"/>
        <item x="404"/>
        <item x="280"/>
        <item x="324"/>
        <item x="123"/>
        <item x="165"/>
        <item x="215"/>
        <item x="266"/>
        <item x="279"/>
        <item x="486"/>
        <item x="99"/>
        <item x="254"/>
        <item x="325"/>
        <item x="361"/>
        <item x="162"/>
        <item x="249"/>
        <item x="407"/>
        <item x="149"/>
        <item x="352"/>
        <item x="213"/>
        <item x="170"/>
        <item x="69"/>
        <item x="11"/>
        <item x="297"/>
        <item x="140"/>
        <item x="67"/>
        <item x="439"/>
        <item x="344"/>
        <item x="433"/>
        <item x="29"/>
        <item x="188"/>
        <item x="350"/>
        <item x="154"/>
        <item x="284"/>
        <item x="10"/>
        <item x="258"/>
        <item x="74"/>
        <item x="60"/>
        <item x="3"/>
        <item x="34"/>
        <item x="70"/>
        <item x="239"/>
        <item x="405"/>
        <item x="383"/>
        <item x="430"/>
        <item x="386"/>
        <item x="455"/>
        <item x="401"/>
        <item x="300"/>
        <item x="199"/>
        <item x="340"/>
        <item x="53"/>
        <item x="234"/>
        <item x="330"/>
        <item x="456"/>
        <item x="334"/>
        <item x="471"/>
        <item x="135"/>
        <item x="342"/>
        <item x="319"/>
        <item x="82"/>
        <item x="126"/>
        <item x="496"/>
        <item x="217"/>
        <item x="388"/>
        <item x="218"/>
        <item x="209"/>
        <item x="27"/>
        <item x="473"/>
        <item x="66"/>
        <item x="306"/>
        <item x="353"/>
        <item x="41"/>
        <item x="83"/>
        <item x="343"/>
        <item x="208"/>
        <item x="327"/>
        <item x="253"/>
        <item x="257"/>
        <item x="143"/>
        <item x="130"/>
        <item x="111"/>
        <item x="264"/>
        <item x="204"/>
        <item x="463"/>
        <item x="197"/>
        <item x="446"/>
        <item x="345"/>
        <item x="177"/>
        <item x="282"/>
        <item x="469"/>
        <item x="105"/>
        <item x="477"/>
        <item x="397"/>
        <item x="243"/>
        <item x="384"/>
        <item x="192"/>
        <item x="492"/>
        <item x="49"/>
        <item x="298"/>
        <item x="142"/>
        <item x="479"/>
        <item x="2"/>
        <item x="79"/>
        <item x="417"/>
        <item x="311"/>
        <item x="263"/>
        <item x="411"/>
        <item x="498"/>
        <item t="default"/>
      </items>
    </pivotField>
    <pivotField showAll="0"/>
    <pivotField showAll="0">
      <items count="422">
        <item x="412"/>
        <item x="391"/>
        <item x="28"/>
        <item x="399"/>
        <item x="291"/>
        <item x="162"/>
        <item x="200"/>
        <item x="11"/>
        <item x="278"/>
        <item x="227"/>
        <item x="385"/>
        <item x="158"/>
        <item x="16"/>
        <item x="293"/>
        <item x="38"/>
        <item x="348"/>
        <item x="395"/>
        <item x="92"/>
        <item x="285"/>
        <item x="50"/>
        <item x="349"/>
        <item x="58"/>
        <item x="202"/>
        <item x="134"/>
        <item x="157"/>
        <item x="415"/>
        <item x="178"/>
        <item x="6"/>
        <item x="25"/>
        <item x="266"/>
        <item x="224"/>
        <item x="175"/>
        <item x="72"/>
        <item x="411"/>
        <item x="88"/>
        <item x="119"/>
        <item x="109"/>
        <item x="250"/>
        <item x="1"/>
        <item x="198"/>
        <item x="413"/>
        <item x="181"/>
        <item x="372"/>
        <item x="222"/>
        <item x="146"/>
        <item x="213"/>
        <item x="145"/>
        <item x="117"/>
        <item x="289"/>
        <item x="262"/>
        <item x="353"/>
        <item x="329"/>
        <item x="164"/>
        <item x="73"/>
        <item x="369"/>
        <item x="392"/>
        <item x="308"/>
        <item x="76"/>
        <item x="267"/>
        <item x="171"/>
        <item x="149"/>
        <item x="167"/>
        <item x="326"/>
        <item x="135"/>
        <item x="184"/>
        <item x="86"/>
        <item x="379"/>
        <item x="414"/>
        <item x="256"/>
        <item x="56"/>
        <item x="360"/>
        <item x="207"/>
        <item x="328"/>
        <item x="183"/>
        <item x="22"/>
        <item x="365"/>
        <item x="417"/>
        <item x="282"/>
        <item x="208"/>
        <item x="89"/>
        <item x="356"/>
        <item x="400"/>
        <item x="393"/>
        <item x="272"/>
        <item x="87"/>
        <item x="233"/>
        <item x="304"/>
        <item x="296"/>
        <item x="147"/>
        <item x="219"/>
        <item x="255"/>
        <item x="192"/>
        <item x="253"/>
        <item x="339"/>
        <item x="396"/>
        <item x="0"/>
        <item x="196"/>
        <item x="195"/>
        <item x="42"/>
        <item x="3"/>
        <item x="404"/>
        <item x="228"/>
        <item x="36"/>
        <item x="176"/>
        <item x="33"/>
        <item x="39"/>
        <item x="97"/>
        <item x="276"/>
        <item x="313"/>
        <item x="113"/>
        <item x="305"/>
        <item x="209"/>
        <item x="229"/>
        <item x="55"/>
        <item x="378"/>
        <item x="388"/>
        <item x="150"/>
        <item x="376"/>
        <item x="77"/>
        <item x="177"/>
        <item x="410"/>
        <item x="338"/>
        <item x="416"/>
        <item x="237"/>
        <item x="133"/>
        <item x="63"/>
        <item x="310"/>
        <item x="61"/>
        <item x="242"/>
        <item x="270"/>
        <item x="322"/>
        <item x="129"/>
        <item x="69"/>
        <item x="20"/>
        <item x="281"/>
        <item x="52"/>
        <item x="232"/>
        <item x="389"/>
        <item x="27"/>
        <item x="258"/>
        <item x="62"/>
        <item x="373"/>
        <item x="358"/>
        <item x="90"/>
        <item x="312"/>
        <item x="161"/>
        <item x="314"/>
        <item x="172"/>
        <item x="205"/>
        <item x="143"/>
        <item x="12"/>
        <item x="120"/>
        <item x="216"/>
        <item x="234"/>
        <item x="14"/>
        <item x="203"/>
        <item x="390"/>
        <item x="107"/>
        <item x="294"/>
        <item x="185"/>
        <item x="30"/>
        <item x="309"/>
        <item x="218"/>
        <item x="153"/>
        <item x="81"/>
        <item x="189"/>
        <item x="160"/>
        <item x="382"/>
        <item x="165"/>
        <item x="48"/>
        <item x="380"/>
        <item x="191"/>
        <item x="394"/>
        <item x="273"/>
        <item x="236"/>
        <item x="40"/>
        <item x="247"/>
        <item x="403"/>
        <item x="43"/>
        <item x="331"/>
        <item x="100"/>
        <item x="246"/>
        <item x="29"/>
        <item x="71"/>
        <item x="252"/>
        <item x="244"/>
        <item x="386"/>
        <item x="211"/>
        <item x="239"/>
        <item x="59"/>
        <item x="352"/>
        <item x="254"/>
        <item x="397"/>
        <item x="325"/>
        <item x="346"/>
        <item x="347"/>
        <item x="79"/>
        <item x="311"/>
        <item x="301"/>
        <item x="261"/>
        <item x="166"/>
        <item x="140"/>
        <item x="337"/>
        <item x="226"/>
        <item x="366"/>
        <item x="91"/>
        <item x="159"/>
        <item x="364"/>
        <item x="355"/>
        <item x="249"/>
        <item x="93"/>
        <item x="51"/>
        <item x="303"/>
        <item x="179"/>
        <item x="142"/>
        <item x="201"/>
        <item x="115"/>
        <item x="283"/>
        <item x="368"/>
        <item x="287"/>
        <item x="152"/>
        <item x="193"/>
        <item x="259"/>
        <item x="9"/>
        <item x="34"/>
        <item x="240"/>
        <item x="80"/>
        <item x="41"/>
        <item x="130"/>
        <item x="112"/>
        <item x="363"/>
        <item x="104"/>
        <item x="340"/>
        <item x="288"/>
        <item x="66"/>
        <item x="212"/>
        <item x="374"/>
        <item x="274"/>
        <item x="23"/>
        <item x="10"/>
        <item x="82"/>
        <item x="4"/>
        <item x="103"/>
        <item x="46"/>
        <item x="297"/>
        <item x="180"/>
        <item x="18"/>
        <item x="136"/>
        <item x="402"/>
        <item x="319"/>
        <item x="383"/>
        <item x="263"/>
        <item x="57"/>
        <item x="279"/>
        <item x="118"/>
        <item x="170"/>
        <item x="295"/>
        <item x="155"/>
        <item x="190"/>
        <item x="128"/>
        <item x="17"/>
        <item x="156"/>
        <item x="321"/>
        <item x="32"/>
        <item x="359"/>
        <item x="139"/>
        <item x="323"/>
        <item x="131"/>
        <item x="324"/>
        <item x="357"/>
        <item x="405"/>
        <item x="102"/>
        <item x="225"/>
        <item x="341"/>
        <item x="26"/>
        <item x="13"/>
        <item x="284"/>
        <item x="221"/>
        <item x="105"/>
        <item x="74"/>
        <item x="210"/>
        <item x="361"/>
        <item x="298"/>
        <item x="387"/>
        <item x="315"/>
        <item x="106"/>
        <item x="111"/>
        <item x="138"/>
        <item x="371"/>
        <item x="306"/>
        <item x="204"/>
        <item x="45"/>
        <item x="99"/>
        <item x="220"/>
        <item x="116"/>
        <item x="122"/>
        <item x="280"/>
        <item x="381"/>
        <item x="60"/>
        <item x="419"/>
        <item x="330"/>
        <item x="47"/>
        <item x="187"/>
        <item x="248"/>
        <item x="206"/>
        <item x="126"/>
        <item x="151"/>
        <item x="84"/>
        <item x="260"/>
        <item x="241"/>
        <item x="182"/>
        <item x="265"/>
        <item x="148"/>
        <item x="125"/>
        <item x="19"/>
        <item x="75"/>
        <item x="235"/>
        <item x="377"/>
        <item x="401"/>
        <item x="85"/>
        <item x="31"/>
        <item x="245"/>
        <item x="345"/>
        <item x="300"/>
        <item x="70"/>
        <item x="302"/>
        <item x="362"/>
        <item x="418"/>
        <item x="333"/>
        <item x="290"/>
        <item x="64"/>
        <item x="132"/>
        <item x="124"/>
        <item x="409"/>
        <item x="15"/>
        <item x="144"/>
        <item x="154"/>
        <item x="230"/>
        <item x="68"/>
        <item x="344"/>
        <item x="168"/>
        <item x="299"/>
        <item x="78"/>
        <item x="169"/>
        <item x="223"/>
        <item x="292"/>
        <item x="44"/>
        <item x="268"/>
        <item x="37"/>
        <item x="251"/>
        <item x="316"/>
        <item x="188"/>
        <item x="199"/>
        <item x="110"/>
        <item x="108"/>
        <item x="35"/>
        <item x="238"/>
        <item x="163"/>
        <item x="354"/>
        <item x="197"/>
        <item x="96"/>
        <item x="194"/>
        <item x="332"/>
        <item x="375"/>
        <item x="2"/>
        <item x="123"/>
        <item x="215"/>
        <item x="257"/>
        <item x="327"/>
        <item x="101"/>
        <item x="350"/>
        <item x="5"/>
        <item x="307"/>
        <item x="8"/>
        <item x="286"/>
        <item x="83"/>
        <item x="351"/>
        <item x="367"/>
        <item x="94"/>
        <item x="243"/>
        <item x="336"/>
        <item x="320"/>
        <item x="217"/>
        <item x="21"/>
        <item x="121"/>
        <item x="127"/>
        <item x="173"/>
        <item x="65"/>
        <item x="53"/>
        <item x="275"/>
        <item x="98"/>
        <item x="231"/>
        <item x="7"/>
        <item x="407"/>
        <item x="406"/>
        <item x="54"/>
        <item x="174"/>
        <item x="137"/>
        <item x="277"/>
        <item x="269"/>
        <item x="342"/>
        <item x="343"/>
        <item x="334"/>
        <item x="271"/>
        <item x="408"/>
        <item x="398"/>
        <item x="67"/>
        <item x="24"/>
        <item x="370"/>
        <item x="114"/>
        <item x="384"/>
        <item x="264"/>
        <item x="335"/>
        <item x="318"/>
        <item x="214"/>
        <item x="141"/>
        <item x="95"/>
        <item x="186"/>
        <item x="49"/>
        <item x="317"/>
        <item x="420"/>
        <item t="default"/>
      </items>
    </pivotField>
    <pivotField showAll="0">
      <items count="502">
        <item x="25"/>
        <item x="369"/>
        <item x="240"/>
        <item x="440"/>
        <item x="8"/>
        <item x="408"/>
        <item x="247"/>
        <item x="291"/>
        <item x="378"/>
        <item x="225"/>
        <item x="304"/>
        <item x="108"/>
        <item x="67"/>
        <item x="189"/>
        <item x="94"/>
        <item x="118"/>
        <item x="190"/>
        <item x="2"/>
        <item x="416"/>
        <item x="202"/>
        <item x="367"/>
        <item x="90"/>
        <item x="282"/>
        <item x="100"/>
        <item x="164"/>
        <item x="250"/>
        <item x="75"/>
        <item x="332"/>
        <item x="132"/>
        <item x="79"/>
        <item x="44"/>
        <item x="321"/>
        <item x="0"/>
        <item x="148"/>
        <item x="436"/>
        <item x="309"/>
        <item x="280"/>
        <item x="330"/>
        <item x="361"/>
        <item x="191"/>
        <item x="251"/>
        <item x="377"/>
        <item x="421"/>
        <item x="221"/>
        <item x="471"/>
        <item x="115"/>
        <item x="299"/>
        <item x="233"/>
        <item x="91"/>
        <item x="107"/>
        <item x="433"/>
        <item x="89"/>
        <item x="47"/>
        <item x="181"/>
        <item x="244"/>
        <item x="219"/>
        <item x="218"/>
        <item x="289"/>
        <item x="484"/>
        <item x="467"/>
        <item x="320"/>
        <item x="412"/>
        <item x="41"/>
        <item x="498"/>
        <item x="468"/>
        <item x="382"/>
        <item x="326"/>
        <item x="99"/>
        <item x="413"/>
        <item x="464"/>
        <item x="432"/>
        <item x="298"/>
        <item x="211"/>
        <item x="112"/>
        <item x="302"/>
        <item x="387"/>
        <item x="434"/>
        <item x="288"/>
        <item x="236"/>
        <item x="62"/>
        <item x="141"/>
        <item x="462"/>
        <item x="336"/>
        <item x="157"/>
        <item x="198"/>
        <item x="48"/>
        <item x="285"/>
        <item x="419"/>
        <item x="23"/>
        <item x="295"/>
        <item x="19"/>
        <item x="254"/>
        <item x="373"/>
        <item x="429"/>
        <item x="61"/>
        <item x="249"/>
        <item x="114"/>
        <item x="195"/>
        <item x="365"/>
        <item x="158"/>
        <item x="4"/>
        <item x="29"/>
        <item x="123"/>
        <item x="424"/>
        <item x="129"/>
        <item x="262"/>
        <item x="466"/>
        <item x="64"/>
        <item x="74"/>
        <item x="341"/>
        <item x="42"/>
        <item x="1"/>
        <item x="345"/>
        <item x="226"/>
        <item x="51"/>
        <item x="105"/>
        <item x="370"/>
        <item x="494"/>
        <item x="152"/>
        <item x="399"/>
        <item x="144"/>
        <item x="9"/>
        <item x="265"/>
        <item x="172"/>
        <item x="246"/>
        <item x="206"/>
        <item x="208"/>
        <item x="497"/>
        <item x="201"/>
        <item x="307"/>
        <item x="386"/>
        <item x="465"/>
        <item x="127"/>
        <item x="275"/>
        <item x="293"/>
        <item x="103"/>
        <item x="405"/>
        <item x="222"/>
        <item x="177"/>
        <item x="169"/>
        <item x="380"/>
        <item x="448"/>
        <item x="156"/>
        <item x="490"/>
        <item x="209"/>
        <item x="389"/>
        <item x="18"/>
        <item x="22"/>
        <item x="155"/>
        <item x="170"/>
        <item x="438"/>
        <item x="165"/>
        <item x="3"/>
        <item x="179"/>
        <item x="92"/>
        <item x="72"/>
        <item x="125"/>
        <item x="138"/>
        <item x="383"/>
        <item x="65"/>
        <item x="24"/>
        <item x="82"/>
        <item x="316"/>
        <item x="31"/>
        <item x="266"/>
        <item x="401"/>
        <item x="199"/>
        <item x="84"/>
        <item x="463"/>
        <item x="296"/>
        <item x="147"/>
        <item x="392"/>
        <item x="325"/>
        <item x="349"/>
        <item x="77"/>
        <item x="496"/>
        <item x="297"/>
        <item x="443"/>
        <item x="187"/>
        <item x="376"/>
        <item x="360"/>
        <item x="145"/>
        <item x="461"/>
        <item x="481"/>
        <item x="333"/>
        <item x="102"/>
        <item x="146"/>
        <item x="444"/>
        <item x="188"/>
        <item x="334"/>
        <item x="27"/>
        <item x="426"/>
        <item x="136"/>
        <item x="319"/>
        <item x="95"/>
        <item x="182"/>
        <item x="379"/>
        <item x="180"/>
        <item x="76"/>
        <item x="238"/>
        <item x="139"/>
        <item x="339"/>
        <item x="359"/>
        <item x="60"/>
        <item x="49"/>
        <item x="126"/>
        <item x="163"/>
        <item x="78"/>
        <item x="431"/>
        <item x="355"/>
        <item x="85"/>
        <item x="260"/>
        <item x="492"/>
        <item x="80"/>
        <item x="50"/>
        <item x="384"/>
        <item x="193"/>
        <item x="135"/>
        <item x="390"/>
        <item x="54"/>
        <item x="68"/>
        <item x="252"/>
        <item x="140"/>
        <item x="313"/>
        <item x="470"/>
        <item x="417"/>
        <item x="175"/>
        <item x="69"/>
        <item x="347"/>
        <item x="411"/>
        <item x="322"/>
        <item x="57"/>
        <item x="269"/>
        <item x="455"/>
        <item x="101"/>
        <item x="36"/>
        <item x="350"/>
        <item x="323"/>
        <item x="194"/>
        <item x="452"/>
        <item x="314"/>
        <item x="409"/>
        <item x="407"/>
        <item x="449"/>
        <item x="216"/>
        <item x="312"/>
        <item x="422"/>
        <item x="305"/>
        <item x="241"/>
        <item x="7"/>
        <item x="200"/>
        <item x="301"/>
        <item x="255"/>
        <item x="205"/>
        <item x="207"/>
        <item x="315"/>
        <item x="213"/>
        <item x="124"/>
        <item x="485"/>
        <item x="185"/>
        <item x="243"/>
        <item x="317"/>
        <item x="242"/>
        <item x="338"/>
        <item x="342"/>
        <item x="480"/>
        <item x="491"/>
        <item x="343"/>
        <item x="15"/>
        <item x="128"/>
        <item x="274"/>
        <item x="131"/>
        <item x="398"/>
        <item x="171"/>
        <item x="423"/>
        <item x="318"/>
        <item x="122"/>
        <item x="203"/>
        <item x="39"/>
        <item x="235"/>
        <item x="287"/>
        <item x="450"/>
        <item x="329"/>
        <item x="475"/>
        <item x="248"/>
        <item x="55"/>
        <item x="278"/>
        <item x="149"/>
        <item x="133"/>
        <item x="130"/>
        <item x="308"/>
        <item x="104"/>
        <item x="178"/>
        <item x="83"/>
        <item x="394"/>
        <item x="21"/>
        <item x="328"/>
        <item x="109"/>
        <item x="32"/>
        <item x="88"/>
        <item x="38"/>
        <item x="86"/>
        <item x="231"/>
        <item x="28"/>
        <item x="16"/>
        <item x="234"/>
        <item x="26"/>
        <item x="184"/>
        <item x="428"/>
        <item x="477"/>
        <item x="437"/>
        <item x="445"/>
        <item x="403"/>
        <item x="337"/>
        <item x="52"/>
        <item x="268"/>
        <item x="327"/>
        <item x="273"/>
        <item x="113"/>
        <item x="430"/>
        <item x="363"/>
        <item x="56"/>
        <item x="160"/>
        <item x="457"/>
        <item x="212"/>
        <item x="483"/>
        <item x="473"/>
        <item x="364"/>
        <item x="368"/>
        <item x="45"/>
        <item x="6"/>
        <item x="276"/>
        <item x="395"/>
        <item x="352"/>
        <item x="306"/>
        <item x="30"/>
        <item x="214"/>
        <item x="381"/>
        <item x="210"/>
        <item x="186"/>
        <item x="166"/>
        <item x="371"/>
        <item x="154"/>
        <item x="224"/>
        <item x="59"/>
        <item x="227"/>
        <item x="451"/>
        <item x="258"/>
        <item x="228"/>
        <item x="442"/>
        <item x="97"/>
        <item x="96"/>
        <item x="277"/>
        <item x="192"/>
        <item x="73"/>
        <item x="58"/>
        <item x="111"/>
        <item x="353"/>
        <item x="441"/>
        <item x="495"/>
        <item x="134"/>
        <item x="142"/>
        <item x="183"/>
        <item x="362"/>
        <item x="310"/>
        <item x="425"/>
        <item x="303"/>
        <item x="167"/>
        <item x="351"/>
        <item x="40"/>
        <item x="121"/>
        <item x="223"/>
        <item x="245"/>
        <item x="414"/>
        <item x="162"/>
        <item x="267"/>
        <item x="35"/>
        <item x="150"/>
        <item x="12"/>
        <item x="263"/>
        <item x="354"/>
        <item x="397"/>
        <item x="454"/>
        <item x="14"/>
        <item x="286"/>
        <item x="290"/>
        <item x="391"/>
        <item x="311"/>
        <item x="174"/>
        <item x="488"/>
        <item x="217"/>
        <item x="402"/>
        <item x="374"/>
        <item x="229"/>
        <item x="63"/>
        <item x="479"/>
        <item x="476"/>
        <item x="173"/>
        <item x="270"/>
        <item x="46"/>
        <item x="456"/>
        <item x="279"/>
        <item x="459"/>
        <item x="176"/>
        <item x="5"/>
        <item x="435"/>
        <item x="271"/>
        <item x="230"/>
        <item x="197"/>
        <item x="17"/>
        <item x="281"/>
        <item x="487"/>
        <item x="264"/>
        <item x="37"/>
        <item x="482"/>
        <item x="489"/>
        <item x="356"/>
        <item x="472"/>
        <item x="81"/>
        <item x="71"/>
        <item x="284"/>
        <item x="366"/>
        <item x="151"/>
        <item x="153"/>
        <item x="478"/>
        <item x="410"/>
        <item x="87"/>
        <item x="460"/>
        <item x="427"/>
        <item x="215"/>
        <item x="117"/>
        <item x="340"/>
        <item x="372"/>
        <item x="53"/>
        <item x="232"/>
        <item x="420"/>
        <item x="220"/>
        <item x="137"/>
        <item x="375"/>
        <item x="335"/>
        <item x="388"/>
        <item x="357"/>
        <item x="261"/>
        <item x="259"/>
        <item x="493"/>
        <item x="458"/>
        <item x="239"/>
        <item x="43"/>
        <item x="257"/>
        <item x="385"/>
        <item x="446"/>
        <item x="168"/>
        <item x="34"/>
        <item x="98"/>
        <item x="499"/>
        <item x="120"/>
        <item x="283"/>
        <item x="110"/>
        <item x="324"/>
        <item x="253"/>
        <item x="11"/>
        <item x="20"/>
        <item x="418"/>
        <item x="393"/>
        <item x="116"/>
        <item x="406"/>
        <item x="439"/>
        <item x="33"/>
        <item x="404"/>
        <item x="272"/>
        <item x="447"/>
        <item x="474"/>
        <item x="106"/>
        <item x="358"/>
        <item x="93"/>
        <item x="161"/>
        <item x="486"/>
        <item x="10"/>
        <item x="469"/>
        <item x="204"/>
        <item x="396"/>
        <item x="294"/>
        <item x="346"/>
        <item x="400"/>
        <item x="159"/>
        <item x="344"/>
        <item x="300"/>
        <item x="143"/>
        <item x="66"/>
        <item x="292"/>
        <item x="70"/>
        <item x="196"/>
        <item x="415"/>
        <item x="453"/>
        <item x="256"/>
        <item x="331"/>
        <item x="237"/>
        <item x="348"/>
        <item x="119"/>
        <item x="13"/>
        <item x="500"/>
        <item t="default"/>
      </items>
    </pivotField>
  </pivotFields>
  <rowFields count="1">
    <field x="1"/>
  </rowFields>
  <rowItems count="2">
    <i>
      <x v="2"/>
    </i>
    <i t="grand">
      <x/>
    </i>
  </rowItems>
  <colItems count="1">
    <i/>
  </colItems>
  <dataFields count="1">
    <dataField name="Sum of Yield (Kg/Ha)" fld="8" baseField="0" baseItem="0"/>
  </dataFields>
  <chartFormats count="3">
    <chartFormat chart="2" format="4"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op_ID" xr10:uid="{2F854DD3-49D6-459C-A375-B3BEA73134A9}" sourceName="Crop ID">
  <pivotTables>
    <pivotTable tabId="2" name="PivotTable1"/>
  </pivotTables>
  <data>
    <tabular pivotCacheId="1378084005">
      <items count="501">
        <i x="333" s="1"/>
        <i x="335" s="1"/>
        <i x="146" s="1"/>
        <i x="130" s="1"/>
        <i x="156" s="1"/>
        <i x="393" s="1"/>
        <i x="135" s="1" nd="1"/>
        <i x="137" s="1" nd="1"/>
        <i x="283" s="1" nd="1"/>
        <i x="397" s="1" nd="1"/>
        <i x="163" s="1" nd="1"/>
        <i x="28" s="1" nd="1"/>
        <i x="164" s="1" nd="1"/>
        <i x="165" s="1" nd="1"/>
        <i x="398" s="1" nd="1"/>
        <i x="166" s="1" nd="1"/>
        <i x="399" s="1" nd="1"/>
        <i x="29" s="1" nd="1"/>
        <i x="376" s="1" nd="1"/>
        <i x="284" s="1" nd="1"/>
        <i x="400" s="1" nd="1"/>
        <i x="30" s="1" nd="1"/>
        <i x="167" s="1" nd="1"/>
        <i x="31" s="1" nd="1"/>
        <i x="32" s="1" nd="1"/>
        <i x="285" s="1" nd="1"/>
        <i x="286" s="1" nd="1"/>
        <i x="401" s="1" nd="1"/>
        <i x="402" s="1" nd="1"/>
        <i x="138" s="1" nd="1"/>
        <i x="287" s="1" nd="1"/>
        <i x="288" s="1" nd="1"/>
        <i x="33" s="1" nd="1"/>
        <i x="168" s="1" nd="1"/>
        <i x="403" s="1" nd="1"/>
        <i x="169" s="1" nd="1"/>
        <i x="170" s="1" nd="1"/>
        <i x="404" s="1" nd="1"/>
        <i x="405" s="1" nd="1"/>
        <i x="406" s="1" nd="1"/>
        <i x="139" s="1" nd="1"/>
        <i x="289" s="1" nd="1"/>
        <i x="171" s="1" nd="1"/>
        <i x="34" s="1" nd="1"/>
        <i x="35" s="1" nd="1"/>
        <i x="36" s="1" nd="1"/>
        <i x="290" s="1" nd="1"/>
        <i x="291" s="1" nd="1"/>
        <i x="37" s="1" nd="1"/>
        <i x="172" s="1" nd="1"/>
        <i x="292" s="1" nd="1"/>
        <i x="140" s="1" nd="1"/>
        <i x="293" s="1" nd="1"/>
        <i x="294" s="1" nd="1"/>
        <i x="295" s="1" nd="1"/>
        <i x="296" s="1" nd="1"/>
        <i x="173" s="1" nd="1"/>
        <i x="297" s="1" nd="1"/>
        <i x="407" s="1" nd="1"/>
        <i x="408" s="1" nd="1"/>
        <i x="409" s="1" nd="1"/>
        <i x="410" s="1" nd="1"/>
        <i x="264" s="1" nd="1"/>
        <i x="298" s="1" nd="1"/>
        <i x="38" s="1" nd="1"/>
        <i x="174" s="1" nd="1"/>
        <i x="411" s="1" nd="1"/>
        <i x="412" s="1" nd="1"/>
        <i x="413" s="1" nd="1"/>
        <i x="39" s="1" nd="1"/>
        <i x="40" s="1" nd="1"/>
        <i x="175" s="1" nd="1"/>
        <i x="41" s="1" nd="1"/>
        <i x="4" s="1" nd="1"/>
        <i x="414" s="1" nd="1"/>
        <i x="176" s="1" nd="1"/>
        <i x="177" s="1" nd="1"/>
        <i x="415" s="1" nd="1"/>
        <i x="299" s="1" nd="1"/>
        <i x="416" s="1" nd="1"/>
        <i x="300" s="1" nd="1"/>
        <i x="301" s="1" nd="1"/>
        <i x="302" s="1" nd="1"/>
        <i x="417" s="1" nd="1"/>
        <i x="141" s="1" nd="1"/>
        <i x="178" s="1" nd="1"/>
        <i x="179" s="1" nd="1"/>
        <i x="418" s="1" nd="1"/>
        <i x="180" s="1" nd="1"/>
        <i x="42" s="1" nd="1"/>
        <i x="181" s="1" nd="1"/>
        <i x="182" s="1" nd="1"/>
        <i x="419" s="1" nd="1"/>
        <i x="420" s="1" nd="1"/>
        <i x="303" s="1" nd="1"/>
        <i x="265" s="1" nd="1"/>
        <i x="304" s="1" nd="1"/>
        <i x="43" s="1" nd="1"/>
        <i x="44" s="1" nd="1"/>
        <i x="183" s="1" nd="1"/>
        <i x="421" s="1" nd="1"/>
        <i x="45" s="1" nd="1"/>
        <i x="422" s="1" nd="1"/>
        <i x="184" s="1" nd="1"/>
        <i x="423" s="1" nd="1"/>
        <i x="424" s="1" nd="1"/>
        <i x="142" s="1" nd="1"/>
        <i x="425" s="1" nd="1"/>
        <i x="185" s="1" nd="1"/>
        <i x="46" s="1" nd="1"/>
        <i x="47" s="1" nd="1"/>
        <i x="48" s="1" nd="1"/>
        <i x="49" s="1" nd="1"/>
        <i x="50" s="1" nd="1"/>
        <i x="426" s="1" nd="1"/>
        <i x="186" s="1" nd="1"/>
        <i x="187" s="1" nd="1"/>
        <i x="0" s="1" nd="1"/>
        <i x="5" s="1" nd="1"/>
        <i x="427" s="1" nd="1"/>
        <i x="51" s="1" nd="1"/>
        <i x="52" s="1" nd="1"/>
        <i x="305" s="1" nd="1"/>
        <i x="188" s="1" nd="1"/>
        <i x="53" s="1" nd="1"/>
        <i x="54" s="1" nd="1"/>
        <i x="428" s="1" nd="1"/>
        <i x="55" s="1" nd="1"/>
        <i x="56" s="1" nd="1"/>
        <i x="143" s="1" nd="1"/>
        <i x="429" s="1" nd="1"/>
        <i x="189" s="1" nd="1"/>
        <i x="306" s="1" nd="1"/>
        <i x="307" s="1" nd="1"/>
        <i x="430" s="1" nd="1"/>
        <i x="190" s="1" nd="1"/>
        <i x="431" s="1" nd="1"/>
        <i x="191" s="1" nd="1"/>
        <i x="308" s="1" nd="1"/>
        <i x="192" s="1" nd="1"/>
        <i x="266" s="1" nd="1"/>
        <i x="432" s="1" nd="1"/>
        <i x="193" s="1" nd="1"/>
        <i x="309" s="1" nd="1"/>
        <i x="310" s="1" nd="1"/>
        <i x="194" s="1" nd="1"/>
        <i x="433" s="1" nd="1"/>
        <i x="311" s="1" nd="1"/>
        <i x="434" s="1" nd="1"/>
        <i x="435" s="1" nd="1"/>
        <i x="195" s="1" nd="1"/>
        <i x="377" s="1" nd="1"/>
        <i x="436" s="1" nd="1"/>
        <i x="312" s="1" nd="1"/>
        <i x="196" s="1" nd="1"/>
        <i x="437" s="1" nd="1"/>
        <i x="313" s="1" nd="1"/>
        <i x="197" s="1" nd="1"/>
        <i x="314" s="1" nd="1"/>
        <i x="57" s="1" nd="1"/>
        <i x="58" s="1" nd="1"/>
        <i x="59" s="1" nd="1"/>
        <i x="6" s="1" nd="1"/>
        <i x="315" s="1" nd="1"/>
        <i x="438" s="1" nd="1"/>
        <i x="316" s="1" nd="1"/>
        <i x="60" s="1" nd="1"/>
        <i x="317" s="1" nd="1"/>
        <i x="439" s="1" nd="1"/>
        <i x="198" s="1" nd="1"/>
        <i x="440" s="1" nd="1"/>
        <i x="318" s="1" nd="1"/>
        <i x="441" s="1" nd="1"/>
        <i x="144" s="1" nd="1"/>
        <i x="199" s="1" nd="1"/>
        <i x="319" s="1" nd="1"/>
        <i x="442" s="1" nd="1"/>
        <i x="200" s="1" nd="1"/>
        <i x="320" s="1" nd="1"/>
        <i x="321" s="1" nd="1"/>
        <i x="61" s="1" nd="1"/>
        <i x="62" s="1" nd="1"/>
        <i x="201" s="1" nd="1"/>
        <i x="202" s="1" nd="1"/>
        <i x="7" s="1" nd="1"/>
        <i x="203" s="1" nd="1"/>
        <i x="63" s="1" nd="1"/>
        <i x="322" s="1" nd="1"/>
        <i x="204" s="1" nd="1"/>
        <i x="205" s="1" nd="1"/>
        <i x="323" s="1" nd="1"/>
        <i x="64" s="1" nd="1"/>
        <i x="324" s="1" nd="1"/>
        <i x="443" s="1" nd="1"/>
        <i x="206" s="1" nd="1"/>
        <i x="8" s="1" nd="1"/>
        <i x="207" s="1" nd="1"/>
        <i x="208" s="1" nd="1"/>
        <i x="209" s="1" nd="1"/>
        <i x="444" s="1" nd="1"/>
        <i x="325" s="1" nd="1"/>
        <i x="210" s="1" nd="1"/>
        <i x="211" s="1" nd="1"/>
        <i x="212" s="1" nd="1"/>
        <i x="445" s="1" nd="1"/>
        <i x="65" s="1" nd="1"/>
        <i x="145" s="1" nd="1"/>
        <i x="213" s="1" nd="1"/>
        <i x="446" s="1" nd="1"/>
        <i x="326" s="1" nd="1"/>
        <i x="214" s="1" nd="1"/>
        <i x="447" s="1" nd="1"/>
        <i x="66" s="1" nd="1"/>
        <i x="327" s="1" nd="1"/>
        <i x="215" s="1" nd="1"/>
        <i x="216" s="1" nd="1"/>
        <i x="67" s="1" nd="1"/>
        <i x="9" s="1" nd="1"/>
        <i x="68" s="1" nd="1"/>
        <i x="69" s="1" nd="1"/>
        <i x="328" s="1" nd="1"/>
        <i x="70" s="1" nd="1"/>
        <i x="71" s="1" nd="1"/>
        <i x="448" s="1" nd="1"/>
        <i x="329" s="1" nd="1"/>
        <i x="330" s="1" nd="1"/>
        <i x="449" s="1" nd="1"/>
        <i x="331" s="1" nd="1"/>
        <i x="1" s="1" nd="1"/>
        <i x="378" s="1" nd="1"/>
        <i x="72" s="1" nd="1"/>
        <i x="217" s="1" nd="1"/>
        <i x="332" s="1" nd="1"/>
        <i x="450" s="1" nd="1"/>
        <i x="451" s="1" nd="1"/>
        <i x="73" s="1" nd="1"/>
        <i x="74" s="1" nd="1"/>
        <i x="218" s="1" nd="1"/>
        <i x="75" s="1" nd="1"/>
        <i x="10" s="1" nd="1"/>
        <i x="219" s="1" nd="1"/>
        <i x="334" s="1" nd="1"/>
        <i x="452" s="1" nd="1"/>
        <i x="453" s="1" nd="1"/>
        <i x="336" s="1" nd="1"/>
        <i x="76" s="1" nd="1"/>
        <i x="220" s="1" nd="1"/>
        <i x="221" s="1" nd="1"/>
        <i x="454" s="1" nd="1"/>
        <i x="455" s="1" nd="1"/>
        <i x="456" s="1" nd="1"/>
        <i x="337" s="1" nd="1"/>
        <i x="457" s="1" nd="1"/>
        <i x="338" s="1" nd="1"/>
        <i x="77" s="1" nd="1"/>
        <i x="78" s="1" nd="1"/>
        <i x="458" s="1" nd="1"/>
        <i x="222" s="1" nd="1"/>
        <i x="79" s="1" nd="1"/>
        <i x="11" s="1" nd="1"/>
        <i x="459" s="1" nd="1"/>
        <i x="80" s="1" nd="1"/>
        <i x="223" s="1" nd="1"/>
        <i x="460" s="1" nd="1"/>
        <i x="461" s="1" nd="1"/>
        <i x="339" s="1" nd="1"/>
        <i x="224" s="1" nd="1"/>
        <i x="225" s="1" nd="1"/>
        <i x="226" s="1" nd="1"/>
        <i x="227" s="1" nd="1"/>
        <i x="379" s="1" nd="1"/>
        <i x="81" s="1" nd="1"/>
        <i x="228" s="1" nd="1"/>
        <i x="229" s="1" nd="1"/>
        <i x="82" s="1" nd="1"/>
        <i x="340" s="1" nd="1"/>
        <i x="83" s="1" nd="1"/>
        <i x="84" s="1" nd="1"/>
        <i x="85" s="1" nd="1"/>
        <i x="462" s="1" nd="1"/>
        <i x="341" s="1" nd="1"/>
        <i x="12" s="1" nd="1"/>
        <i x="342" s="1" nd="1"/>
        <i x="230" s="1" nd="1"/>
        <i x="86" s="1" nd="1"/>
        <i x="463" s="1" nd="1"/>
        <i x="231" s="1" nd="1"/>
        <i x="87" s="1" nd="1"/>
        <i x="88" s="1" nd="1"/>
        <i x="89" s="1" nd="1"/>
        <i x="464" s="1" nd="1"/>
        <i x="465" s="1" nd="1"/>
        <i x="380" s="1" nd="1"/>
        <i x="90" s="1" nd="1"/>
        <i x="343" s="1" nd="1"/>
        <i x="232" s="1" nd="1"/>
        <i x="233" s="1" nd="1"/>
        <i x="466" s="1" nd="1"/>
        <i x="344" s="1" nd="1"/>
        <i x="91" s="1" nd="1"/>
        <i x="467" s="1" nd="1"/>
        <i x="468" s="1" nd="1"/>
        <i x="234" s="1" nd="1"/>
        <i x="267" s="1" nd="1"/>
        <i x="235" s="1" nd="1"/>
        <i x="236" s="1" nd="1"/>
        <i x="92" s="1" nd="1"/>
        <i x="93" s="1" nd="1"/>
        <i x="94" s="1" nd="1"/>
        <i x="469" s="1" nd="1"/>
        <i x="237" s="1" nd="1"/>
        <i x="345" s="1" nd="1"/>
        <i x="470" s="1" nd="1"/>
        <i x="346" s="1" nd="1"/>
        <i x="13" s="1" nd="1"/>
        <i x="95" s="1" nd="1"/>
        <i x="347" s="1" nd="1"/>
        <i x="96" s="1" nd="1"/>
        <i x="471" s="1" nd="1"/>
        <i x="97" s="1" nd="1"/>
        <i x="472" s="1" nd="1"/>
        <i x="238" s="1" nd="1"/>
        <i x="473" s="1" nd="1"/>
        <i x="239" s="1" nd="1"/>
        <i x="98" s="1" nd="1"/>
        <i x="268" s="1" nd="1"/>
        <i x="99" s="1" nd="1"/>
        <i x="474" s="1" nd="1"/>
        <i x="475" s="1" nd="1"/>
        <i x="348" s="1" nd="1"/>
        <i x="349" s="1" nd="1"/>
        <i x="240" s="1" nd="1"/>
        <i x="350" s="1" nd="1"/>
        <i x="351" s="1" nd="1"/>
        <i x="476" s="1" nd="1"/>
        <i x="352" s="1" nd="1"/>
        <i x="136" s="1" nd="1"/>
        <i x="147" s="1" nd="1"/>
        <i x="100" s="1" nd="1"/>
        <i x="353" s="1" nd="1"/>
        <i x="354" s="1" nd="1"/>
        <i x="241" s="1" nd="1"/>
        <i x="477" s="1" nd="1"/>
        <i x="101" s="1" nd="1"/>
        <i x="242" s="1" nd="1"/>
        <i x="243" s="1" nd="1"/>
        <i x="478" s="1" nd="1"/>
        <i x="102" s="1" nd="1"/>
        <i x="14" s="1" nd="1"/>
        <i x="103" s="1" nd="1"/>
        <i x="104" s="1" nd="1"/>
        <i x="479" s="1" nd="1"/>
        <i x="480" s="1" nd="1"/>
        <i x="105" s="1" nd="1"/>
        <i x="106" s="1" nd="1"/>
        <i x="244" s="1" nd="1"/>
        <i x="107" s="1" nd="1"/>
        <i x="245" s="1" nd="1"/>
        <i x="481" s="1" nd="1"/>
        <i x="148" s="1" nd="1"/>
        <i x="246" s="1" nd="1"/>
        <i x="108" s="1" nd="1"/>
        <i x="482" s="1" nd="1"/>
        <i x="109" s="1" nd="1"/>
        <i x="110" s="1" nd="1"/>
        <i x="247" s="1" nd="1"/>
        <i x="483" s="1" nd="1"/>
        <i x="484" s="1" nd="1"/>
        <i x="111" s="1" nd="1"/>
        <i x="485" s="1" nd="1"/>
        <i x="15" s="1" nd="1"/>
        <i x="112" s="1" nd="1"/>
        <i x="248" s="1" nd="1"/>
        <i x="355" s="1" nd="1"/>
        <i x="486" s="1" nd="1"/>
        <i x="356" s="1" nd="1"/>
        <i x="113" s="1" nd="1"/>
        <i x="249" s="1" nd="1"/>
        <i x="114" s="1" nd="1"/>
        <i x="487" s="1" nd="1"/>
        <i x="357" s="1" nd="1"/>
        <i x="149" s="1" nd="1"/>
        <i x="115" s="1" nd="1"/>
        <i x="488" s="1" nd="1"/>
        <i x="116" s="1" nd="1"/>
        <i x="117" s="1" nd="1"/>
        <i x="250" s="1" nd="1"/>
        <i x="251" s="1" nd="1"/>
        <i x="358" s="1" nd="1"/>
        <i x="252" s="1" nd="1"/>
        <i x="359" s="1" nd="1"/>
        <i x="360" s="1" nd="1"/>
        <i x="269" s="1" nd="1"/>
        <i x="489" s="1" nd="1"/>
        <i x="490" s="1" nd="1"/>
        <i x="491" s="1" nd="1"/>
        <i x="361" s="1" nd="1"/>
        <i x="253" s="1" nd="1"/>
        <i x="362" s="1" nd="1"/>
        <i x="118" s="1" nd="1"/>
        <i x="363" s="1" nd="1"/>
        <i x="364" s="1" nd="1"/>
        <i x="365" s="1" nd="1"/>
        <i x="270" s="1" nd="1"/>
        <i x="366" s="1" nd="1"/>
        <i x="119" s="1" nd="1"/>
        <i x="120" s="1" nd="1"/>
        <i x="254" s="1" nd="1"/>
        <i x="367" s="1" nd="1"/>
        <i x="255" s="1" nd="1"/>
        <i x="121" s="1" nd="1"/>
        <i x="368" s="1" nd="1"/>
        <i x="122" s="1" nd="1"/>
        <i x="123" s="1" nd="1"/>
        <i x="271" s="1" nd="1"/>
        <i x="492" s="1" nd="1"/>
        <i x="124" s="1" nd="1"/>
        <i x="256" s="1" nd="1"/>
        <i x="125" s="1" nd="1"/>
        <i x="493" s="1" nd="1"/>
        <i x="369" s="1" nd="1"/>
        <i x="257" s="1" nd="1"/>
        <i x="494" s="1" nd="1"/>
        <i x="126" s="1" nd="1"/>
        <i x="127" s="1" nd="1"/>
        <i x="150" s="1" nd="1"/>
        <i x="128" s="1" nd="1"/>
        <i x="258" s="1" nd="1"/>
        <i x="495" s="1" nd="1"/>
        <i x="129" s="1" nd="1"/>
        <i x="370" s="1" nd="1"/>
        <i x="371" s="1" nd="1"/>
        <i x="259" s="1" nd="1"/>
        <i x="131" s="1" nd="1"/>
        <i x="132" s="1" nd="1"/>
        <i x="16" s="1" nd="1"/>
        <i x="496" s="1" nd="1"/>
        <i x="133" s="1" nd="1"/>
        <i x="134" s="1" nd="1"/>
        <i x="372" s="1" nd="1"/>
        <i x="373" s="1" nd="1"/>
        <i x="260" s="1" nd="1"/>
        <i x="261" s="1" nd="1"/>
        <i x="497" s="1" nd="1"/>
        <i x="498" s="1" nd="1"/>
        <i x="499" s="1" nd="1"/>
        <i x="2" s="1" nd="1"/>
        <i x="17" s="1" nd="1"/>
        <i x="262" s="1" nd="1"/>
        <i x="151" s="1" nd="1"/>
        <i x="152" s="1" nd="1"/>
        <i x="18" s="1" nd="1"/>
        <i x="153" s="1" nd="1"/>
        <i x="154" s="1" nd="1"/>
        <i x="155" s="1" nd="1"/>
        <i x="272" s="1" nd="1"/>
        <i x="381" s="1" nd="1"/>
        <i x="374" s="1" nd="1"/>
        <i x="157" s="1" nd="1"/>
        <i x="273" s="1" nd="1"/>
        <i x="274" s="1" nd="1"/>
        <i x="19" s="1" nd="1"/>
        <i x="382" s="1" nd="1"/>
        <i x="275" s="1" nd="1"/>
        <i x="158" s="1" nd="1"/>
        <i x="20" s="1" nd="1"/>
        <i x="159" s="1" nd="1"/>
        <i x="276" s="1" nd="1"/>
        <i x="3" s="1" nd="1"/>
        <i x="21" s="1" nd="1"/>
        <i x="383" s="1" nd="1"/>
        <i x="277" s="1" nd="1"/>
        <i x="22" s="1" nd="1"/>
        <i x="384" s="1" nd="1"/>
        <i x="385" s="1" nd="1"/>
        <i x="386" s="1" nd="1"/>
        <i x="160" s="1" nd="1"/>
        <i x="161" s="1" nd="1"/>
        <i x="278" s="1" nd="1"/>
        <i x="375" s="1" nd="1"/>
        <i x="279" s="1" nd="1"/>
        <i x="23" s="1" nd="1"/>
        <i x="280" s="1" nd="1"/>
        <i x="24" s="1" nd="1"/>
        <i x="25" s="1" nd="1"/>
        <i x="387" s="1" nd="1"/>
        <i x="388" s="1" nd="1"/>
        <i x="162" s="1" nd="1"/>
        <i x="26" s="1" nd="1"/>
        <i x="389" s="1" nd="1"/>
        <i x="263" s="1" nd="1"/>
        <i x="390" s="1" nd="1"/>
        <i x="391" s="1" nd="1"/>
        <i x="392" s="1" nd="1"/>
        <i x="27" s="1" nd="1"/>
        <i x="281" s="1" nd="1"/>
        <i x="394" s="1" nd="1"/>
        <i x="395" s="1" nd="1"/>
        <i x="396" s="1" nd="1"/>
        <i x="282" s="1" nd="1"/>
        <i x="500"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ield__Kg_Ha1" xr10:uid="{9A360121-20A1-4CB2-A88F-EBA1B106F190}" sourceName="Yield (Kg/Ha)">
  <pivotTables>
    <pivotTable tabId="2" name="PivotTable14"/>
  </pivotTables>
  <data>
    <tabular pivotCacheId="881459798">
      <items count="501">
        <i x="321" s="1"/>
        <i x="266" s="1"/>
        <i x="276" s="1"/>
        <i x="48" s="1"/>
        <i x="108" s="1"/>
        <i x="25" s="1"/>
        <i x="369" s="1"/>
        <i x="18" s="1"/>
        <i x="240" s="1"/>
        <i x="0" s="1"/>
        <i x="440" s="1"/>
        <i x="498" s="1"/>
        <i x="367" s="1"/>
        <i x="277" s="1"/>
        <i x="358" s="1"/>
        <i x="99" s="1"/>
        <i x="378" s="1"/>
        <i x="124" s="1"/>
        <i x="2" s="1"/>
        <i x="191" s="1"/>
        <i x="247" s="1"/>
        <i x="408" s="1"/>
        <i x="225" s="1"/>
        <i x="302" s="1"/>
        <i x="291" s="1"/>
        <i x="132" s="1"/>
        <i x="47" s="1"/>
        <i x="51" s="1"/>
        <i x="457" s="1"/>
        <i x="388" s="1"/>
        <i x="94" s="1"/>
        <i x="8" s="1"/>
        <i x="189" s="1"/>
        <i x="10" s="1"/>
        <i x="118" s="1"/>
        <i x="218" s="1"/>
        <i x="304" s="1"/>
        <i x="387" s="1"/>
        <i x="190" s="1"/>
        <i x="61" s="1"/>
        <i x="413" s="1"/>
        <i x="385" s="1"/>
        <i x="100" s="1"/>
        <i x="67" s="1"/>
        <i x="44" s="1"/>
        <i x="248" s="1"/>
        <i x="330" s="1"/>
        <i x="288" s="1"/>
        <i x="164" s="1"/>
        <i x="315" s="1"/>
        <i x="227" s="1"/>
        <i x="221" s="1"/>
        <i x="467" s="1"/>
        <i x="320" s="1"/>
        <i x="416" s="1"/>
        <i x="90" s="1"/>
        <i x="62" s="1"/>
        <i x="354" s="1"/>
        <i x="282" s="1"/>
        <i x="135" s="1"/>
        <i x="202" s="1"/>
        <i x="148" s="1"/>
        <i x="208" s="1"/>
        <i x="79" s="1"/>
        <i x="271" s="1"/>
        <i x="471" s="1"/>
        <i x="309" s="1"/>
        <i x="377" s="1"/>
        <i x="489" s="1"/>
        <i x="355" s="1"/>
        <i x="299" s="1"/>
        <i x="250" s="1"/>
        <i x="424" s="1"/>
        <i x="332" s="1"/>
        <i x="75" s="1"/>
        <i x="429" s="1"/>
        <i x="433" s="1"/>
        <i x="89" s="1"/>
        <i x="484" s="1"/>
        <i x="229" s="1"/>
        <i x="497" s="1"/>
        <i x="49" s="1"/>
        <i x="350" s="1"/>
        <i x="364" s="1"/>
        <i x="31" s="1"/>
        <i x="41" s="1"/>
        <i x="422" s="1"/>
        <i x="421" s="1"/>
        <i x="310" s="1"/>
        <i x="386" s="1"/>
        <i x="186" s="1"/>
        <i x="493" s="1"/>
        <i x="361" s="1"/>
        <i x="64" s="1"/>
        <i x="233" s="1"/>
        <i x="436" s="1"/>
        <i x="412" s="1"/>
        <i x="254" s="1"/>
        <i x="251" s="1"/>
        <i x="328" s="1"/>
        <i x="253" s="1"/>
        <i x="439" s="1"/>
        <i x="141" s="1"/>
        <i x="201" s="1"/>
        <i x="56" s="1"/>
        <i x="129" s="1"/>
        <i x="172" s="1"/>
        <i x="466" s="1"/>
        <i x="280" s="1"/>
        <i x="295" s="1"/>
        <i x="181" s="1"/>
        <i x="244" s="1"/>
        <i x="462" s="1"/>
        <i x="326" s="1"/>
        <i x="344" s="1"/>
        <i x="373" s="1"/>
        <i x="389" s="1"/>
        <i x="219" s="1"/>
        <i x="445" s="1"/>
        <i x="206" s="1"/>
        <i x="478" s="1"/>
        <i x="213" s="1"/>
        <i x="42" s="1"/>
        <i x="7" s="1"/>
        <i x="107" s="1"/>
        <i x="3" s="1"/>
        <i x="216" s="1"/>
        <i x="285" s="1"/>
        <i x="9" s="1"/>
        <i x="464" s="1"/>
        <i x="157" s="1"/>
        <i x="345" s="1"/>
        <i x="115" s="1"/>
        <i x="307" s="1"/>
        <i x="368" s="1"/>
        <i x="91" s="1"/>
        <i x="333" s="1"/>
        <i x="360" s="1"/>
        <i x="327" s="1"/>
        <i x="382" s="1"/>
        <i x="92" s="1"/>
        <i x="162" s="1"/>
        <i x="226" s="1"/>
        <i x="468" s="1"/>
        <i x="71" s="1"/>
        <i x="176" s="1"/>
        <i x="289" s="1"/>
        <i x="485" s="1"/>
        <i x="411" s="1"/>
        <i x="19" s="1"/>
        <i x="336" s="1"/>
        <i x="410" s="1"/>
        <i x="434" s="1"/>
        <i x="1" s="1"/>
        <i x="210" s="1"/>
        <i x="443" s="1"/>
        <i x="492" s="1"/>
        <i x="169" s="1"/>
        <i x="298" s="1"/>
        <i x="374" s="1"/>
        <i x="458" s="1"/>
        <i x="494" s="1"/>
        <i x="486" s="1"/>
        <i x="483" s="1"/>
        <i x="239" s="1"/>
        <i x="405" s="1"/>
        <i x="198" s="1"/>
        <i x="223" s="1"/>
        <i x="370" s="1"/>
        <i x="217" s="1"/>
        <i x="156" s="1"/>
        <i x="232" s="1"/>
        <i x="399" s="1"/>
        <i x="395" s="1"/>
        <i x="236" s="1"/>
        <i x="170" s="1"/>
        <i x="331" s="1"/>
        <i x="296" s="1"/>
        <i x="195" s="1"/>
        <i x="496" s="1"/>
        <i x="104" s="1"/>
        <i x="432" s="1"/>
        <i x="15" s="1"/>
        <i x="380" s="1"/>
        <i x="340" s="1"/>
        <i x="184" s="1"/>
        <i x="179" s="1"/>
        <i x="58" s="1"/>
        <i x="147" s="1"/>
        <i x="384" s="1"/>
        <i x="268" s="1"/>
        <i x="260" s="1"/>
        <i x="36" s="1"/>
        <i x="113" s="1"/>
        <i x="365" s="1"/>
        <i x="55" s="1"/>
        <i x="74" s="1"/>
        <i x="112" s="1"/>
        <i x="52" s="1"/>
        <i x="127" s="1"/>
        <i x="211" s="1"/>
        <i x="150" s="1"/>
        <i x="167" s="1"/>
        <i x="29" s="1"/>
        <i x="431" s="1"/>
        <i x="324" s="1"/>
        <i x="122" s="1"/>
        <i x="114" s="1"/>
        <i x="187" s="1"/>
        <i x="4" s="1"/>
        <i x="32" s="1"/>
        <i x="357" s="1"/>
        <i x="259" s="1"/>
        <i x="419" s="1"/>
        <i x="120" s="1"/>
        <i x="151" s="1"/>
        <i x="325" s="1"/>
        <i x="73" s="1"/>
        <i x="17" s="1"/>
        <i x="116" s="1"/>
        <i x="152" s="1"/>
        <i x="14" s="1"/>
        <i x="180" s="1"/>
        <i x="314" s="1"/>
        <i x="249" s="1"/>
        <i x="158" s="1"/>
        <i x="246" s="1"/>
        <i x="278" s="1"/>
        <i x="283" s="1"/>
        <i x="23" s="1"/>
        <i x="60" s="1"/>
        <i x="481" s="1"/>
        <i x="409" s="1"/>
        <i x="341" s="1"/>
        <i x="322" s="1"/>
        <i x="103" s="1"/>
        <i x="316" s="1"/>
        <i x="301" s="1"/>
        <i x="334" s="1"/>
        <i x="123" s="1"/>
        <i x="165" s="1"/>
        <i x="262" s="1"/>
        <i x="274" s="1"/>
        <i x="5" s="1"/>
        <i x="46" s="1"/>
        <i x="376" s="1"/>
        <i x="234" s="1"/>
        <i x="441" s="1"/>
        <i x="465" s="1"/>
        <i x="81" s="1"/>
        <i x="125" s="1"/>
        <i x="293" s="1"/>
        <i x="178" s="1"/>
        <i x="342" s="1"/>
        <i x="491" s="1"/>
        <i x="258" s="1"/>
        <i x="149" s="1"/>
        <i x="101" s="1"/>
        <i x="480" s="1"/>
        <i x="402" s="1"/>
        <i x="235" s="1"/>
        <i x="69" s="1"/>
        <i x="105" s="1"/>
        <i x="177" s="1"/>
        <i x="155" s="1"/>
        <i x="144" s="1"/>
        <i x="265" s="1"/>
        <i x="109" s="1"/>
        <i x="209" s="1"/>
        <i x="391" s="1"/>
        <i x="346" s="1"/>
        <i x="303" s="1"/>
        <i x="313" s="1"/>
        <i x="22" s="1"/>
        <i x="30" s="1"/>
        <i x="72" s="1"/>
        <i x="77" s="1"/>
        <i x="222" s="1"/>
        <i x="263" s="1"/>
        <i x="65" s="1"/>
        <i x="477" s="1"/>
        <i x="70" s="1"/>
        <i x="88" s="1"/>
        <i x="383" s="1"/>
        <i x="461" s="1"/>
        <i x="163" s="1"/>
        <i x="102" s="1"/>
        <i x="356" s="1"/>
        <i x="463" s="1"/>
        <i x="472" s="1"/>
        <i x="153" s="1"/>
        <i x="456" s="1"/>
        <i x="335" s="1"/>
        <i x="84" s="1"/>
        <i x="43" s="1"/>
        <i x="438" s="1"/>
        <i x="306" s="1"/>
        <i x="490" s="1"/>
        <i x="214" s="1"/>
        <i x="33" s="1"/>
        <i x="106" s="1"/>
        <i x="275" s="1"/>
        <i x="63" s="1"/>
        <i x="183" s="1"/>
        <i x="428" s="1"/>
        <i x="224" s="1"/>
        <i x="261" s="1"/>
        <i x="173" s="1"/>
        <i x="450" s="1"/>
        <i x="193" s="1"/>
        <i x="349" s="1"/>
        <i x="50" s="1"/>
        <i x="82" s="1"/>
        <i x="343" s="1"/>
        <i x="93" s="1"/>
        <i x="96" s="1"/>
        <i x="57" s="1"/>
        <i x="337" s="1"/>
        <i x="455" s="1"/>
        <i x="85" s="1"/>
        <i x="406" s="1"/>
        <i x="286" s="1"/>
        <i x="137" s="1"/>
        <i x="27" s="1"/>
        <i x="66" s="1"/>
        <i x="128" s="1"/>
        <i x="243" s="1"/>
        <i x="297" s="1"/>
        <i x="448" s="1"/>
        <i x="256" s="1"/>
        <i x="499" s="1"/>
        <i x="200" s="1"/>
        <i x="121" s="1"/>
        <i x="160" s="1"/>
        <i x="231" s="1"/>
        <i x="145" s="1"/>
        <i x="59" s="1"/>
        <i x="414" s="1"/>
        <i x="287" s="1"/>
        <i x="446" s="1"/>
        <i x="273" s="1"/>
        <i x="372" s="1"/>
        <i x="154" s="1"/>
        <i x="312" s="1"/>
        <i x="237" s="1"/>
        <i x="476" s="1"/>
        <i x="449" s="1"/>
        <i x="136" s="1"/>
        <i x="16" s="1"/>
        <i x="192" s="1"/>
        <i x="362" s="1"/>
        <i x="392" s="1"/>
        <i x="212" s="1"/>
        <i x="442" s="1"/>
        <i x="308" s="1"/>
        <i x="54" s="1"/>
        <i x="426" s="1"/>
        <i x="359" s="1"/>
        <i x="168" s="1"/>
        <i x="319" s="1"/>
        <i x="53" s="1"/>
        <i x="138" s="1"/>
        <i x="205" s="1"/>
        <i x="417" s="1"/>
        <i x="20" s="1"/>
        <i x="487" s="1"/>
        <i x="35" s="1"/>
        <i x="323" s="1"/>
        <i x="401" s="1"/>
        <i x="444" s="1"/>
        <i x="473" s="1"/>
        <i x="371" s="1"/>
        <i x="270" s="1"/>
        <i x="245" s="1"/>
        <i x="80" s="1"/>
        <i x="199" s="1"/>
        <i x="267" s="1"/>
        <i x="241" s="1"/>
        <i x="279" s="1"/>
        <i x="134" s="1"/>
        <i x="24" s="1"/>
        <i x="26" s="1"/>
        <i x="39" s="1"/>
        <i x="146" s="1"/>
        <i x="488" s="1"/>
        <i x="40" s="1"/>
        <i x="110" s="1"/>
        <i x="379" s="1"/>
        <i x="28" s="1"/>
        <i x="430" s="1"/>
        <i x="453" s="1"/>
        <i x="12" s="1"/>
        <i x="76" s="1"/>
        <i x="469" s="1"/>
        <i x="175" s="1"/>
        <i x="396" s="1"/>
        <i x="87" s="1"/>
        <i x="281" s="1"/>
        <i x="381" s="1"/>
        <i x="171" s="1"/>
        <i x="220" s="1"/>
        <i x="475" s="1"/>
        <i x="294" s="1"/>
        <i x="454" s="1"/>
        <i x="97" s="1"/>
        <i x="78" s="1"/>
        <i x="188" s="1"/>
        <i x="447" s="1"/>
        <i x="470" s="1"/>
        <i x="255" s="1"/>
        <i x="238" s="1"/>
        <i x="95" s="1"/>
        <i x="6" s="1"/>
        <i x="242" s="1"/>
        <i x="203" s="1"/>
        <i x="318" s="1"/>
        <i x="194" s="1"/>
        <i x="142" s="1"/>
        <i x="452" s="1"/>
        <i x="264" s="1"/>
        <i x="182" s="1"/>
        <i x="185" s="1"/>
        <i x="353" s="1"/>
        <i x="460" s="1"/>
        <i x="348" s="1"/>
        <i x="407" s="1"/>
        <i x="204" s="1"/>
        <i x="415" s="1"/>
        <i x="45" s="1"/>
        <i x="86" s="1"/>
        <i x="269" s="1"/>
        <i x="207" s="1"/>
        <i x="451" s="1"/>
        <i x="404" s="1"/>
        <i x="338" s="1"/>
        <i x="397" s="1"/>
        <i x="37" s="1"/>
        <i x="133" s="1"/>
        <i x="398" s="1"/>
        <i x="352" s="1"/>
        <i x="393" s="1"/>
        <i x="166" s="1"/>
        <i x="305" s="1"/>
        <i x="427" s="1"/>
        <i x="292" s="1"/>
        <i x="339" s="1"/>
        <i x="197" s="1"/>
        <i x="139" s="1"/>
        <i x="21" s="1"/>
        <i x="13" s="1"/>
        <i x="11" s="1"/>
        <i x="418" s="1"/>
        <i x="347" s="1"/>
        <i x="495" s="1"/>
        <i x="375" s="1"/>
        <i x="311" s="1"/>
        <i x="300" s="1"/>
        <i x="140" s="1"/>
        <i x="290" s="1"/>
        <i x="363" s="1"/>
        <i x="98" s="1"/>
        <i x="329" s="1"/>
        <i x="126" s="1"/>
        <i x="228" s="1"/>
        <i x="174" s="1"/>
        <i x="38" s="1"/>
        <i x="284" s="1"/>
        <i x="423" s="1"/>
        <i x="111" s="1"/>
        <i x="400" s="1"/>
        <i x="482" s="1"/>
        <i x="159" s="1"/>
        <i x="272" s="1"/>
        <i x="366" s="1"/>
        <i x="131" s="1"/>
        <i x="479" s="1"/>
        <i x="317" s="1"/>
        <i x="435" s="1"/>
        <i x="257" s="1"/>
        <i x="437" s="1"/>
        <i x="196" s="1"/>
        <i x="474" s="1"/>
        <i x="420" s="1"/>
        <i x="394" s="1"/>
        <i x="230" s="1"/>
        <i x="83" s="1"/>
        <i x="119" s="1"/>
        <i x="403" s="1"/>
        <i x="459" s="1"/>
        <i x="390" s="1"/>
        <i x="130" s="1"/>
        <i x="425" s="1"/>
        <i x="68" s="1"/>
        <i x="161" s="1"/>
        <i x="351" s="1"/>
        <i x="215" s="1"/>
        <i x="117" s="1"/>
        <i x="252" s="1"/>
        <i x="143" s="1"/>
        <i x="34" s="1"/>
        <i x="500"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1" xr10:uid="{9300AFC1-8EF1-4F96-A4D1-78A590962461}" sourceName="District">
  <pivotTables>
    <pivotTable tabId="2" name="PivotTable16"/>
  </pivotTables>
  <data>
    <tabular pivotCacheId="1529901990">
      <items count="22">
        <i x="20" s="1"/>
        <i x="13" s="1"/>
        <i x="16" s="1"/>
        <i x="12" s="1"/>
        <i x="8" s="1"/>
        <i x="1" s="1"/>
        <i x="14" s="1"/>
        <i x="3" s="1"/>
        <i x="10" s="1"/>
        <i x="4" s="1"/>
        <i x="5" s="1"/>
        <i x="19" s="1"/>
        <i x="11" s="1"/>
        <i x="0" s="1"/>
        <i x="9" s="1"/>
        <i x="18" s="1"/>
        <i x="6" s="1"/>
        <i x="15" s="1"/>
        <i x="17" s="1"/>
        <i x="7" s="1"/>
        <i x="2" s="1"/>
        <i x="2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935C20A-11AF-489D-9FDC-75C0E1EC6576}" sourceName="State">
  <pivotTables>
    <pivotTable tabId="2" name="PivotTable1"/>
  </pivotTables>
  <data>
    <tabular pivotCacheId="1378084005">
      <items count="8">
        <i x="4" s="1"/>
        <i x="1" s="1" nd="1"/>
        <i x="3" s="1" nd="1"/>
        <i x="5" s="1" nd="1"/>
        <i x="0" s="1" nd="1"/>
        <i x="2" s="1" nd="1"/>
        <i x="6" s="1" nd="1"/>
        <i x="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288683EB-C269-4B54-A5EB-2668831333EA}" sourceName="District">
  <pivotTables>
    <pivotTable tabId="2" name="PivotTable1"/>
  </pivotTables>
  <data>
    <tabular pivotCacheId="1378084005">
      <items count="22">
        <i x="20"/>
        <i x="13" s="1"/>
        <i x="16"/>
        <i x="12"/>
        <i x="8"/>
        <i x="1"/>
        <i x="14"/>
        <i x="3"/>
        <i x="10"/>
        <i x="4"/>
        <i x="5"/>
        <i x="19"/>
        <i x="11"/>
        <i x="0"/>
        <i x="9"/>
        <i x="18"/>
        <i x="6"/>
        <i x="15"/>
        <i x="17"/>
        <i x="7"/>
        <i x="2"/>
        <i x="2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0168693A-9A52-48BD-B9F8-5061020D47D8}" sourceName="Season">
  <pivotTables>
    <pivotTable tabId="2" name="PivotTable1"/>
  </pivotTables>
  <data>
    <tabular pivotCacheId="1378084005">
      <items count="4">
        <i x="0"/>
        <i x="2" s="1"/>
        <i x="1"/>
        <i x="3"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op_Name" xr10:uid="{ED90C96F-E3FF-4933-B4F4-01B90D73081C}" sourceName="Crop Name">
  <pivotTables>
    <pivotTable tabId="2" name="PivotTable1"/>
  </pivotTables>
  <data>
    <tabular pivotCacheId="1378084005">
      <items count="7">
        <i x="2" s="1"/>
        <i x="5" s="1"/>
        <i x="3" s="1"/>
        <i x="0" s="1"/>
        <i x="1" s="1"/>
        <i x="4" s="1"/>
        <i x="6"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ield__Kg_Ha" xr10:uid="{7542984A-7C9D-486C-9F0D-DCDF136651F2}" sourceName="Yield (Kg/Ha)">
  <pivotTables>
    <pivotTable tabId="2" name="PivotTable1"/>
  </pivotTables>
  <data>
    <tabular pivotCacheId="1378084005">
      <items count="501">
        <i x="333" s="1"/>
        <i x="156" s="1"/>
        <i x="335" s="1"/>
        <i x="146" s="1"/>
        <i x="393" s="1"/>
        <i x="130" s="1"/>
        <i x="321" s="1" nd="1"/>
        <i x="266" s="1" nd="1"/>
        <i x="276" s="1" nd="1"/>
        <i x="48" s="1" nd="1"/>
        <i x="108" s="1" nd="1"/>
        <i x="25" s="1" nd="1"/>
        <i x="369" s="1" nd="1"/>
        <i x="18" s="1" nd="1"/>
        <i x="240" s="1" nd="1"/>
        <i x="0" s="1" nd="1"/>
        <i x="440" s="1" nd="1"/>
        <i x="498" s="1" nd="1"/>
        <i x="367" s="1" nd="1"/>
        <i x="277" s="1" nd="1"/>
        <i x="358" s="1" nd="1"/>
        <i x="99" s="1" nd="1"/>
        <i x="378" s="1" nd="1"/>
        <i x="124" s="1" nd="1"/>
        <i x="2" s="1" nd="1"/>
        <i x="191" s="1" nd="1"/>
        <i x="247" s="1" nd="1"/>
        <i x="408" s="1" nd="1"/>
        <i x="225" s="1" nd="1"/>
        <i x="302" s="1" nd="1"/>
        <i x="291" s="1" nd="1"/>
        <i x="132" s="1" nd="1"/>
        <i x="47" s="1" nd="1"/>
        <i x="51" s="1" nd="1"/>
        <i x="457" s="1" nd="1"/>
        <i x="388" s="1" nd="1"/>
        <i x="94" s="1" nd="1"/>
        <i x="8" s="1" nd="1"/>
        <i x="189" s="1" nd="1"/>
        <i x="10" s="1" nd="1"/>
        <i x="118" s="1" nd="1"/>
        <i x="218" s="1" nd="1"/>
        <i x="304" s="1" nd="1"/>
        <i x="387" s="1" nd="1"/>
        <i x="190" s="1" nd="1"/>
        <i x="61" s="1" nd="1"/>
        <i x="413" s="1" nd="1"/>
        <i x="385" s="1" nd="1"/>
        <i x="100" s="1" nd="1"/>
        <i x="67" s="1" nd="1"/>
        <i x="44" s="1" nd="1"/>
        <i x="248" s="1" nd="1"/>
        <i x="330" s="1" nd="1"/>
        <i x="288" s="1" nd="1"/>
        <i x="164" s="1" nd="1"/>
        <i x="315" s="1" nd="1"/>
        <i x="227" s="1" nd="1"/>
        <i x="221" s="1" nd="1"/>
        <i x="467" s="1" nd="1"/>
        <i x="320" s="1" nd="1"/>
        <i x="416" s="1" nd="1"/>
        <i x="90" s="1" nd="1"/>
        <i x="62" s="1" nd="1"/>
        <i x="354" s="1" nd="1"/>
        <i x="282" s="1" nd="1"/>
        <i x="135" s="1" nd="1"/>
        <i x="202" s="1" nd="1"/>
        <i x="148" s="1" nd="1"/>
        <i x="208" s="1" nd="1"/>
        <i x="79" s="1" nd="1"/>
        <i x="271" s="1" nd="1"/>
        <i x="471" s="1" nd="1"/>
        <i x="309" s="1" nd="1"/>
        <i x="377" s="1" nd="1"/>
        <i x="489" s="1" nd="1"/>
        <i x="355" s="1" nd="1"/>
        <i x="299" s="1" nd="1"/>
        <i x="250" s="1" nd="1"/>
        <i x="424" s="1" nd="1"/>
        <i x="332" s="1" nd="1"/>
        <i x="75" s="1" nd="1"/>
        <i x="429" s="1" nd="1"/>
        <i x="433" s="1" nd="1"/>
        <i x="89" s="1" nd="1"/>
        <i x="484" s="1" nd="1"/>
        <i x="229" s="1" nd="1"/>
        <i x="497" s="1" nd="1"/>
        <i x="49" s="1" nd="1"/>
        <i x="350" s="1" nd="1"/>
        <i x="364" s="1" nd="1"/>
        <i x="31" s="1" nd="1"/>
        <i x="41" s="1" nd="1"/>
        <i x="422" s="1" nd="1"/>
        <i x="421" s="1" nd="1"/>
        <i x="310" s="1" nd="1"/>
        <i x="386" s="1" nd="1"/>
        <i x="186" s="1" nd="1"/>
        <i x="493" s="1" nd="1"/>
        <i x="361" s="1" nd="1"/>
        <i x="64" s="1" nd="1"/>
        <i x="233" s="1" nd="1"/>
        <i x="436" s="1" nd="1"/>
        <i x="412" s="1" nd="1"/>
        <i x="254" s="1" nd="1"/>
        <i x="251" s="1" nd="1"/>
        <i x="328" s="1" nd="1"/>
        <i x="253" s="1" nd="1"/>
        <i x="439" s="1" nd="1"/>
        <i x="141" s="1" nd="1"/>
        <i x="201" s="1" nd="1"/>
        <i x="56" s="1" nd="1"/>
        <i x="129" s="1" nd="1"/>
        <i x="172" s="1" nd="1"/>
        <i x="466" s="1" nd="1"/>
        <i x="280" s="1" nd="1"/>
        <i x="295" s="1" nd="1"/>
        <i x="181" s="1" nd="1"/>
        <i x="244" s="1" nd="1"/>
        <i x="462" s="1" nd="1"/>
        <i x="326" s="1" nd="1"/>
        <i x="344" s="1" nd="1"/>
        <i x="373" s="1" nd="1"/>
        <i x="389" s="1" nd="1"/>
        <i x="219" s="1" nd="1"/>
        <i x="445" s="1" nd="1"/>
        <i x="206" s="1" nd="1"/>
        <i x="478" s="1" nd="1"/>
        <i x="213" s="1" nd="1"/>
        <i x="42" s="1" nd="1"/>
        <i x="7" s="1" nd="1"/>
        <i x="107" s="1" nd="1"/>
        <i x="3" s="1" nd="1"/>
        <i x="216" s="1" nd="1"/>
        <i x="285" s="1" nd="1"/>
        <i x="9" s="1" nd="1"/>
        <i x="464" s="1" nd="1"/>
        <i x="157" s="1" nd="1"/>
        <i x="345" s="1" nd="1"/>
        <i x="115" s="1" nd="1"/>
        <i x="307" s="1" nd="1"/>
        <i x="368" s="1" nd="1"/>
        <i x="91" s="1" nd="1"/>
        <i x="360" s="1" nd="1"/>
        <i x="327" s="1" nd="1"/>
        <i x="382" s="1" nd="1"/>
        <i x="92" s="1" nd="1"/>
        <i x="162" s="1" nd="1"/>
        <i x="226" s="1" nd="1"/>
        <i x="468" s="1" nd="1"/>
        <i x="71" s="1" nd="1"/>
        <i x="176" s="1" nd="1"/>
        <i x="289" s="1" nd="1"/>
        <i x="485" s="1" nd="1"/>
        <i x="411" s="1" nd="1"/>
        <i x="19" s="1" nd="1"/>
        <i x="336" s="1" nd="1"/>
        <i x="410" s="1" nd="1"/>
        <i x="434" s="1" nd="1"/>
        <i x="1" s="1" nd="1"/>
        <i x="210" s="1" nd="1"/>
        <i x="443" s="1" nd="1"/>
        <i x="492" s="1" nd="1"/>
        <i x="169" s="1" nd="1"/>
        <i x="298" s="1" nd="1"/>
        <i x="374" s="1" nd="1"/>
        <i x="458" s="1" nd="1"/>
        <i x="494" s="1" nd="1"/>
        <i x="486" s="1" nd="1"/>
        <i x="483" s="1" nd="1"/>
        <i x="239" s="1" nd="1"/>
        <i x="405" s="1" nd="1"/>
        <i x="198" s="1" nd="1"/>
        <i x="223" s="1" nd="1"/>
        <i x="370" s="1" nd="1"/>
        <i x="217" s="1" nd="1"/>
        <i x="232" s="1" nd="1"/>
        <i x="399" s="1" nd="1"/>
        <i x="395" s="1" nd="1"/>
        <i x="236" s="1" nd="1"/>
        <i x="170" s="1" nd="1"/>
        <i x="331" s="1" nd="1"/>
        <i x="296" s="1" nd="1"/>
        <i x="195" s="1" nd="1"/>
        <i x="496" s="1" nd="1"/>
        <i x="104" s="1" nd="1"/>
        <i x="432" s="1" nd="1"/>
        <i x="15" s="1" nd="1"/>
        <i x="380" s="1" nd="1"/>
        <i x="340" s="1" nd="1"/>
        <i x="184" s="1" nd="1"/>
        <i x="179" s="1" nd="1"/>
        <i x="58" s="1" nd="1"/>
        <i x="147" s="1" nd="1"/>
        <i x="384" s="1" nd="1"/>
        <i x="268" s="1" nd="1"/>
        <i x="260" s="1" nd="1"/>
        <i x="36" s="1" nd="1"/>
        <i x="113" s="1" nd="1"/>
        <i x="365" s="1" nd="1"/>
        <i x="55" s="1" nd="1"/>
        <i x="74" s="1" nd="1"/>
        <i x="112" s="1" nd="1"/>
        <i x="52" s="1" nd="1"/>
        <i x="127" s="1" nd="1"/>
        <i x="211" s="1" nd="1"/>
        <i x="150" s="1" nd="1"/>
        <i x="167" s="1" nd="1"/>
        <i x="29" s="1" nd="1"/>
        <i x="431" s="1" nd="1"/>
        <i x="324" s="1" nd="1"/>
        <i x="122" s="1" nd="1"/>
        <i x="114" s="1" nd="1"/>
        <i x="187" s="1" nd="1"/>
        <i x="4" s="1" nd="1"/>
        <i x="32" s="1" nd="1"/>
        <i x="357" s="1" nd="1"/>
        <i x="259" s="1" nd="1"/>
        <i x="419" s="1" nd="1"/>
        <i x="120" s="1" nd="1"/>
        <i x="151" s="1" nd="1"/>
        <i x="325" s="1" nd="1"/>
        <i x="73" s="1" nd="1"/>
        <i x="17" s="1" nd="1"/>
        <i x="116" s="1" nd="1"/>
        <i x="152" s="1" nd="1"/>
        <i x="14" s="1" nd="1"/>
        <i x="180" s="1" nd="1"/>
        <i x="314" s="1" nd="1"/>
        <i x="249" s="1" nd="1"/>
        <i x="158" s="1" nd="1"/>
        <i x="246" s="1" nd="1"/>
        <i x="278" s="1" nd="1"/>
        <i x="283" s="1" nd="1"/>
        <i x="23" s="1" nd="1"/>
        <i x="60" s="1" nd="1"/>
        <i x="481" s="1" nd="1"/>
        <i x="409" s="1" nd="1"/>
        <i x="341" s="1" nd="1"/>
        <i x="322" s="1" nd="1"/>
        <i x="103" s="1" nd="1"/>
        <i x="316" s="1" nd="1"/>
        <i x="301" s="1" nd="1"/>
        <i x="334" s="1" nd="1"/>
        <i x="123" s="1" nd="1"/>
        <i x="165" s="1" nd="1"/>
        <i x="262" s="1" nd="1"/>
        <i x="274" s="1" nd="1"/>
        <i x="5" s="1" nd="1"/>
        <i x="46" s="1" nd="1"/>
        <i x="376" s="1" nd="1"/>
        <i x="234" s="1" nd="1"/>
        <i x="441" s="1" nd="1"/>
        <i x="465" s="1" nd="1"/>
        <i x="81" s="1" nd="1"/>
        <i x="125" s="1" nd="1"/>
        <i x="293" s="1" nd="1"/>
        <i x="178" s="1" nd="1"/>
        <i x="342" s="1" nd="1"/>
        <i x="491" s="1" nd="1"/>
        <i x="258" s="1" nd="1"/>
        <i x="149" s="1" nd="1"/>
        <i x="101" s="1" nd="1"/>
        <i x="480" s="1" nd="1"/>
        <i x="402" s="1" nd="1"/>
        <i x="235" s="1" nd="1"/>
        <i x="69" s="1" nd="1"/>
        <i x="105" s="1" nd="1"/>
        <i x="177" s="1" nd="1"/>
        <i x="155" s="1" nd="1"/>
        <i x="144" s="1" nd="1"/>
        <i x="265" s="1" nd="1"/>
        <i x="109" s="1" nd="1"/>
        <i x="209" s="1" nd="1"/>
        <i x="391" s="1" nd="1"/>
        <i x="346" s="1" nd="1"/>
        <i x="303" s="1" nd="1"/>
        <i x="313" s="1" nd="1"/>
        <i x="22" s="1" nd="1"/>
        <i x="30" s="1" nd="1"/>
        <i x="72" s="1" nd="1"/>
        <i x="77" s="1" nd="1"/>
        <i x="222" s="1" nd="1"/>
        <i x="263" s="1" nd="1"/>
        <i x="65" s="1" nd="1"/>
        <i x="477" s="1" nd="1"/>
        <i x="70" s="1" nd="1"/>
        <i x="88" s="1" nd="1"/>
        <i x="383" s="1" nd="1"/>
        <i x="461" s="1" nd="1"/>
        <i x="163" s="1" nd="1"/>
        <i x="102" s="1" nd="1"/>
        <i x="356" s="1" nd="1"/>
        <i x="463" s="1" nd="1"/>
        <i x="472" s="1" nd="1"/>
        <i x="153" s="1" nd="1"/>
        <i x="456" s="1" nd="1"/>
        <i x="84" s="1" nd="1"/>
        <i x="43" s="1" nd="1"/>
        <i x="438" s="1" nd="1"/>
        <i x="306" s="1" nd="1"/>
        <i x="490" s="1" nd="1"/>
        <i x="214" s="1" nd="1"/>
        <i x="33" s="1" nd="1"/>
        <i x="106" s="1" nd="1"/>
        <i x="275" s="1" nd="1"/>
        <i x="63" s="1" nd="1"/>
        <i x="183" s="1" nd="1"/>
        <i x="428" s="1" nd="1"/>
        <i x="224" s="1" nd="1"/>
        <i x="261" s="1" nd="1"/>
        <i x="173" s="1" nd="1"/>
        <i x="450" s="1" nd="1"/>
        <i x="193" s="1" nd="1"/>
        <i x="349" s="1" nd="1"/>
        <i x="50" s="1" nd="1"/>
        <i x="82" s="1" nd="1"/>
        <i x="343" s="1" nd="1"/>
        <i x="93" s="1" nd="1"/>
        <i x="96" s="1" nd="1"/>
        <i x="57" s="1" nd="1"/>
        <i x="337" s="1" nd="1"/>
        <i x="455" s="1" nd="1"/>
        <i x="85" s="1" nd="1"/>
        <i x="406" s="1" nd="1"/>
        <i x="286" s="1" nd="1"/>
        <i x="137" s="1" nd="1"/>
        <i x="27" s="1" nd="1"/>
        <i x="66" s="1" nd="1"/>
        <i x="128" s="1" nd="1"/>
        <i x="243" s="1" nd="1"/>
        <i x="297" s="1" nd="1"/>
        <i x="448" s="1" nd="1"/>
        <i x="256" s="1" nd="1"/>
        <i x="499" s="1" nd="1"/>
        <i x="200" s="1" nd="1"/>
        <i x="121" s="1" nd="1"/>
        <i x="160" s="1" nd="1"/>
        <i x="231" s="1" nd="1"/>
        <i x="145" s="1" nd="1"/>
        <i x="59" s="1" nd="1"/>
        <i x="414" s="1" nd="1"/>
        <i x="287" s="1" nd="1"/>
        <i x="446" s="1" nd="1"/>
        <i x="273" s="1" nd="1"/>
        <i x="372" s="1" nd="1"/>
        <i x="154" s="1" nd="1"/>
        <i x="312" s="1" nd="1"/>
        <i x="237" s="1" nd="1"/>
        <i x="476" s="1" nd="1"/>
        <i x="449" s="1" nd="1"/>
        <i x="136" s="1" nd="1"/>
        <i x="16" s="1" nd="1"/>
        <i x="192" s="1" nd="1"/>
        <i x="362" s="1" nd="1"/>
        <i x="392" s="1" nd="1"/>
        <i x="212" s="1" nd="1"/>
        <i x="442" s="1" nd="1"/>
        <i x="308" s="1" nd="1"/>
        <i x="54" s="1" nd="1"/>
        <i x="426" s="1" nd="1"/>
        <i x="359" s="1" nd="1"/>
        <i x="168" s="1" nd="1"/>
        <i x="319" s="1" nd="1"/>
        <i x="53" s="1" nd="1"/>
        <i x="138" s="1" nd="1"/>
        <i x="205" s="1" nd="1"/>
        <i x="417" s="1" nd="1"/>
        <i x="20" s="1" nd="1"/>
        <i x="487" s="1" nd="1"/>
        <i x="35" s="1" nd="1"/>
        <i x="323" s="1" nd="1"/>
        <i x="401" s="1" nd="1"/>
        <i x="444" s="1" nd="1"/>
        <i x="473" s="1" nd="1"/>
        <i x="371" s="1" nd="1"/>
        <i x="270" s="1" nd="1"/>
        <i x="245" s="1" nd="1"/>
        <i x="80" s="1" nd="1"/>
        <i x="199" s="1" nd="1"/>
        <i x="267" s="1" nd="1"/>
        <i x="241" s="1" nd="1"/>
        <i x="279" s="1" nd="1"/>
        <i x="134" s="1" nd="1"/>
        <i x="24" s="1" nd="1"/>
        <i x="26" s="1" nd="1"/>
        <i x="39" s="1" nd="1"/>
        <i x="488" s="1" nd="1"/>
        <i x="40" s="1" nd="1"/>
        <i x="110" s="1" nd="1"/>
        <i x="379" s="1" nd="1"/>
        <i x="28" s="1" nd="1"/>
        <i x="430" s="1" nd="1"/>
        <i x="453" s="1" nd="1"/>
        <i x="12" s="1" nd="1"/>
        <i x="76" s="1" nd="1"/>
        <i x="469" s="1" nd="1"/>
        <i x="175" s="1" nd="1"/>
        <i x="396" s="1" nd="1"/>
        <i x="87" s="1" nd="1"/>
        <i x="281" s="1" nd="1"/>
        <i x="381" s="1" nd="1"/>
        <i x="171" s="1" nd="1"/>
        <i x="220" s="1" nd="1"/>
        <i x="475" s="1" nd="1"/>
        <i x="294" s="1" nd="1"/>
        <i x="454" s="1" nd="1"/>
        <i x="97" s="1" nd="1"/>
        <i x="78" s="1" nd="1"/>
        <i x="188" s="1" nd="1"/>
        <i x="447" s="1" nd="1"/>
        <i x="470" s="1" nd="1"/>
        <i x="255" s="1" nd="1"/>
        <i x="238" s="1" nd="1"/>
        <i x="95" s="1" nd="1"/>
        <i x="6" s="1" nd="1"/>
        <i x="242" s="1" nd="1"/>
        <i x="203" s="1" nd="1"/>
        <i x="318" s="1" nd="1"/>
        <i x="194" s="1" nd="1"/>
        <i x="142" s="1" nd="1"/>
        <i x="452" s="1" nd="1"/>
        <i x="264" s="1" nd="1"/>
        <i x="182" s="1" nd="1"/>
        <i x="185" s="1" nd="1"/>
        <i x="353" s="1" nd="1"/>
        <i x="460" s="1" nd="1"/>
        <i x="348" s="1" nd="1"/>
        <i x="407" s="1" nd="1"/>
        <i x="204" s="1" nd="1"/>
        <i x="415" s="1" nd="1"/>
        <i x="45" s="1" nd="1"/>
        <i x="86" s="1" nd="1"/>
        <i x="269" s="1" nd="1"/>
        <i x="207" s="1" nd="1"/>
        <i x="451" s="1" nd="1"/>
        <i x="404" s="1" nd="1"/>
        <i x="338" s="1" nd="1"/>
        <i x="397" s="1" nd="1"/>
        <i x="37" s="1" nd="1"/>
        <i x="133" s="1" nd="1"/>
        <i x="398" s="1" nd="1"/>
        <i x="352" s="1" nd="1"/>
        <i x="166" s="1" nd="1"/>
        <i x="305" s="1" nd="1"/>
        <i x="427" s="1" nd="1"/>
        <i x="292" s="1" nd="1"/>
        <i x="339" s="1" nd="1"/>
        <i x="197" s="1" nd="1"/>
        <i x="139" s="1" nd="1"/>
        <i x="21" s="1" nd="1"/>
        <i x="13" s="1" nd="1"/>
        <i x="11" s="1" nd="1"/>
        <i x="418" s="1" nd="1"/>
        <i x="347" s="1" nd="1"/>
        <i x="495" s="1" nd="1"/>
        <i x="375" s="1" nd="1"/>
        <i x="311" s="1" nd="1"/>
        <i x="300" s="1" nd="1"/>
        <i x="140" s="1" nd="1"/>
        <i x="290" s="1" nd="1"/>
        <i x="363" s="1" nd="1"/>
        <i x="98" s="1" nd="1"/>
        <i x="329" s="1" nd="1"/>
        <i x="126" s="1" nd="1"/>
        <i x="228" s="1" nd="1"/>
        <i x="174" s="1" nd="1"/>
        <i x="38" s="1" nd="1"/>
        <i x="284" s="1" nd="1"/>
        <i x="423" s="1" nd="1"/>
        <i x="111" s="1" nd="1"/>
        <i x="400" s="1" nd="1"/>
        <i x="482" s="1" nd="1"/>
        <i x="159" s="1" nd="1"/>
        <i x="272" s="1" nd="1"/>
        <i x="366" s="1" nd="1"/>
        <i x="131" s="1" nd="1"/>
        <i x="479" s="1" nd="1"/>
        <i x="317" s="1" nd="1"/>
        <i x="435" s="1" nd="1"/>
        <i x="257" s="1" nd="1"/>
        <i x="437" s="1" nd="1"/>
        <i x="196" s="1" nd="1"/>
        <i x="474" s="1" nd="1"/>
        <i x="420" s="1" nd="1"/>
        <i x="394" s="1" nd="1"/>
        <i x="230" s="1" nd="1"/>
        <i x="83" s="1" nd="1"/>
        <i x="119" s="1" nd="1"/>
        <i x="403" s="1" nd="1"/>
        <i x="459" s="1" nd="1"/>
        <i x="390" s="1" nd="1"/>
        <i x="425" s="1" nd="1"/>
        <i x="68" s="1" nd="1"/>
        <i x="161" s="1" nd="1"/>
        <i x="351" s="1" nd="1"/>
        <i x="215" s="1" nd="1"/>
        <i x="117" s="1" nd="1"/>
        <i x="252" s="1" nd="1"/>
        <i x="143" s="1" nd="1"/>
        <i x="34" s="1" nd="1"/>
        <i x="500"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infall__mm" xr10:uid="{D408E24E-9F60-4F41-B4FB-FC2892C16A67}" sourceName="Rainfall (mm)">
  <pivotTables>
    <pivotTable tabId="2" name="PivotTable1"/>
  </pivotTables>
  <data>
    <tabular pivotCacheId="1378084005">
      <items count="499">
        <i x="332" s="1"/>
        <i x="392" s="1"/>
        <i x="146" s="1"/>
        <i x="156" s="1"/>
        <i x="334" s="1"/>
        <i x="130" s="1"/>
        <i x="113" s="1" nd="1"/>
        <i x="365" s="1" nd="1"/>
        <i x="210" s="1" nd="1"/>
        <i x="88" s="1" nd="1"/>
        <i x="457" s="1" nd="1"/>
        <i x="15" s="1" nd="1"/>
        <i x="260" s="1" nd="1"/>
        <i x="336" s="1" nd="1"/>
        <i x="420" s="1" nd="1"/>
        <i x="275" s="1" nd="1"/>
        <i x="381" s="1" nd="1"/>
        <i x="305" s="1" nd="1"/>
        <i x="55" s="1" nd="1"/>
        <i x="294" s="1" nd="1"/>
        <i x="358" s="1" nd="1"/>
        <i x="119" s="1" nd="1"/>
        <i x="129" s="1" nd="1"/>
        <i x="172" s="1" nd="1"/>
        <i x="360" s="1" nd="1"/>
        <i x="261" s="1" nd="1"/>
        <i x="24" s="1" nd="1"/>
        <i x="476" s="1" nd="1"/>
        <i x="187" s="1" nd="1"/>
        <i x="48" s="1" nd="1"/>
        <i x="464" s="1" nd="1"/>
        <i x="445" s="1" nd="1"/>
        <i x="449" s="1" nd="1"/>
        <i x="416" s="1" nd="1"/>
        <i x="321" s="1" nd="1"/>
        <i x="323" s="1" nd="1"/>
        <i x="366" s="1" nd="1"/>
        <i x="376" s="1" nd="1"/>
        <i x="247" s="1" nd="1"/>
        <i x="205" s="1" nd="1"/>
        <i x="435" s="1" nd="1"/>
        <i x="13" s="1" nd="1"/>
        <i x="141" s="1" nd="1"/>
        <i x="346" s="1" nd="1"/>
        <i x="72" s="1" nd="1"/>
        <i x="158" s="1" nd="1"/>
        <i x="91" s="1" nd="1"/>
        <i x="347" s="1" nd="1"/>
        <i x="429" s="1" nd="1"/>
        <i x="92" s="1" nd="1"/>
        <i x="322" s="1" nd="1"/>
        <i x="403" s="1" nd="1"/>
        <i x="40" s="1" nd="1"/>
        <i x="335" s="1" nd="1"/>
        <i x="37" s="1" nd="1"/>
        <i x="273" s="1" nd="1"/>
        <i x="178" s="1" nd="1"/>
        <i x="118" s="1" nd="1"/>
        <i x="108" s="1" nd="1"/>
        <i x="331" s="1" nd="1"/>
        <i x="228" s="1" nd="1"/>
        <i x="201" s="1" nd="1"/>
        <i x="415" s="1" nd="1"/>
        <i x="308" s="1" nd="1"/>
        <i x="87" s="1" nd="1"/>
        <i x="410" s="1" nd="1"/>
        <i x="461" s="1" nd="1"/>
        <i x="379" s="1" nd="1"/>
        <i x="395" s="1" nd="1"/>
        <i x="478" s="1" nd="1"/>
        <i x="161" s="1" nd="1"/>
        <i x="400" s="1" nd="1"/>
        <i x="133" s="1" nd="1"/>
        <i x="112" s="1" nd="1"/>
        <i x="75" s="1" nd="1"/>
        <i x="442" s="1" nd="1"/>
        <i x="8" s="1" nd="1"/>
        <i x="110" s="1" nd="1"/>
        <i x="179" s="1" nd="1"/>
        <i x="369" s="1" nd="1"/>
        <i x="292" s="1" nd="1"/>
        <i x="317" s="1" nd="1"/>
        <i x="470" s="1" nd="1"/>
        <i x="203" s="1" nd="1"/>
        <i x="184" s="1" nd="1"/>
        <i x="211" s="1" nd="1"/>
        <i x="468" s="1" nd="1"/>
        <i x="28" s="1" nd="1"/>
        <i x="333" s="1" nd="1"/>
        <i x="35" s="1" nd="1"/>
        <i x="357" s="1" nd="1"/>
        <i x="153" s="1" nd="1"/>
        <i x="202" s="1" nd="1"/>
        <i x="176" s="1" nd="1"/>
        <i x="494" s="1" nd="1"/>
        <i x="52" s="1" nd="1"/>
        <i x="359" s="1" nd="1"/>
        <i x="493" s="1" nd="1"/>
        <i x="157" s="1" nd="1"/>
        <i x="222" s="1" nd="1"/>
        <i x="310" s="1" nd="1"/>
        <i x="107" s="1" nd="1"/>
        <i x="195" s="1" nd="1"/>
        <i x="232" s="1" nd="1"/>
        <i x="39" s="1" nd="1"/>
        <i x="9" s="1" nd="1"/>
        <i x="299" s="1" nd="1"/>
        <i x="159" s="1" nd="1"/>
        <i x="147" s="1" nd="1"/>
        <i x="216" s="1" nd="1"/>
        <i x="95" s="1" nd="1"/>
        <i x="338" s="1" nd="1"/>
        <i x="106" s="1" nd="1"/>
        <i x="391" s="1" nd="1"/>
        <i x="183" s="1" nd="1"/>
        <i x="394" s="1" nd="1"/>
        <i x="341" s="1" nd="1"/>
        <i x="488" s="1" nd="1"/>
        <i x="380" s="1" nd="1"/>
        <i x="259" s="1" nd="1"/>
        <i x="354" s="1" nd="1"/>
        <i x="196" s="1" nd="1"/>
        <i x="116" s="1" nd="1"/>
        <i x="214" s="1" nd="1"/>
        <i x="472" s="1" nd="1"/>
        <i x="451" s="1" nd="1"/>
        <i x="448" s="1" nd="1"/>
        <i x="226" s="1" nd="1"/>
        <i x="16" s="1" nd="1"/>
        <i x="431" s="1" nd="1"/>
        <i x="270" s="1" nd="1"/>
        <i x="396" s="1" nd="1"/>
        <i x="5" s="1" nd="1"/>
        <i x="283" s="1" nd="1"/>
        <i x="191" s="1" nd="1"/>
        <i x="290" s="1" nd="1"/>
        <i x="14" s="1" nd="1"/>
        <i x="293" s="1" nd="1"/>
        <i x="440" s="1" nd="1"/>
        <i x="281" s="1" nd="1"/>
        <i x="390" s="1" nd="1"/>
        <i x="193" s="1" nd="1"/>
        <i x="138" s="1" nd="1"/>
        <i x="307" s="1" nd="1"/>
        <i x="7" s="1" nd="1"/>
        <i x="414" s="1" nd="1"/>
        <i x="286" s="1" nd="1"/>
        <i x="128" s="1" nd="1"/>
        <i x="127" s="1" nd="1"/>
        <i x="175" s="1" nd="1"/>
        <i x="166" s="1" nd="1"/>
        <i x="364" s="1" nd="1"/>
        <i x="151" s="1" nd="1"/>
        <i x="97" s="1" nd="1"/>
        <i x="163" s="1" nd="1"/>
        <i x="367" s="1" nd="1"/>
        <i x="4" s="1" nd="1"/>
        <i x="375" s="1" nd="1"/>
        <i x="235" s="1" nd="1"/>
        <i x="50" s="1" nd="1"/>
        <i x="33" s="1" nd="1"/>
        <i x="152" s="1" nd="1"/>
        <i x="164" s="1" nd="1"/>
        <i x="229" s="1" nd="1"/>
        <i x="120" s="1" nd="1"/>
        <i x="124" s="1" nd="1"/>
        <i x="241" s="1" nd="1"/>
        <i x="136" s="1" nd="1"/>
        <i x="190" s="1" nd="1"/>
        <i x="225" s="1" nd="1"/>
        <i x="20" s="1" nd="1"/>
        <i x="134" s="1" nd="1"/>
        <i x="368" s="1" nd="1"/>
        <i x="458" s="1" nd="1"/>
        <i x="339" s="1" nd="1"/>
        <i x="296" s="1" nd="1"/>
        <i x="194" s="1" nd="1"/>
        <i x="64" s="1" nd="1"/>
        <i x="444" s="1" nd="1"/>
        <i x="246" s="1" nd="1"/>
        <i x="370" s="1" nd="1"/>
        <i x="302" s="1" nd="1"/>
        <i x="393" s="1" nd="1"/>
        <i x="200" s="1" nd="1"/>
        <i x="131" s="1" nd="1"/>
        <i x="31" s="1" nd="1"/>
        <i x="287" s="1" nd="1"/>
        <i x="399" s="1" nd="1"/>
        <i x="481" s="1" nd="1"/>
        <i x="230" s="1" nd="1"/>
        <i x="189" s="1" nd="1"/>
        <i x="497" s="1" nd="1"/>
        <i x="144" s="1" nd="1"/>
        <i x="171" s="1" nd="1"/>
        <i x="475" s="1" nd="1"/>
        <i x="93" s="1" nd="1"/>
        <i x="389" s="1" nd="1"/>
        <i x="51" s="1" nd="1"/>
        <i x="155" s="1" nd="1"/>
        <i x="436" s="1" nd="1"/>
        <i x="251" s="1" nd="1"/>
        <i x="272" s="1" nd="1"/>
        <i x="102" s="1" nd="1"/>
        <i x="181" s="1" nd="1"/>
        <i x="198" s="1" nd="1"/>
        <i x="285" s="1" nd="1"/>
        <i x="62" s="1" nd="1"/>
        <i x="242" s="1" nd="1"/>
        <i x="65" s="1" nd="1"/>
        <i x="467" s="1" nd="1"/>
        <i x="169" s="1" nd="1"/>
        <i x="313" s="1" nd="1"/>
        <i x="233" s="1" nd="1"/>
        <i x="462" s="1" nd="1"/>
        <i x="86" s="1" nd="1"/>
        <i x="220" s="1" nd="1"/>
        <i x="47" s="1" nd="1"/>
        <i x="438" s="1" nd="1"/>
        <i x="312" s="1" nd="1"/>
        <i x="465" s="1" nd="1"/>
        <i x="484" s="1" nd="1"/>
        <i x="45" s="1" nd="1"/>
        <i x="382" s="1" nd="1"/>
        <i x="276" s="1" nd="1"/>
        <i x="78" s="1" nd="1"/>
        <i x="256" s="1" nd="1"/>
        <i x="265" s="1" nd="1"/>
        <i x="248" s="1" nd="1"/>
        <i x="18" s="1" nd="1"/>
        <i x="148" s="1" nd="1"/>
        <i x="326" s="1" nd="1"/>
        <i x="81" s="1" nd="1"/>
        <i x="122" s="1" nd="1"/>
        <i x="30" s="1" nd="1"/>
        <i x="98" s="1" nd="1"/>
        <i x="23" s="1" nd="1"/>
        <i x="441" s="1" nd="1"/>
        <i x="84" s="1" nd="1"/>
        <i x="139" s="1" nd="1"/>
        <i x="221" s="1" nd="1"/>
        <i x="316" s="1" nd="1"/>
        <i x="231" s="1" nd="1"/>
        <i x="432" s="1" nd="1"/>
        <i x="301" s="1" nd="1"/>
        <i x="385" s="1" nd="1"/>
        <i x="372" s="1" nd="1"/>
        <i x="480" s="1" nd="1"/>
        <i x="374" s="1" nd="1"/>
        <i x="6" s="1" nd="1"/>
        <i x="207" s="1" nd="1"/>
        <i x="206" s="1" nd="1"/>
        <i x="267" s="1" nd="1"/>
        <i x="309" s="1" nd="1"/>
        <i x="427" s="1" nd="1"/>
        <i x="453" s="1" nd="1"/>
        <i x="406" s="1" nd="1"/>
        <i x="182" s="1" nd="1"/>
        <i x="413" s="1" nd="1"/>
        <i x="46" s="1" nd="1"/>
        <i x="288" s="1" nd="1"/>
        <i x="185" s="1" nd="1"/>
        <i x="17" s="1" nd="1"/>
        <i x="100" s="1" nd="1"/>
        <i x="236" s="1" nd="1"/>
        <i x="487" s="1" nd="1"/>
        <i x="450" s="1" nd="1"/>
        <i x="21" s="1" nd="1"/>
        <i x="269" s="1" nd="1"/>
        <i x="424" s="1" nd="1"/>
        <i x="250" s="1" nd="1"/>
        <i x="44" s="1" nd="1"/>
        <i x="274" s="1" nd="1"/>
        <i x="278" s="1" nd="1"/>
        <i x="443" s="1" nd="1"/>
        <i x="268" s="1" nd="1"/>
        <i x="291" s="1" nd="1"/>
        <i x="145" s="1" nd="1"/>
        <i x="101" s="1" nd="1"/>
        <i x="219" s="1" nd="1"/>
        <i x="304" s="1" nd="1"/>
        <i x="349" s="1" nd="1"/>
        <i x="73" s="1" nd="1"/>
        <i x="421" s="1" nd="1"/>
        <i x="422" s="1" nd="1"/>
        <i x="315" s="1" nd="1"/>
        <i x="318" s="1" nd="1"/>
        <i x="238" s="1" nd="1"/>
        <i x="42" s="1" nd="1"/>
        <i x="237" s="1" nd="1"/>
        <i x="447" s="1" nd="1"/>
        <i x="437" s="1" nd="1"/>
        <i x="240" s="1" nd="1"/>
        <i x="68" s="1" nd="1"/>
        <i x="137" s="1" nd="1"/>
        <i x="474" s="1" nd="1"/>
        <i x="63" s="1" nd="1"/>
        <i x="409" s="1" nd="1"/>
        <i x="277" s="1" nd="1"/>
        <i x="483" s="1" nd="1"/>
        <i x="398" s="1" nd="1"/>
        <i x="351" s="1" nd="1"/>
        <i x="227" s="1" nd="1"/>
        <i x="26" s="1" nd="1"/>
        <i x="36" s="1" nd="1"/>
        <i x="96" s="1" nd="1"/>
        <i x="356" s="1" nd="1"/>
        <i x="61" s="1" nd="1"/>
        <i x="402" s="1" nd="1"/>
        <i x="160" s="1" nd="1"/>
        <i x="255" s="1" nd="1"/>
        <i x="80" s="1" nd="1"/>
        <i x="377" s="1" nd="1"/>
        <i x="212" s="1" nd="1"/>
        <i x="423" s="1" nd="1"/>
        <i x="314" s="1" nd="1"/>
        <i x="355" s="1" nd="1"/>
        <i x="224" s="1" nd="1"/>
        <i x="489" s="1" nd="1"/>
        <i x="460" s="1" nd="1"/>
        <i x="252" s="1" nd="1"/>
        <i x="132" s="1" nd="1"/>
        <i x="22" s="1" nd="1"/>
        <i x="56" s="1" nd="1"/>
        <i x="491" s="1" nd="1"/>
        <i x="25" s="1" nd="1"/>
        <i x="490" s="1" nd="1"/>
        <i x="58" s="1" nd="1"/>
        <i x="89" s="1" nd="1"/>
        <i x="363" s="1" nd="1"/>
        <i x="167" s="1" nd="1"/>
        <i x="12" s="1" nd="1"/>
        <i x="186" s="1" nd="1"/>
        <i x="295" s="1" nd="1"/>
        <i x="125" s="1" nd="1"/>
        <i x="43" s="1" nd="1"/>
        <i x="85" s="1" nd="1"/>
        <i x="482" s="1" nd="1"/>
        <i x="180" s="1" nd="1"/>
        <i x="103" s="1" nd="1"/>
        <i x="245" s="1" nd="1"/>
        <i x="418" s="1" nd="1"/>
        <i x="38" s="1" nd="1"/>
        <i x="174" s="1" nd="1"/>
        <i x="337" s="1" nd="1"/>
        <i x="373" s="1" nd="1"/>
        <i x="459" s="1" nd="1"/>
        <i x="320" s="1" nd="1"/>
        <i x="262" s="1" nd="1"/>
        <i x="452" s="1" nd="1"/>
        <i x="495" s="1" nd="1"/>
        <i x="90" s="1" nd="1"/>
        <i x="434" s="1" nd="1"/>
        <i x="378" s="1" nd="1"/>
        <i x="0" s="1" nd="1"/>
        <i x="59" s="1" nd="1"/>
        <i x="54" s="1" nd="1"/>
        <i x="419" s="1" nd="1"/>
        <i x="271" s="1" nd="1"/>
        <i x="466" s="1" nd="1"/>
        <i x="289" s="1" nd="1"/>
        <i x="454" s="1" nd="1"/>
        <i x="412" s="1" nd="1"/>
        <i x="76" s="1" nd="1"/>
        <i x="77" s="1" nd="1"/>
        <i x="94" s="1" nd="1"/>
        <i x="425" s="1" nd="1"/>
        <i x="348" s="1" nd="1"/>
        <i x="428" s="1" nd="1"/>
        <i x="109" s="1" nd="1"/>
        <i x="32" s="1" nd="1"/>
        <i x="408" s="1" nd="1"/>
        <i x="115" s="1" nd="1"/>
        <i x="371" s="1" nd="1"/>
        <i x="121" s="1" nd="1"/>
        <i x="71" s="1" nd="1"/>
        <i x="173" s="1" nd="1"/>
        <i x="104" s="1" nd="1"/>
        <i x="114" s="1" nd="1"/>
        <i x="19" s="1" nd="1"/>
        <i x="57" s="1" nd="1"/>
        <i x="485" s="1" nd="1"/>
        <i x="329" s="1" nd="1"/>
        <i x="387" s="1" nd="1"/>
        <i x="303" s="1" nd="1"/>
        <i x="244" s="1" nd="1"/>
        <i x="223" s="1" nd="1"/>
        <i x="1" s="1" nd="1"/>
        <i x="150" s="1" nd="1"/>
        <i x="362" s="1" nd="1"/>
        <i x="328" s="1" nd="1"/>
        <i x="117" s="1" nd="1"/>
        <i x="426" s="1" nd="1"/>
        <i x="168" s="1" nd="1"/>
        <i x="404" s="1" nd="1"/>
        <i x="280" s="1" nd="1"/>
        <i x="324" s="1" nd="1"/>
        <i x="123" s="1" nd="1"/>
        <i x="165" s="1" nd="1"/>
        <i x="215" s="1" nd="1"/>
        <i x="266" s="1" nd="1"/>
        <i x="279" s="1" nd="1"/>
        <i x="486" s="1" nd="1"/>
        <i x="99" s="1" nd="1"/>
        <i x="254" s="1" nd="1"/>
        <i x="325" s="1" nd="1"/>
        <i x="361" s="1" nd="1"/>
        <i x="162" s="1" nd="1"/>
        <i x="249" s="1" nd="1"/>
        <i x="407" s="1" nd="1"/>
        <i x="149" s="1" nd="1"/>
        <i x="352" s="1" nd="1"/>
        <i x="213" s="1" nd="1"/>
        <i x="170" s="1" nd="1"/>
        <i x="69" s="1" nd="1"/>
        <i x="11" s="1" nd="1"/>
        <i x="297" s="1" nd="1"/>
        <i x="140" s="1" nd="1"/>
        <i x="67" s="1" nd="1"/>
        <i x="439" s="1" nd="1"/>
        <i x="344" s="1" nd="1"/>
        <i x="433" s="1" nd="1"/>
        <i x="29" s="1" nd="1"/>
        <i x="188" s="1" nd="1"/>
        <i x="350" s="1" nd="1"/>
        <i x="154" s="1" nd="1"/>
        <i x="284" s="1" nd="1"/>
        <i x="10" s="1" nd="1"/>
        <i x="258" s="1" nd="1"/>
        <i x="74" s="1" nd="1"/>
        <i x="60" s="1" nd="1"/>
        <i x="3" s="1" nd="1"/>
        <i x="34" s="1" nd="1"/>
        <i x="70" s="1" nd="1"/>
        <i x="239" s="1" nd="1"/>
        <i x="405" s="1" nd="1"/>
        <i x="383" s="1" nd="1"/>
        <i x="430" s="1" nd="1"/>
        <i x="386" s="1" nd="1"/>
        <i x="455" s="1" nd="1"/>
        <i x="401" s="1" nd="1"/>
        <i x="300" s="1" nd="1"/>
        <i x="199" s="1" nd="1"/>
        <i x="340" s="1" nd="1"/>
        <i x="53" s="1" nd="1"/>
        <i x="234" s="1" nd="1"/>
        <i x="330" s="1" nd="1"/>
        <i x="456" s="1" nd="1"/>
        <i x="471" s="1" nd="1"/>
        <i x="135" s="1" nd="1"/>
        <i x="342" s="1" nd="1"/>
        <i x="319" s="1" nd="1"/>
        <i x="82" s="1" nd="1"/>
        <i x="126" s="1" nd="1"/>
        <i x="496" s="1" nd="1"/>
        <i x="217" s="1" nd="1"/>
        <i x="388" s="1" nd="1"/>
        <i x="218" s="1" nd="1"/>
        <i x="209" s="1" nd="1"/>
        <i x="27" s="1" nd="1"/>
        <i x="473" s="1" nd="1"/>
        <i x="66" s="1" nd="1"/>
        <i x="306" s="1" nd="1"/>
        <i x="353" s="1" nd="1"/>
        <i x="41" s="1" nd="1"/>
        <i x="83" s="1" nd="1"/>
        <i x="343" s="1" nd="1"/>
        <i x="208" s="1" nd="1"/>
        <i x="327" s="1" nd="1"/>
        <i x="253" s="1" nd="1"/>
        <i x="257" s="1" nd="1"/>
        <i x="143" s="1" nd="1"/>
        <i x="111" s="1" nd="1"/>
        <i x="264" s="1" nd="1"/>
        <i x="204" s="1" nd="1"/>
        <i x="463" s="1" nd="1"/>
        <i x="197" s="1" nd="1"/>
        <i x="446" s="1" nd="1"/>
        <i x="345" s="1" nd="1"/>
        <i x="177" s="1" nd="1"/>
        <i x="282" s="1" nd="1"/>
        <i x="469" s="1" nd="1"/>
        <i x="105" s="1" nd="1"/>
        <i x="477" s="1" nd="1"/>
        <i x="397" s="1" nd="1"/>
        <i x="243" s="1" nd="1"/>
        <i x="384" s="1" nd="1"/>
        <i x="192" s="1" nd="1"/>
        <i x="492" s="1" nd="1"/>
        <i x="49" s="1" nd="1"/>
        <i x="298" s="1" nd="1"/>
        <i x="142" s="1" nd="1"/>
        <i x="479" s="1" nd="1"/>
        <i x="2" s="1" nd="1"/>
        <i x="79" s="1" nd="1"/>
        <i x="417" s="1" nd="1"/>
        <i x="311" s="1" nd="1"/>
        <i x="263" s="1" nd="1"/>
        <i x="411" s="1" nd="1"/>
        <i x="498"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ield_per_Acre" xr10:uid="{C2C0D161-D339-4CE2-9674-B06F17B97F81}" sourceName="yield per Acre">
  <pivotTables>
    <pivotTable tabId="2" name="PivotTable1"/>
  </pivotTables>
  <data>
    <tabular pivotCacheId="1378084005">
      <items count="501">
        <i x="156" s="1"/>
        <i x="333" s="1"/>
        <i x="146" s="1"/>
        <i x="130" s="1"/>
        <i x="335" s="1"/>
        <i x="393" s="1"/>
        <i x="25" s="1" nd="1"/>
        <i x="369" s="1" nd="1"/>
        <i x="240" s="1" nd="1"/>
        <i x="440" s="1" nd="1"/>
        <i x="8" s="1" nd="1"/>
        <i x="408" s="1" nd="1"/>
        <i x="247" s="1" nd="1"/>
        <i x="291" s="1" nd="1"/>
        <i x="378" s="1" nd="1"/>
        <i x="225" s="1" nd="1"/>
        <i x="304" s="1" nd="1"/>
        <i x="108" s="1" nd="1"/>
        <i x="67" s="1" nd="1"/>
        <i x="189" s="1" nd="1"/>
        <i x="94" s="1" nd="1"/>
        <i x="118" s="1" nd="1"/>
        <i x="190" s="1" nd="1"/>
        <i x="2" s="1" nd="1"/>
        <i x="416" s="1" nd="1"/>
        <i x="202" s="1" nd="1"/>
        <i x="367" s="1" nd="1"/>
        <i x="90" s="1" nd="1"/>
        <i x="282" s="1" nd="1"/>
        <i x="100" s="1" nd="1"/>
        <i x="164" s="1" nd="1"/>
        <i x="250" s="1" nd="1"/>
        <i x="75" s="1" nd="1"/>
        <i x="332" s="1" nd="1"/>
        <i x="132" s="1" nd="1"/>
        <i x="79" s="1" nd="1"/>
        <i x="44" s="1" nd="1"/>
        <i x="321" s="1" nd="1"/>
        <i x="0" s="1" nd="1"/>
        <i x="148" s="1" nd="1"/>
        <i x="436" s="1" nd="1"/>
        <i x="309" s="1" nd="1"/>
        <i x="280" s="1" nd="1"/>
        <i x="330" s="1" nd="1"/>
        <i x="361" s="1" nd="1"/>
        <i x="191" s="1" nd="1"/>
        <i x="251" s="1" nd="1"/>
        <i x="377" s="1" nd="1"/>
        <i x="421" s="1" nd="1"/>
        <i x="221" s="1" nd="1"/>
        <i x="471" s="1" nd="1"/>
        <i x="115" s="1" nd="1"/>
        <i x="299" s="1" nd="1"/>
        <i x="233" s="1" nd="1"/>
        <i x="91" s="1" nd="1"/>
        <i x="107" s="1" nd="1"/>
        <i x="433" s="1" nd="1"/>
        <i x="89" s="1" nd="1"/>
        <i x="47" s="1" nd="1"/>
        <i x="181" s="1" nd="1"/>
        <i x="244" s="1" nd="1"/>
        <i x="219" s="1" nd="1"/>
        <i x="218" s="1" nd="1"/>
        <i x="289" s="1" nd="1"/>
        <i x="484" s="1" nd="1"/>
        <i x="467" s="1" nd="1"/>
        <i x="320" s="1" nd="1"/>
        <i x="412" s="1" nd="1"/>
        <i x="41" s="1" nd="1"/>
        <i x="498" s="1" nd="1"/>
        <i x="468" s="1" nd="1"/>
        <i x="382" s="1" nd="1"/>
        <i x="326" s="1" nd="1"/>
        <i x="99" s="1" nd="1"/>
        <i x="413" s="1" nd="1"/>
        <i x="464" s="1" nd="1"/>
        <i x="432" s="1" nd="1"/>
        <i x="298" s="1" nd="1"/>
        <i x="211" s="1" nd="1"/>
        <i x="112" s="1" nd="1"/>
        <i x="302" s="1" nd="1"/>
        <i x="387" s="1" nd="1"/>
        <i x="434" s="1" nd="1"/>
        <i x="288" s="1" nd="1"/>
        <i x="236" s="1" nd="1"/>
        <i x="62" s="1" nd="1"/>
        <i x="141" s="1" nd="1"/>
        <i x="462" s="1" nd="1"/>
        <i x="336" s="1" nd="1"/>
        <i x="157" s="1" nd="1"/>
        <i x="198" s="1" nd="1"/>
        <i x="48" s="1" nd="1"/>
        <i x="285" s="1" nd="1"/>
        <i x="419" s="1" nd="1"/>
        <i x="23" s="1" nd="1"/>
        <i x="295" s="1" nd="1"/>
        <i x="19" s="1" nd="1"/>
        <i x="254" s="1" nd="1"/>
        <i x="373" s="1" nd="1"/>
        <i x="429" s="1" nd="1"/>
        <i x="61" s="1" nd="1"/>
        <i x="249" s="1" nd="1"/>
        <i x="114" s="1" nd="1"/>
        <i x="195" s="1" nd="1"/>
        <i x="365" s="1" nd="1"/>
        <i x="158" s="1" nd="1"/>
        <i x="4" s="1" nd="1"/>
        <i x="29" s="1" nd="1"/>
        <i x="123" s="1" nd="1"/>
        <i x="424" s="1" nd="1"/>
        <i x="129" s="1" nd="1"/>
        <i x="262" s="1" nd="1"/>
        <i x="466" s="1" nd="1"/>
        <i x="64" s="1" nd="1"/>
        <i x="74" s="1" nd="1"/>
        <i x="341" s="1" nd="1"/>
        <i x="42" s="1" nd="1"/>
        <i x="1" s="1" nd="1"/>
        <i x="345" s="1" nd="1"/>
        <i x="226" s="1" nd="1"/>
        <i x="51" s="1" nd="1"/>
        <i x="105" s="1" nd="1"/>
        <i x="370" s="1" nd="1"/>
        <i x="494" s="1" nd="1"/>
        <i x="152" s="1" nd="1"/>
        <i x="399" s="1" nd="1"/>
        <i x="144" s="1" nd="1"/>
        <i x="9" s="1" nd="1"/>
        <i x="265" s="1" nd="1"/>
        <i x="172" s="1" nd="1"/>
        <i x="246" s="1" nd="1"/>
        <i x="206" s="1" nd="1"/>
        <i x="208" s="1" nd="1"/>
        <i x="497" s="1" nd="1"/>
        <i x="201" s="1" nd="1"/>
        <i x="307" s="1" nd="1"/>
        <i x="386" s="1" nd="1"/>
        <i x="465" s="1" nd="1"/>
        <i x="127" s="1" nd="1"/>
        <i x="275" s="1" nd="1"/>
        <i x="293" s="1" nd="1"/>
        <i x="103" s="1" nd="1"/>
        <i x="405" s="1" nd="1"/>
        <i x="222" s="1" nd="1"/>
        <i x="177" s="1" nd="1"/>
        <i x="169" s="1" nd="1"/>
        <i x="380" s="1" nd="1"/>
        <i x="448" s="1" nd="1"/>
        <i x="490" s="1" nd="1"/>
        <i x="209" s="1" nd="1"/>
        <i x="389" s="1" nd="1"/>
        <i x="18" s="1" nd="1"/>
        <i x="22" s="1" nd="1"/>
        <i x="155" s="1" nd="1"/>
        <i x="170" s="1" nd="1"/>
        <i x="438" s="1" nd="1"/>
        <i x="165" s="1" nd="1"/>
        <i x="3" s="1" nd="1"/>
        <i x="179" s="1" nd="1"/>
        <i x="92" s="1" nd="1"/>
        <i x="72" s="1" nd="1"/>
        <i x="125" s="1" nd="1"/>
        <i x="138" s="1" nd="1"/>
        <i x="383" s="1" nd="1"/>
        <i x="65" s="1" nd="1"/>
        <i x="24" s="1" nd="1"/>
        <i x="82" s="1" nd="1"/>
        <i x="316" s="1" nd="1"/>
        <i x="31" s="1" nd="1"/>
        <i x="266" s="1" nd="1"/>
        <i x="401" s="1" nd="1"/>
        <i x="199" s="1" nd="1"/>
        <i x="84" s="1" nd="1"/>
        <i x="463" s="1" nd="1"/>
        <i x="296" s="1" nd="1"/>
        <i x="147" s="1" nd="1"/>
        <i x="392" s="1" nd="1"/>
        <i x="325" s="1" nd="1"/>
        <i x="349" s="1" nd="1"/>
        <i x="77" s="1" nd="1"/>
        <i x="496" s="1" nd="1"/>
        <i x="297" s="1" nd="1"/>
        <i x="443" s="1" nd="1"/>
        <i x="187" s="1" nd="1"/>
        <i x="376" s="1" nd="1"/>
        <i x="360" s="1" nd="1"/>
        <i x="145" s="1" nd="1"/>
        <i x="461" s="1" nd="1"/>
        <i x="481" s="1" nd="1"/>
        <i x="102" s="1" nd="1"/>
        <i x="444" s="1" nd="1"/>
        <i x="188" s="1" nd="1"/>
        <i x="334" s="1" nd="1"/>
        <i x="27" s="1" nd="1"/>
        <i x="426" s="1" nd="1"/>
        <i x="136" s="1" nd="1"/>
        <i x="319" s="1" nd="1"/>
        <i x="95" s="1" nd="1"/>
        <i x="182" s="1" nd="1"/>
        <i x="379" s="1" nd="1"/>
        <i x="180" s="1" nd="1"/>
        <i x="76" s="1" nd="1"/>
        <i x="238" s="1" nd="1"/>
        <i x="139" s="1" nd="1"/>
        <i x="339" s="1" nd="1"/>
        <i x="359" s="1" nd="1"/>
        <i x="60" s="1" nd="1"/>
        <i x="49" s="1" nd="1"/>
        <i x="126" s="1" nd="1"/>
        <i x="163" s="1" nd="1"/>
        <i x="78" s="1" nd="1"/>
        <i x="431" s="1" nd="1"/>
        <i x="355" s="1" nd="1"/>
        <i x="85" s="1" nd="1"/>
        <i x="260" s="1" nd="1"/>
        <i x="492" s="1" nd="1"/>
        <i x="80" s="1" nd="1"/>
        <i x="50" s="1" nd="1"/>
        <i x="384" s="1" nd="1"/>
        <i x="193" s="1" nd="1"/>
        <i x="135" s="1" nd="1"/>
        <i x="390" s="1" nd="1"/>
        <i x="54" s="1" nd="1"/>
        <i x="68" s="1" nd="1"/>
        <i x="252" s="1" nd="1"/>
        <i x="140" s="1" nd="1"/>
        <i x="313" s="1" nd="1"/>
        <i x="470" s="1" nd="1"/>
        <i x="417" s="1" nd="1"/>
        <i x="175" s="1" nd="1"/>
        <i x="69" s="1" nd="1"/>
        <i x="347" s="1" nd="1"/>
        <i x="411" s="1" nd="1"/>
        <i x="322" s="1" nd="1"/>
        <i x="57" s="1" nd="1"/>
        <i x="269" s="1" nd="1"/>
        <i x="455" s="1" nd="1"/>
        <i x="101" s="1" nd="1"/>
        <i x="36" s="1" nd="1"/>
        <i x="350" s="1" nd="1"/>
        <i x="323" s="1" nd="1"/>
        <i x="194" s="1" nd="1"/>
        <i x="452" s="1" nd="1"/>
        <i x="314" s="1" nd="1"/>
        <i x="409" s="1" nd="1"/>
        <i x="407" s="1" nd="1"/>
        <i x="449" s="1" nd="1"/>
        <i x="216" s="1" nd="1"/>
        <i x="312" s="1" nd="1"/>
        <i x="422" s="1" nd="1"/>
        <i x="305" s="1" nd="1"/>
        <i x="241" s="1" nd="1"/>
        <i x="7" s="1" nd="1"/>
        <i x="200" s="1" nd="1"/>
        <i x="301" s="1" nd="1"/>
        <i x="255" s="1" nd="1"/>
        <i x="205" s="1" nd="1"/>
        <i x="207" s="1" nd="1"/>
        <i x="315" s="1" nd="1"/>
        <i x="213" s="1" nd="1"/>
        <i x="124" s="1" nd="1"/>
        <i x="485" s="1" nd="1"/>
        <i x="185" s="1" nd="1"/>
        <i x="243" s="1" nd="1"/>
        <i x="317" s="1" nd="1"/>
        <i x="242" s="1" nd="1"/>
        <i x="338" s="1" nd="1"/>
        <i x="342" s="1" nd="1"/>
        <i x="480" s="1" nd="1"/>
        <i x="491" s="1" nd="1"/>
        <i x="343" s="1" nd="1"/>
        <i x="15" s="1" nd="1"/>
        <i x="128" s="1" nd="1"/>
        <i x="274" s="1" nd="1"/>
        <i x="131" s="1" nd="1"/>
        <i x="398" s="1" nd="1"/>
        <i x="171" s="1" nd="1"/>
        <i x="423" s="1" nd="1"/>
        <i x="318" s="1" nd="1"/>
        <i x="122" s="1" nd="1"/>
        <i x="203" s="1" nd="1"/>
        <i x="39" s="1" nd="1"/>
        <i x="235" s="1" nd="1"/>
        <i x="287" s="1" nd="1"/>
        <i x="450" s="1" nd="1"/>
        <i x="329" s="1" nd="1"/>
        <i x="475" s="1" nd="1"/>
        <i x="248" s="1" nd="1"/>
        <i x="55" s="1" nd="1"/>
        <i x="278" s="1" nd="1"/>
        <i x="149" s="1" nd="1"/>
        <i x="133" s="1" nd="1"/>
        <i x="308" s="1" nd="1"/>
        <i x="104" s="1" nd="1"/>
        <i x="178" s="1" nd="1"/>
        <i x="83" s="1" nd="1"/>
        <i x="394" s="1" nd="1"/>
        <i x="21" s="1" nd="1"/>
        <i x="328" s="1" nd="1"/>
        <i x="109" s="1" nd="1"/>
        <i x="32" s="1" nd="1"/>
        <i x="88" s="1" nd="1"/>
        <i x="38" s="1" nd="1"/>
        <i x="86" s="1" nd="1"/>
        <i x="231" s="1" nd="1"/>
        <i x="28" s="1" nd="1"/>
        <i x="16" s="1" nd="1"/>
        <i x="234" s="1" nd="1"/>
        <i x="26" s="1" nd="1"/>
        <i x="184" s="1" nd="1"/>
        <i x="428" s="1" nd="1"/>
        <i x="477" s="1" nd="1"/>
        <i x="437" s="1" nd="1"/>
        <i x="445" s="1" nd="1"/>
        <i x="403" s="1" nd="1"/>
        <i x="337" s="1" nd="1"/>
        <i x="52" s="1" nd="1"/>
        <i x="268" s="1" nd="1"/>
        <i x="327" s="1" nd="1"/>
        <i x="273" s="1" nd="1"/>
        <i x="113" s="1" nd="1"/>
        <i x="430" s="1" nd="1"/>
        <i x="363" s="1" nd="1"/>
        <i x="56" s="1" nd="1"/>
        <i x="160" s="1" nd="1"/>
        <i x="457" s="1" nd="1"/>
        <i x="212" s="1" nd="1"/>
        <i x="483" s="1" nd="1"/>
        <i x="473" s="1" nd="1"/>
        <i x="364" s="1" nd="1"/>
        <i x="368" s="1" nd="1"/>
        <i x="45" s="1" nd="1"/>
        <i x="6" s="1" nd="1"/>
        <i x="276" s="1" nd="1"/>
        <i x="395" s="1" nd="1"/>
        <i x="352" s="1" nd="1"/>
        <i x="306" s="1" nd="1"/>
        <i x="30" s="1" nd="1"/>
        <i x="214" s="1" nd="1"/>
        <i x="381" s="1" nd="1"/>
        <i x="210" s="1" nd="1"/>
        <i x="186" s="1" nd="1"/>
        <i x="166" s="1" nd="1"/>
        <i x="371" s="1" nd="1"/>
        <i x="154" s="1" nd="1"/>
        <i x="224" s="1" nd="1"/>
        <i x="59" s="1" nd="1"/>
        <i x="227" s="1" nd="1"/>
        <i x="451" s="1" nd="1"/>
        <i x="258" s="1" nd="1"/>
        <i x="228" s="1" nd="1"/>
        <i x="442" s="1" nd="1"/>
        <i x="97" s="1" nd="1"/>
        <i x="96" s="1" nd="1"/>
        <i x="277" s="1" nd="1"/>
        <i x="192" s="1" nd="1"/>
        <i x="73" s="1" nd="1"/>
        <i x="58" s="1" nd="1"/>
        <i x="111" s="1" nd="1"/>
        <i x="353" s="1" nd="1"/>
        <i x="441" s="1" nd="1"/>
        <i x="495" s="1" nd="1"/>
        <i x="134" s="1" nd="1"/>
        <i x="142" s="1" nd="1"/>
        <i x="183" s="1" nd="1"/>
        <i x="362" s="1" nd="1"/>
        <i x="310" s="1" nd="1"/>
        <i x="425" s="1" nd="1"/>
        <i x="303" s="1" nd="1"/>
        <i x="167" s="1" nd="1"/>
        <i x="351" s="1" nd="1"/>
        <i x="40" s="1" nd="1"/>
        <i x="121" s="1" nd="1"/>
        <i x="223" s="1" nd="1"/>
        <i x="245" s="1" nd="1"/>
        <i x="414" s="1" nd="1"/>
        <i x="162" s="1" nd="1"/>
        <i x="267" s="1" nd="1"/>
        <i x="35" s="1" nd="1"/>
        <i x="150" s="1" nd="1"/>
        <i x="12" s="1" nd="1"/>
        <i x="263" s="1" nd="1"/>
        <i x="354" s="1" nd="1"/>
        <i x="397" s="1" nd="1"/>
        <i x="454" s="1" nd="1"/>
        <i x="14" s="1" nd="1"/>
        <i x="286" s="1" nd="1"/>
        <i x="290" s="1" nd="1"/>
        <i x="391" s="1" nd="1"/>
        <i x="311" s="1" nd="1"/>
        <i x="174" s="1" nd="1"/>
        <i x="488" s="1" nd="1"/>
        <i x="217" s="1" nd="1"/>
        <i x="402" s="1" nd="1"/>
        <i x="374" s="1" nd="1"/>
        <i x="229" s="1" nd="1"/>
        <i x="63" s="1" nd="1"/>
        <i x="479" s="1" nd="1"/>
        <i x="476" s="1" nd="1"/>
        <i x="173" s="1" nd="1"/>
        <i x="270" s="1" nd="1"/>
        <i x="46" s="1" nd="1"/>
        <i x="456" s="1" nd="1"/>
        <i x="279" s="1" nd="1"/>
        <i x="459" s="1" nd="1"/>
        <i x="176" s="1" nd="1"/>
        <i x="5" s="1" nd="1"/>
        <i x="435" s="1" nd="1"/>
        <i x="271" s="1" nd="1"/>
        <i x="230" s="1" nd="1"/>
        <i x="197" s="1" nd="1"/>
        <i x="17" s="1" nd="1"/>
        <i x="281" s="1" nd="1"/>
        <i x="487" s="1" nd="1"/>
        <i x="264" s="1" nd="1"/>
        <i x="37" s="1" nd="1"/>
        <i x="482" s="1" nd="1"/>
        <i x="489" s="1" nd="1"/>
        <i x="356" s="1" nd="1"/>
        <i x="472" s="1" nd="1"/>
        <i x="81" s="1" nd="1"/>
        <i x="71" s="1" nd="1"/>
        <i x="284" s="1" nd="1"/>
        <i x="366" s="1" nd="1"/>
        <i x="151" s="1" nd="1"/>
        <i x="153" s="1" nd="1"/>
        <i x="478" s="1" nd="1"/>
        <i x="410" s="1" nd="1"/>
        <i x="87" s="1" nd="1"/>
        <i x="460" s="1" nd="1"/>
        <i x="427" s="1" nd="1"/>
        <i x="215" s="1" nd="1"/>
        <i x="117" s="1" nd="1"/>
        <i x="340" s="1" nd="1"/>
        <i x="372" s="1" nd="1"/>
        <i x="53" s="1" nd="1"/>
        <i x="232" s="1" nd="1"/>
        <i x="420" s="1" nd="1"/>
        <i x="220" s="1" nd="1"/>
        <i x="137" s="1" nd="1"/>
        <i x="375" s="1" nd="1"/>
        <i x="388" s="1" nd="1"/>
        <i x="357" s="1" nd="1"/>
        <i x="261" s="1" nd="1"/>
        <i x="259" s="1" nd="1"/>
        <i x="493" s="1" nd="1"/>
        <i x="458" s="1" nd="1"/>
        <i x="239" s="1" nd="1"/>
        <i x="43" s="1" nd="1"/>
        <i x="257" s="1" nd="1"/>
        <i x="385" s="1" nd="1"/>
        <i x="446" s="1" nd="1"/>
        <i x="168" s="1" nd="1"/>
        <i x="34" s="1" nd="1"/>
        <i x="98" s="1" nd="1"/>
        <i x="499" s="1" nd="1"/>
        <i x="120" s="1" nd="1"/>
        <i x="283" s="1" nd="1"/>
        <i x="110" s="1" nd="1"/>
        <i x="324" s="1" nd="1"/>
        <i x="253" s="1" nd="1"/>
        <i x="11" s="1" nd="1"/>
        <i x="20" s="1" nd="1"/>
        <i x="418" s="1" nd="1"/>
        <i x="116" s="1" nd="1"/>
        <i x="406" s="1" nd="1"/>
        <i x="439" s="1" nd="1"/>
        <i x="33" s="1" nd="1"/>
        <i x="404" s="1" nd="1"/>
        <i x="272" s="1" nd="1"/>
        <i x="447" s="1" nd="1"/>
        <i x="474" s="1" nd="1"/>
        <i x="106" s="1" nd="1"/>
        <i x="358" s="1" nd="1"/>
        <i x="93" s="1" nd="1"/>
        <i x="161" s="1" nd="1"/>
        <i x="486" s="1" nd="1"/>
        <i x="10" s="1" nd="1"/>
        <i x="469" s="1" nd="1"/>
        <i x="204" s="1" nd="1"/>
        <i x="396" s="1" nd="1"/>
        <i x="294" s="1" nd="1"/>
        <i x="346" s="1" nd="1"/>
        <i x="400" s="1" nd="1"/>
        <i x="159" s="1" nd="1"/>
        <i x="344" s="1" nd="1"/>
        <i x="300" s="1" nd="1"/>
        <i x="143" s="1" nd="1"/>
        <i x="66" s="1" nd="1"/>
        <i x="292" s="1" nd="1"/>
        <i x="70" s="1" nd="1"/>
        <i x="196" s="1" nd="1"/>
        <i x="415" s="1" nd="1"/>
        <i x="453" s="1" nd="1"/>
        <i x="256" s="1" nd="1"/>
        <i x="331" s="1" nd="1"/>
        <i x="237" s="1" nd="1"/>
        <i x="348" s="1" nd="1"/>
        <i x="119" s="1" nd="1"/>
        <i x="13" s="1" nd="1"/>
        <i x="500"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op_ID1" xr10:uid="{80DA1604-9709-4D7B-9E01-C52A5DABE534}" sourceName="Crop ID">
  <pivotTables>
    <pivotTable tabId="2" name="PivotTable14"/>
  </pivotTables>
  <data>
    <tabular pivotCacheId="881459798">
      <items count="501">
        <i x="135" s="1"/>
        <i x="137" s="1"/>
        <i x="283" s="1"/>
        <i x="397" s="1"/>
        <i x="163" s="1"/>
        <i x="28" s="1"/>
        <i x="164" s="1"/>
        <i x="165" s="1"/>
        <i x="398" s="1"/>
        <i x="166" s="1"/>
        <i x="399" s="1"/>
        <i x="29" s="1"/>
        <i x="376" s="1"/>
        <i x="284" s="1"/>
        <i x="400" s="1"/>
        <i x="30" s="1"/>
        <i x="167" s="1"/>
        <i x="31" s="1"/>
        <i x="32" s="1"/>
        <i x="285" s="1"/>
        <i x="286" s="1"/>
        <i x="401" s="1"/>
        <i x="402" s="1"/>
        <i x="138" s="1"/>
        <i x="287" s="1"/>
        <i x="288" s="1"/>
        <i x="33" s="1"/>
        <i x="168" s="1"/>
        <i x="403" s="1"/>
        <i x="169" s="1"/>
        <i x="170" s="1"/>
        <i x="404" s="1"/>
        <i x="405" s="1"/>
        <i x="406" s="1"/>
        <i x="139" s="1"/>
        <i x="289" s="1"/>
        <i x="171" s="1"/>
        <i x="34" s="1"/>
        <i x="35" s="1"/>
        <i x="36" s="1"/>
        <i x="290" s="1"/>
        <i x="291" s="1"/>
        <i x="37" s="1"/>
        <i x="172" s="1"/>
        <i x="292" s="1"/>
        <i x="140" s="1"/>
        <i x="293" s="1"/>
        <i x="294" s="1"/>
        <i x="295" s="1"/>
        <i x="296" s="1"/>
        <i x="173" s="1"/>
        <i x="297" s="1"/>
        <i x="407" s="1"/>
        <i x="408" s="1"/>
        <i x="409" s="1"/>
        <i x="410" s="1"/>
        <i x="264" s="1"/>
        <i x="298" s="1"/>
        <i x="38" s="1"/>
        <i x="174" s="1"/>
        <i x="411" s="1"/>
        <i x="412" s="1"/>
        <i x="413" s="1"/>
        <i x="39" s="1"/>
        <i x="40" s="1"/>
        <i x="175" s="1"/>
        <i x="41" s="1"/>
        <i x="4" s="1"/>
        <i x="414" s="1"/>
        <i x="176" s="1"/>
        <i x="177" s="1"/>
        <i x="415" s="1"/>
        <i x="299" s="1"/>
        <i x="416" s="1"/>
        <i x="300" s="1"/>
        <i x="301" s="1"/>
        <i x="302" s="1"/>
        <i x="417" s="1"/>
        <i x="141" s="1"/>
        <i x="178" s="1"/>
        <i x="179" s="1"/>
        <i x="418" s="1"/>
        <i x="180" s="1"/>
        <i x="42" s="1"/>
        <i x="181" s="1"/>
        <i x="182" s="1"/>
        <i x="419" s="1"/>
        <i x="420" s="1"/>
        <i x="303" s="1"/>
        <i x="265" s="1"/>
        <i x="304" s="1"/>
        <i x="43" s="1"/>
        <i x="44" s="1"/>
        <i x="183" s="1"/>
        <i x="421" s="1"/>
        <i x="45" s="1"/>
        <i x="422" s="1"/>
        <i x="184" s="1"/>
        <i x="423" s="1"/>
        <i x="424" s="1"/>
        <i x="142" s="1"/>
        <i x="425" s="1"/>
        <i x="185" s="1"/>
        <i x="46" s="1"/>
        <i x="47" s="1"/>
        <i x="48" s="1"/>
        <i x="49" s="1"/>
        <i x="50" s="1"/>
        <i x="426" s="1"/>
        <i x="186" s="1"/>
        <i x="187" s="1"/>
        <i x="0" s="1"/>
        <i x="5" s="1"/>
        <i x="427" s="1"/>
        <i x="51" s="1"/>
        <i x="52" s="1"/>
        <i x="305" s="1"/>
        <i x="188" s="1"/>
        <i x="53" s="1"/>
        <i x="54" s="1"/>
        <i x="428" s="1"/>
        <i x="55" s="1"/>
        <i x="56" s="1"/>
        <i x="143" s="1"/>
        <i x="429" s="1"/>
        <i x="189" s="1"/>
        <i x="306" s="1"/>
        <i x="307" s="1"/>
        <i x="430" s="1"/>
        <i x="190" s="1"/>
        <i x="431" s="1"/>
        <i x="191" s="1"/>
        <i x="308" s="1"/>
        <i x="192" s="1"/>
        <i x="266" s="1"/>
        <i x="432" s="1"/>
        <i x="193" s="1"/>
        <i x="309" s="1"/>
        <i x="310" s="1"/>
        <i x="194" s="1"/>
        <i x="433" s="1"/>
        <i x="311" s="1"/>
        <i x="434" s="1"/>
        <i x="435" s="1"/>
        <i x="195" s="1"/>
        <i x="377" s="1"/>
        <i x="436" s="1"/>
        <i x="312" s="1"/>
        <i x="196" s="1"/>
        <i x="437" s="1"/>
        <i x="313" s="1"/>
        <i x="197" s="1"/>
        <i x="314" s="1"/>
        <i x="57" s="1"/>
        <i x="58" s="1"/>
        <i x="59" s="1"/>
        <i x="6" s="1"/>
        <i x="315" s="1"/>
        <i x="438" s="1"/>
        <i x="316" s="1"/>
        <i x="60" s="1"/>
        <i x="317" s="1"/>
        <i x="439" s="1"/>
        <i x="198" s="1"/>
        <i x="440" s="1"/>
        <i x="318" s="1"/>
        <i x="441" s="1"/>
        <i x="144" s="1"/>
        <i x="199" s="1"/>
        <i x="319" s="1"/>
        <i x="442" s="1"/>
        <i x="200" s="1"/>
        <i x="320" s="1"/>
        <i x="321" s="1"/>
        <i x="61" s="1"/>
        <i x="62" s="1"/>
        <i x="201" s="1"/>
        <i x="202" s="1"/>
        <i x="7" s="1"/>
        <i x="203" s="1"/>
        <i x="63" s="1"/>
        <i x="322" s="1"/>
        <i x="204" s="1"/>
        <i x="205" s="1"/>
        <i x="323" s="1"/>
        <i x="64" s="1"/>
        <i x="324" s="1"/>
        <i x="443" s="1"/>
        <i x="206" s="1"/>
        <i x="8" s="1"/>
        <i x="207" s="1"/>
        <i x="208" s="1"/>
        <i x="209" s="1"/>
        <i x="444" s="1"/>
        <i x="325" s="1"/>
        <i x="210" s="1"/>
        <i x="211" s="1"/>
        <i x="212" s="1"/>
        <i x="445" s="1"/>
        <i x="65" s="1"/>
        <i x="145" s="1"/>
        <i x="213" s="1"/>
        <i x="446" s="1"/>
        <i x="326" s="1"/>
        <i x="214" s="1"/>
        <i x="447" s="1"/>
        <i x="66" s="1"/>
        <i x="327" s="1"/>
        <i x="215" s="1"/>
        <i x="216" s="1"/>
        <i x="67" s="1"/>
        <i x="9" s="1"/>
        <i x="68" s="1"/>
        <i x="69" s="1"/>
        <i x="328" s="1"/>
        <i x="70" s="1"/>
        <i x="71" s="1"/>
        <i x="448" s="1"/>
        <i x="329" s="1"/>
        <i x="330" s="1"/>
        <i x="449" s="1"/>
        <i x="331" s="1"/>
        <i x="1" s="1"/>
        <i x="378" s="1"/>
        <i x="72" s="1"/>
        <i x="217" s="1"/>
        <i x="332" s="1"/>
        <i x="450" s="1"/>
        <i x="333" s="1"/>
        <i x="451" s="1"/>
        <i x="73" s="1"/>
        <i x="74" s="1"/>
        <i x="218" s="1"/>
        <i x="75" s="1"/>
        <i x="10" s="1"/>
        <i x="219" s="1"/>
        <i x="334" s="1"/>
        <i x="452" s="1"/>
        <i x="335" s="1"/>
        <i x="453" s="1"/>
        <i x="336" s="1"/>
        <i x="76" s="1"/>
        <i x="220" s="1"/>
        <i x="221" s="1"/>
        <i x="454" s="1"/>
        <i x="146" s="1"/>
        <i x="455" s="1"/>
        <i x="456" s="1"/>
        <i x="337" s="1"/>
        <i x="457" s="1"/>
        <i x="338" s="1"/>
        <i x="77" s="1"/>
        <i x="78" s="1"/>
        <i x="458" s="1"/>
        <i x="222" s="1"/>
        <i x="79" s="1"/>
        <i x="11" s="1"/>
        <i x="459" s="1"/>
        <i x="80" s="1"/>
        <i x="223" s="1"/>
        <i x="460" s="1"/>
        <i x="461" s="1"/>
        <i x="339" s="1"/>
        <i x="224" s="1"/>
        <i x="225" s="1"/>
        <i x="226" s="1"/>
        <i x="227" s="1"/>
        <i x="379" s="1"/>
        <i x="81" s="1"/>
        <i x="228" s="1"/>
        <i x="229" s="1"/>
        <i x="82" s="1"/>
        <i x="340" s="1"/>
        <i x="83" s="1"/>
        <i x="84" s="1"/>
        <i x="85" s="1"/>
        <i x="462" s="1"/>
        <i x="341" s="1"/>
        <i x="12" s="1"/>
        <i x="342" s="1"/>
        <i x="230" s="1"/>
        <i x="86" s="1"/>
        <i x="463" s="1"/>
        <i x="231" s="1"/>
        <i x="87" s="1"/>
        <i x="88" s="1"/>
        <i x="89" s="1"/>
        <i x="464" s="1"/>
        <i x="465" s="1"/>
        <i x="380" s="1"/>
        <i x="90" s="1"/>
        <i x="343" s="1"/>
        <i x="232" s="1"/>
        <i x="233" s="1"/>
        <i x="466" s="1"/>
        <i x="344" s="1"/>
        <i x="91" s="1"/>
        <i x="467" s="1"/>
        <i x="468" s="1"/>
        <i x="234" s="1"/>
        <i x="267" s="1"/>
        <i x="235" s="1"/>
        <i x="236" s="1"/>
        <i x="92" s="1"/>
        <i x="93" s="1"/>
        <i x="94" s="1"/>
        <i x="469" s="1"/>
        <i x="237" s="1"/>
        <i x="345" s="1"/>
        <i x="470" s="1"/>
        <i x="346" s="1"/>
        <i x="13" s="1"/>
        <i x="95" s="1"/>
        <i x="347" s="1"/>
        <i x="96" s="1"/>
        <i x="471" s="1"/>
        <i x="97" s="1"/>
        <i x="472" s="1"/>
        <i x="238" s="1"/>
        <i x="473" s="1"/>
        <i x="239" s="1"/>
        <i x="98" s="1"/>
        <i x="268" s="1"/>
        <i x="99" s="1"/>
        <i x="474" s="1"/>
        <i x="475" s="1"/>
        <i x="348" s="1"/>
        <i x="349" s="1"/>
        <i x="240" s="1"/>
        <i x="350" s="1"/>
        <i x="351" s="1"/>
        <i x="476" s="1"/>
        <i x="352" s="1"/>
        <i x="136" s="1"/>
        <i x="147" s="1"/>
        <i x="100" s="1"/>
        <i x="353" s="1"/>
        <i x="354" s="1"/>
        <i x="241" s="1"/>
        <i x="477" s="1"/>
        <i x="101" s="1"/>
        <i x="242" s="1"/>
        <i x="243" s="1"/>
        <i x="478" s="1"/>
        <i x="102" s="1"/>
        <i x="14" s="1"/>
        <i x="103" s="1"/>
        <i x="104" s="1"/>
        <i x="479" s="1"/>
        <i x="480" s="1"/>
        <i x="105" s="1"/>
        <i x="106" s="1"/>
        <i x="244" s="1"/>
        <i x="107" s="1"/>
        <i x="245" s="1"/>
        <i x="481" s="1"/>
        <i x="148" s="1"/>
        <i x="246" s="1"/>
        <i x="108" s="1"/>
        <i x="482" s="1"/>
        <i x="109" s="1"/>
        <i x="110" s="1"/>
        <i x="247" s="1"/>
        <i x="483" s="1"/>
        <i x="484" s="1"/>
        <i x="111" s="1"/>
        <i x="485" s="1"/>
        <i x="15" s="1"/>
        <i x="112" s="1"/>
        <i x="248" s="1"/>
        <i x="355" s="1"/>
        <i x="486" s="1"/>
        <i x="356" s="1"/>
        <i x="113" s="1"/>
        <i x="249" s="1"/>
        <i x="114" s="1"/>
        <i x="487" s="1"/>
        <i x="357" s="1"/>
        <i x="149" s="1"/>
        <i x="115" s="1"/>
        <i x="488" s="1"/>
        <i x="116" s="1"/>
        <i x="117" s="1"/>
        <i x="250" s="1"/>
        <i x="251" s="1"/>
        <i x="358" s="1"/>
        <i x="252" s="1"/>
        <i x="359" s="1"/>
        <i x="360" s="1"/>
        <i x="269" s="1"/>
        <i x="489" s="1"/>
        <i x="490" s="1"/>
        <i x="491" s="1"/>
        <i x="361" s="1"/>
        <i x="253" s="1"/>
        <i x="362" s="1"/>
        <i x="118" s="1"/>
        <i x="363" s="1"/>
        <i x="364" s="1"/>
        <i x="365" s="1"/>
        <i x="270" s="1"/>
        <i x="366" s="1"/>
        <i x="119" s="1"/>
        <i x="120" s="1"/>
        <i x="254" s="1"/>
        <i x="367" s="1"/>
        <i x="255" s="1"/>
        <i x="121" s="1"/>
        <i x="368" s="1"/>
        <i x="122" s="1"/>
        <i x="123" s="1"/>
        <i x="271" s="1"/>
        <i x="492" s="1"/>
        <i x="124" s="1"/>
        <i x="256" s="1"/>
        <i x="125" s="1"/>
        <i x="493" s="1"/>
        <i x="369" s="1"/>
        <i x="257" s="1"/>
        <i x="494" s="1"/>
        <i x="126" s="1"/>
        <i x="127" s="1"/>
        <i x="150" s="1"/>
        <i x="128" s="1"/>
        <i x="258" s="1"/>
        <i x="495" s="1"/>
        <i x="129" s="1"/>
        <i x="370" s="1"/>
        <i x="130" s="1"/>
        <i x="371" s="1"/>
        <i x="259" s="1"/>
        <i x="131" s="1"/>
        <i x="132" s="1"/>
        <i x="16" s="1"/>
        <i x="496" s="1"/>
        <i x="133" s="1"/>
        <i x="134" s="1"/>
        <i x="372" s="1"/>
        <i x="373" s="1"/>
        <i x="260" s="1"/>
        <i x="261" s="1"/>
        <i x="497" s="1"/>
        <i x="498" s="1"/>
        <i x="499" s="1"/>
        <i x="2" s="1"/>
        <i x="17" s="1"/>
        <i x="262" s="1"/>
        <i x="151" s="1"/>
        <i x="152" s="1"/>
        <i x="18" s="1"/>
        <i x="153" s="1"/>
        <i x="154" s="1"/>
        <i x="155" s="1"/>
        <i x="272" s="1"/>
        <i x="381" s="1"/>
        <i x="156" s="1"/>
        <i x="374" s="1"/>
        <i x="157" s="1"/>
        <i x="273" s="1"/>
        <i x="274" s="1"/>
        <i x="19" s="1"/>
        <i x="382" s="1"/>
        <i x="275" s="1"/>
        <i x="158" s="1"/>
        <i x="20" s="1"/>
        <i x="159" s="1"/>
        <i x="276" s="1"/>
        <i x="3" s="1"/>
        <i x="21" s="1"/>
        <i x="383" s="1"/>
        <i x="277" s="1"/>
        <i x="22" s="1"/>
        <i x="384" s="1"/>
        <i x="385" s="1"/>
        <i x="386" s="1"/>
        <i x="160" s="1"/>
        <i x="161" s="1"/>
        <i x="278" s="1"/>
        <i x="375" s="1"/>
        <i x="279" s="1"/>
        <i x="23" s="1"/>
        <i x="280" s="1"/>
        <i x="24" s="1"/>
        <i x="25" s="1"/>
        <i x="387" s="1"/>
        <i x="388" s="1"/>
        <i x="162" s="1"/>
        <i x="26" s="1"/>
        <i x="389" s="1"/>
        <i x="263" s="1"/>
        <i x="390" s="1"/>
        <i x="391" s="1"/>
        <i x="392" s="1"/>
        <i x="27" s="1"/>
        <i x="393" s="1"/>
        <i x="281" s="1"/>
        <i x="394" s="1"/>
        <i x="395" s="1"/>
        <i x="396" s="1"/>
        <i x="282" s="1"/>
        <i x="50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rop ID" xr10:uid="{9D3CD80D-4D18-4CE2-9780-15BAD051545B}" cache="Slicer_Crop_ID" caption="Crop ID" startItem="14" rowHeight="209550"/>
  <slicer name="State" xr10:uid="{67BC959B-0C2B-47C0-815E-3BC5B30FA6BA}" cache="Slicer_State" caption="State" rowHeight="209550"/>
  <slicer name="District" xr10:uid="{B8CBC0CA-E404-4AAD-89DA-B86814560D05}" cache="Slicer_District" caption="District" rowHeight="209550"/>
  <slicer name="Season" xr10:uid="{7EE150FB-70B1-4CDA-82C7-4FB698493724}" cache="Slicer_Season" caption="Season" columnCount="3" rowHeight="209550"/>
  <slicer name="Crop Name" xr10:uid="{0D78DEDC-6D8D-47CB-9359-CD0B4D35DAD4}" cache="Slicer_Crop_Name" caption="Crop Name" rowHeight="209550"/>
  <slicer name="Yield (Kg/Ha)" xr10:uid="{380444D9-0F42-4BE7-9A9E-5466224B2BE6}" cache="Slicer_Yield__Kg_Ha" caption="Yield (Kg/Ha)" rowHeight="209550"/>
  <slicer name="Rainfall (mm)" xr10:uid="{3B6CB862-EBDB-4FEF-A7EF-EBBE768DD8E6}" cache="Slicer_Rainfall__mm" caption="Rainfall (mm)" rowHeight="209550"/>
  <slicer name="yield per Acre" xr10:uid="{50EF73D1-E938-4222-AAD8-A066EBC31283}" cache="Slicer_yield_per_Acre" caption="yield per Acre" startItem="7" rowHeight="209550"/>
  <slicer name="Crop ID 1" xr10:uid="{CAC4CC9F-5B0E-4F9D-BA3F-3A7FD4259337}" cache="Slicer_Crop_ID1" caption="Crop ID" rowHeight="209550"/>
  <slicer name="Yield (Kg/Ha) 1" xr10:uid="{6F5F6041-B76D-4FB4-B184-F1FD328C84C2}" cache="Slicer_Yield__Kg_Ha1" caption="Yield (Kg/Ha)" startItem="38" rowHeight="209550"/>
  <slicer name="District 1" xr10:uid="{AB42D2AC-E2D4-4415-8136-458F7FFB3812}" cache="Slicer_District1" caption="District"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4D31757-3BCD-45BD-BAD8-73FCC41CF5E2}" name="Table5" displayName="Table5" ref="A3:P504" totalsRowShown="0">
  <autoFilter ref="A3:P504" xr:uid="{04D31757-3BCD-45BD-BAD8-73FCC41CF5E2}"/>
  <tableColumns count="16">
    <tableColumn id="1" xr3:uid="{4FE202BD-D16A-42F9-8BF2-D32BF319F30B}" name="Crop ID"/>
    <tableColumn id="2" xr3:uid="{5094AC77-3545-45C3-AA4B-E7D377CB587B}" name="State"/>
    <tableColumn id="3" xr3:uid="{3C50DA07-C5F0-4763-A90D-CE70713FCDC1}" name="District"/>
    <tableColumn id="4" xr3:uid="{E9E1CA40-EA0F-4257-BC85-0CF0535E2B9F}" name="Year"/>
    <tableColumn id="5" xr3:uid="{7BE17073-DD9B-4F5D-B417-443E05D1BD0F}" name="Season"/>
    <tableColumn id="6" xr3:uid="{089AA20A-D572-4E91-BD87-A47A2782ED27}" name="Crop Name"/>
    <tableColumn id="7" xr3:uid="{E3771E19-E539-4497-A388-5965FD856799}" name="Area (Hectares)"/>
    <tableColumn id="8" xr3:uid="{A5501FF6-1DB5-4916-BE5C-B3ADEFEF1BB6}" name="Production (Tonnes)"/>
    <tableColumn id="9" xr3:uid="{715790C7-2569-46FF-8155-8205FCD73020}" name="Yield (Kg/Ha)"/>
    <tableColumn id="10" xr3:uid="{E1B1C402-E8FB-42C2-B903-D8838E0227B5}" name="Irrigation Type"/>
    <tableColumn id="11" xr3:uid="{E2C68A2D-09E7-44CC-BE5F-8710F92A09C4}" name="Fertilizer Used (Kg)"/>
    <tableColumn id="12" xr3:uid="{65F9E993-25CD-484F-ADAE-C49ABE5BAD23}" name="Rainfall (mm)"/>
    <tableColumn id="13" xr3:uid="{CB1C44E2-3BF2-4D9E-A21B-A1A6323AFF52}" name="Soil Type"/>
    <tableColumn id="14" xr3:uid="{BD4D42DA-BF33-4825-843E-8466886C5D6F}" name="Temperature (Celsius)"/>
    <tableColumn id="15" xr3:uid="{26861932-3C3F-43D0-ABE5-247A44FC23C3}" name="yield per Acre"/>
    <tableColumn id="16" xr3:uid="{FE7BDC2A-EB48-4C8F-9B58-FDF1C0CCA115}" name="crop category"/>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GRICULTURAL_CROP_YEID_DATA" displayName="AGRICULTURAL_CROP_YEID_DATA" ref="A1:R501">
  <sortState xmlns:xlrd2="http://schemas.microsoft.com/office/spreadsheetml/2017/richdata2" ref="A2:N501">
    <sortCondition ref="J2:J501"/>
  </sortState>
  <tableColumns count="18">
    <tableColumn id="1" xr3:uid="{00000000-0010-0000-0000-000001000000}" name="Crop ID"/>
    <tableColumn id="2" xr3:uid="{00000000-0010-0000-0000-000002000000}" name="State"/>
    <tableColumn id="3" xr3:uid="{00000000-0010-0000-0000-000003000000}" name="District"/>
    <tableColumn id="4" xr3:uid="{00000000-0010-0000-0000-000004000000}" name="Year"/>
    <tableColumn id="5" xr3:uid="{00000000-0010-0000-0000-000005000000}" name="Season"/>
    <tableColumn id="6" xr3:uid="{00000000-0010-0000-0000-000006000000}" name="Crop Name"/>
    <tableColumn id="7" xr3:uid="{00000000-0010-0000-0000-000007000000}" name="Area (Hectares)"/>
    <tableColumn id="8" xr3:uid="{00000000-0010-0000-0000-000008000000}" name="Production (Tonnes)"/>
    <tableColumn id="9" xr3:uid="{00000000-0010-0000-0000-000009000000}" name="Yield (Kg/Ha)"/>
    <tableColumn id="10" xr3:uid="{00000000-0010-0000-0000-00000A000000}" name="Irrigation Type"/>
    <tableColumn id="11" xr3:uid="{00000000-0010-0000-0000-00000B000000}" name="Fertilizer Used (Kg)"/>
    <tableColumn id="12" xr3:uid="{00000000-0010-0000-0000-00000C000000}" name="Rainfall (mm)"/>
    <tableColumn id="13" xr3:uid="{00000000-0010-0000-0000-00000D000000}" name="Soil Type"/>
    <tableColumn id="14" xr3:uid="{00000000-0010-0000-0000-00000E000000}" name="Temperature (Celsius)"/>
    <tableColumn id="15" xr3:uid="{C610C9E3-CEB1-44C1-BA32-8B2392E5B3E1}" name="yield per Acre" dataDxfId="1">
      <calculatedColumnFormula>I:I/G:G</calculatedColumnFormula>
    </tableColumn>
    <tableColumn id="16" xr3:uid="{B179BFBE-3354-4C04-A0F9-718E501FDEF6}" name="crop category"/>
    <tableColumn id="17" xr3:uid="{80C37964-22B3-429D-A90B-C49EAE1008F3}" name="FERTILIZERS"/>
    <tableColumn id="18" xr3:uid="{BFF6E4B9-C3FD-45FE-8657-4372DE86A9A2}" name="FAILURE RATE" dataDxfId="0">
      <calculatedColumnFormula>IF(O2&lt;50,"FAIL","PASS")</calculatedColumnFormula>
    </tableColumn>
  </tableColumns>
  <tableStyleInfo name="TableStyleMedium5"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05C3F-2BFB-4597-BBFF-B5C20ADE3981}">
  <dimension ref="A1:P503"/>
  <sheetViews>
    <sheetView workbookViewId="0">
      <selection activeCell="A3" sqref="A3:P504"/>
    </sheetView>
  </sheetViews>
  <sheetFormatPr defaultRowHeight="13.2" x14ac:dyDescent="0.25"/>
  <cols>
    <col min="1" max="1" width="9.6640625" bestFit="1" customWidth="1"/>
    <col min="2" max="2" width="12.109375" bestFit="1" customWidth="1"/>
    <col min="3" max="3" width="9.21875" bestFit="1" customWidth="1"/>
    <col min="4" max="4" width="9" bestFit="1" customWidth="1"/>
    <col min="5" max="5" width="9.33203125" bestFit="1" customWidth="1"/>
    <col min="6" max="6" width="12.44140625" bestFit="1" customWidth="1"/>
    <col min="7" max="7" width="16.33203125" bestFit="1" customWidth="1"/>
    <col min="8" max="8" width="20" bestFit="1" customWidth="1"/>
    <col min="9" max="9" width="14.109375" bestFit="1" customWidth="1"/>
    <col min="10" max="10" width="15" bestFit="1" customWidth="1"/>
    <col min="11" max="11" width="19.109375" bestFit="1" customWidth="1"/>
    <col min="12" max="12" width="13.88671875" bestFit="1" customWidth="1"/>
    <col min="13" max="13" width="10.77734375" bestFit="1" customWidth="1"/>
    <col min="14" max="14" width="21.44140625" bestFit="1" customWidth="1"/>
    <col min="15" max="15" width="14.6640625" bestFit="1" customWidth="1"/>
    <col min="16" max="16" width="14.5546875" bestFit="1" customWidth="1"/>
  </cols>
  <sheetData>
    <row r="1" spans="1:16" x14ac:dyDescent="0.25">
      <c r="A1" s="29" t="s">
        <v>571</v>
      </c>
    </row>
    <row r="3" spans="1:16" x14ac:dyDescent="0.25">
      <c r="A3" t="s">
        <v>0</v>
      </c>
      <c r="B3" t="s">
        <v>1</v>
      </c>
      <c r="C3" t="s">
        <v>2</v>
      </c>
      <c r="D3" t="s">
        <v>3</v>
      </c>
      <c r="E3" t="s">
        <v>4</v>
      </c>
      <c r="F3" t="s">
        <v>5</v>
      </c>
      <c r="G3" t="s">
        <v>6</v>
      </c>
      <c r="H3" t="s">
        <v>7</v>
      </c>
      <c r="I3" t="s">
        <v>8</v>
      </c>
      <c r="J3" t="s">
        <v>9</v>
      </c>
      <c r="K3" t="s">
        <v>10</v>
      </c>
      <c r="L3" t="s">
        <v>11</v>
      </c>
      <c r="M3" t="s">
        <v>12</v>
      </c>
      <c r="N3" t="s">
        <v>13</v>
      </c>
      <c r="O3" t="s">
        <v>560</v>
      </c>
      <c r="P3" t="s">
        <v>567</v>
      </c>
    </row>
    <row r="4" spans="1:16" x14ac:dyDescent="0.25">
      <c r="A4" t="s">
        <v>494</v>
      </c>
      <c r="B4" t="s">
        <v>38</v>
      </c>
      <c r="C4" t="s">
        <v>65</v>
      </c>
      <c r="D4">
        <v>2013</v>
      </c>
      <c r="E4" t="s">
        <v>24</v>
      </c>
      <c r="F4" t="s">
        <v>66</v>
      </c>
      <c r="G4">
        <v>31.48</v>
      </c>
      <c r="H4">
        <v>109.34</v>
      </c>
      <c r="I4">
        <v>3473.22</v>
      </c>
      <c r="J4" t="s">
        <v>26</v>
      </c>
      <c r="K4">
        <v>125.89</v>
      </c>
      <c r="L4">
        <v>200.09</v>
      </c>
      <c r="M4" t="s">
        <v>36</v>
      </c>
      <c r="N4">
        <v>25.16</v>
      </c>
      <c r="O4">
        <v>110.33100381194409</v>
      </c>
      <c r="P4" t="s">
        <v>565</v>
      </c>
    </row>
    <row r="5" spans="1:16" x14ac:dyDescent="0.25">
      <c r="A5" t="s">
        <v>519</v>
      </c>
      <c r="B5" t="s">
        <v>42</v>
      </c>
      <c r="C5" t="s">
        <v>59</v>
      </c>
      <c r="D5">
        <v>2022</v>
      </c>
      <c r="E5" t="s">
        <v>17</v>
      </c>
      <c r="F5" t="s">
        <v>52</v>
      </c>
      <c r="G5">
        <v>26.15</v>
      </c>
      <c r="H5">
        <v>177.03</v>
      </c>
      <c r="I5">
        <v>6769.91</v>
      </c>
      <c r="J5" t="s">
        <v>50</v>
      </c>
      <c r="K5">
        <v>289.95999999999998</v>
      </c>
      <c r="L5">
        <v>200.2</v>
      </c>
      <c r="M5" t="s">
        <v>20</v>
      </c>
      <c r="N5">
        <v>34.74</v>
      </c>
      <c r="O5">
        <v>258.88757170172084</v>
      </c>
      <c r="P5" t="s">
        <v>565</v>
      </c>
    </row>
    <row r="6" spans="1:16" x14ac:dyDescent="0.25">
      <c r="A6" t="s">
        <v>334</v>
      </c>
      <c r="B6" t="s">
        <v>42</v>
      </c>
      <c r="C6" t="s">
        <v>48</v>
      </c>
      <c r="D6">
        <v>2010</v>
      </c>
      <c r="E6" t="s">
        <v>45</v>
      </c>
      <c r="F6" t="s">
        <v>46</v>
      </c>
      <c r="G6">
        <v>24.07</v>
      </c>
      <c r="H6">
        <v>74.099999999999994</v>
      </c>
      <c r="I6">
        <v>3078.54</v>
      </c>
      <c r="J6" t="s">
        <v>19</v>
      </c>
      <c r="K6">
        <v>287.75</v>
      </c>
      <c r="L6">
        <v>201.46</v>
      </c>
      <c r="M6" t="s">
        <v>27</v>
      </c>
      <c r="N6">
        <v>32.74</v>
      </c>
      <c r="O6">
        <v>127.89945990859991</v>
      </c>
      <c r="P6" t="s">
        <v>565</v>
      </c>
    </row>
    <row r="7" spans="1:16" x14ac:dyDescent="0.25">
      <c r="A7" t="s">
        <v>415</v>
      </c>
      <c r="B7" t="s">
        <v>15</v>
      </c>
      <c r="C7" t="s">
        <v>35</v>
      </c>
      <c r="D7">
        <v>2019</v>
      </c>
      <c r="E7" t="s">
        <v>24</v>
      </c>
      <c r="F7" t="s">
        <v>66</v>
      </c>
      <c r="G7">
        <v>46.28</v>
      </c>
      <c r="H7">
        <v>209.92</v>
      </c>
      <c r="I7">
        <v>4535.8999999999996</v>
      </c>
      <c r="J7" t="s">
        <v>26</v>
      </c>
      <c r="K7">
        <v>290.95999999999998</v>
      </c>
      <c r="L7">
        <v>204.34</v>
      </c>
      <c r="M7" t="s">
        <v>20</v>
      </c>
      <c r="N7">
        <v>28.3</v>
      </c>
      <c r="O7">
        <v>98.009939498703531</v>
      </c>
      <c r="P7" t="s">
        <v>566</v>
      </c>
    </row>
    <row r="8" spans="1:16" x14ac:dyDescent="0.25">
      <c r="A8" t="s">
        <v>389</v>
      </c>
      <c r="B8" t="s">
        <v>61</v>
      </c>
      <c r="C8" t="s">
        <v>122</v>
      </c>
      <c r="D8">
        <v>2012</v>
      </c>
      <c r="E8" t="s">
        <v>24</v>
      </c>
      <c r="F8" t="s">
        <v>66</v>
      </c>
      <c r="G8">
        <v>33.93</v>
      </c>
      <c r="H8">
        <v>234.79</v>
      </c>
      <c r="I8">
        <v>6919.84</v>
      </c>
      <c r="J8" t="s">
        <v>40</v>
      </c>
      <c r="K8">
        <v>208.62</v>
      </c>
      <c r="L8">
        <v>204.71</v>
      </c>
      <c r="M8" t="s">
        <v>55</v>
      </c>
      <c r="N8">
        <v>23.14</v>
      </c>
      <c r="O8">
        <v>203.94459180666078</v>
      </c>
      <c r="P8" t="s">
        <v>566</v>
      </c>
    </row>
    <row r="9" spans="1:16" x14ac:dyDescent="0.25">
      <c r="A9" t="s">
        <v>100</v>
      </c>
      <c r="B9" t="s">
        <v>15</v>
      </c>
      <c r="C9" t="s">
        <v>35</v>
      </c>
      <c r="D9">
        <v>2013</v>
      </c>
      <c r="E9" t="s">
        <v>17</v>
      </c>
      <c r="F9" t="s">
        <v>52</v>
      </c>
      <c r="G9">
        <v>39.01</v>
      </c>
      <c r="H9">
        <v>132.55000000000001</v>
      </c>
      <c r="I9">
        <v>3397.92</v>
      </c>
      <c r="J9" t="s">
        <v>26</v>
      </c>
      <c r="K9">
        <v>214.01</v>
      </c>
      <c r="L9">
        <v>205.54</v>
      </c>
      <c r="M9" t="s">
        <v>20</v>
      </c>
      <c r="N9">
        <v>31.68</v>
      </c>
      <c r="O9">
        <v>87.103819533452963</v>
      </c>
      <c r="P9" t="s">
        <v>566</v>
      </c>
    </row>
    <row r="10" spans="1:16" x14ac:dyDescent="0.25">
      <c r="A10" t="s">
        <v>554</v>
      </c>
      <c r="B10" t="s">
        <v>38</v>
      </c>
      <c r="C10" t="s">
        <v>57</v>
      </c>
      <c r="D10">
        <v>2013</v>
      </c>
      <c r="E10" t="s">
        <v>17</v>
      </c>
      <c r="F10" t="s">
        <v>52</v>
      </c>
      <c r="G10">
        <v>48.1</v>
      </c>
      <c r="H10">
        <v>166.47</v>
      </c>
      <c r="I10">
        <v>3460.91</v>
      </c>
      <c r="J10" t="s">
        <v>19</v>
      </c>
      <c r="K10">
        <v>200.3</v>
      </c>
      <c r="L10">
        <v>206.57</v>
      </c>
      <c r="M10" t="s">
        <v>33</v>
      </c>
      <c r="N10">
        <v>24.17</v>
      </c>
      <c r="O10">
        <v>71.952390852390849</v>
      </c>
      <c r="P10" t="s">
        <v>566</v>
      </c>
    </row>
    <row r="11" spans="1:16" x14ac:dyDescent="0.25">
      <c r="A11" t="s">
        <v>381</v>
      </c>
      <c r="B11" t="s">
        <v>38</v>
      </c>
      <c r="C11" t="s">
        <v>39</v>
      </c>
      <c r="D11">
        <v>2017</v>
      </c>
      <c r="E11" t="s">
        <v>45</v>
      </c>
      <c r="F11" t="s">
        <v>25</v>
      </c>
      <c r="G11">
        <v>47.2</v>
      </c>
      <c r="H11">
        <v>238.98</v>
      </c>
      <c r="I11">
        <v>5063.18</v>
      </c>
      <c r="J11" t="s">
        <v>50</v>
      </c>
      <c r="K11">
        <v>196.12</v>
      </c>
      <c r="L11">
        <v>207.35</v>
      </c>
      <c r="M11" t="s">
        <v>55</v>
      </c>
      <c r="N11">
        <v>28.42</v>
      </c>
      <c r="O11">
        <v>107.27076271186441</v>
      </c>
      <c r="P11" t="s">
        <v>565</v>
      </c>
    </row>
    <row r="12" spans="1:16" x14ac:dyDescent="0.25">
      <c r="A12" t="s">
        <v>243</v>
      </c>
      <c r="B12" t="s">
        <v>42</v>
      </c>
      <c r="C12" t="s">
        <v>59</v>
      </c>
      <c r="D12">
        <v>2012</v>
      </c>
      <c r="E12" t="s">
        <v>24</v>
      </c>
      <c r="F12" t="s">
        <v>66</v>
      </c>
      <c r="G12">
        <v>79.010000000000005</v>
      </c>
      <c r="H12">
        <v>167.33</v>
      </c>
      <c r="I12">
        <v>2117.87</v>
      </c>
      <c r="J12" t="s">
        <v>40</v>
      </c>
      <c r="K12">
        <v>269.19</v>
      </c>
      <c r="L12">
        <v>209.27</v>
      </c>
      <c r="M12" t="s">
        <v>33</v>
      </c>
      <c r="N12">
        <v>29.04</v>
      </c>
      <c r="O12">
        <v>26.805087963548914</v>
      </c>
      <c r="P12" t="s">
        <v>566</v>
      </c>
    </row>
    <row r="13" spans="1:16" x14ac:dyDescent="0.25">
      <c r="A13" t="s">
        <v>123</v>
      </c>
      <c r="B13" t="s">
        <v>22</v>
      </c>
      <c r="C13" t="s">
        <v>23</v>
      </c>
      <c r="D13">
        <v>2018</v>
      </c>
      <c r="E13" t="s">
        <v>45</v>
      </c>
      <c r="F13" t="s">
        <v>52</v>
      </c>
      <c r="G13">
        <v>94.46</v>
      </c>
      <c r="H13">
        <v>455.98</v>
      </c>
      <c r="I13">
        <v>4827.22</v>
      </c>
      <c r="J13" t="s">
        <v>50</v>
      </c>
      <c r="K13">
        <v>75.650000000000006</v>
      </c>
      <c r="L13">
        <v>212.27</v>
      </c>
      <c r="M13" t="s">
        <v>55</v>
      </c>
      <c r="N13">
        <v>27.04</v>
      </c>
      <c r="O13">
        <v>51.103324158373923</v>
      </c>
      <c r="P13" t="s">
        <v>566</v>
      </c>
    </row>
    <row r="14" spans="1:16" x14ac:dyDescent="0.25">
      <c r="A14" t="s">
        <v>121</v>
      </c>
      <c r="B14" t="s">
        <v>61</v>
      </c>
      <c r="C14" t="s">
        <v>122</v>
      </c>
      <c r="D14">
        <v>2019</v>
      </c>
      <c r="E14" t="s">
        <v>45</v>
      </c>
      <c r="F14" t="s">
        <v>46</v>
      </c>
      <c r="G14">
        <v>83.43</v>
      </c>
      <c r="H14">
        <v>231.73</v>
      </c>
      <c r="I14">
        <v>2777.48</v>
      </c>
      <c r="J14" t="s">
        <v>40</v>
      </c>
      <c r="K14">
        <v>94.86</v>
      </c>
      <c r="L14">
        <v>214.15</v>
      </c>
      <c r="M14" t="s">
        <v>33</v>
      </c>
      <c r="N14">
        <v>21.9</v>
      </c>
      <c r="O14">
        <v>33.29114227496104</v>
      </c>
      <c r="P14" t="s">
        <v>565</v>
      </c>
    </row>
    <row r="15" spans="1:16" x14ac:dyDescent="0.25">
      <c r="A15" t="s">
        <v>271</v>
      </c>
      <c r="B15" t="s">
        <v>42</v>
      </c>
      <c r="C15" t="s">
        <v>48</v>
      </c>
      <c r="D15">
        <v>2013</v>
      </c>
      <c r="E15" t="s">
        <v>17</v>
      </c>
      <c r="F15" t="s">
        <v>66</v>
      </c>
      <c r="G15">
        <v>37.950000000000003</v>
      </c>
      <c r="H15">
        <v>178.63</v>
      </c>
      <c r="I15">
        <v>4707.01</v>
      </c>
      <c r="J15" t="s">
        <v>50</v>
      </c>
      <c r="K15">
        <v>214.82</v>
      </c>
      <c r="L15">
        <v>215.73</v>
      </c>
      <c r="M15" t="s">
        <v>33</v>
      </c>
      <c r="N15">
        <v>28.27</v>
      </c>
      <c r="O15">
        <v>124.03188405797101</v>
      </c>
      <c r="P15" t="s">
        <v>566</v>
      </c>
    </row>
    <row r="16" spans="1:16" x14ac:dyDescent="0.25">
      <c r="A16" t="s">
        <v>267</v>
      </c>
      <c r="B16" t="s">
        <v>61</v>
      </c>
      <c r="C16" t="s">
        <v>122</v>
      </c>
      <c r="D16">
        <v>2017</v>
      </c>
      <c r="E16" t="s">
        <v>45</v>
      </c>
      <c r="F16" t="s">
        <v>25</v>
      </c>
      <c r="G16">
        <v>37.700000000000003</v>
      </c>
      <c r="H16">
        <v>131.33000000000001</v>
      </c>
      <c r="I16">
        <v>3483.58</v>
      </c>
      <c r="J16" t="s">
        <v>26</v>
      </c>
      <c r="K16">
        <v>235.31</v>
      </c>
      <c r="L16">
        <v>216.22</v>
      </c>
      <c r="M16" t="s">
        <v>33</v>
      </c>
      <c r="N16">
        <v>34.020000000000003</v>
      </c>
      <c r="O16">
        <v>92.402652519893891</v>
      </c>
      <c r="P16" t="s">
        <v>565</v>
      </c>
    </row>
    <row r="17" spans="1:16" x14ac:dyDescent="0.25">
      <c r="A17" t="s">
        <v>200</v>
      </c>
      <c r="B17" t="s">
        <v>42</v>
      </c>
      <c r="C17" t="s">
        <v>59</v>
      </c>
      <c r="D17">
        <v>2020</v>
      </c>
      <c r="E17" t="s">
        <v>17</v>
      </c>
      <c r="F17" t="s">
        <v>66</v>
      </c>
      <c r="G17">
        <v>7.22</v>
      </c>
      <c r="H17">
        <v>43.47</v>
      </c>
      <c r="I17">
        <v>6020.13</v>
      </c>
      <c r="J17" t="s">
        <v>50</v>
      </c>
      <c r="K17">
        <v>199.18</v>
      </c>
      <c r="L17">
        <v>216.44</v>
      </c>
      <c r="M17" t="s">
        <v>33</v>
      </c>
      <c r="N17">
        <v>28.63</v>
      </c>
      <c r="O17">
        <v>833.81301939058176</v>
      </c>
      <c r="P17" t="s">
        <v>566</v>
      </c>
    </row>
    <row r="18" spans="1:16" x14ac:dyDescent="0.25">
      <c r="A18" t="s">
        <v>507</v>
      </c>
      <c r="B18" t="s">
        <v>42</v>
      </c>
      <c r="C18" t="s">
        <v>59</v>
      </c>
      <c r="D18">
        <v>2013</v>
      </c>
      <c r="E18" t="s">
        <v>45</v>
      </c>
      <c r="F18" t="s">
        <v>49</v>
      </c>
      <c r="G18">
        <v>79.069999999999993</v>
      </c>
      <c r="H18">
        <v>438.06</v>
      </c>
      <c r="I18">
        <v>5540.19</v>
      </c>
      <c r="J18" t="s">
        <v>50</v>
      </c>
      <c r="K18">
        <v>233.3</v>
      </c>
      <c r="L18">
        <v>221.35</v>
      </c>
      <c r="M18" t="s">
        <v>27</v>
      </c>
      <c r="N18">
        <v>25.37</v>
      </c>
      <c r="O18">
        <v>70.066902744403691</v>
      </c>
      <c r="P18" t="s">
        <v>565</v>
      </c>
    </row>
    <row r="19" spans="1:16" x14ac:dyDescent="0.25">
      <c r="A19" t="s">
        <v>520</v>
      </c>
      <c r="B19" t="s">
        <v>29</v>
      </c>
      <c r="C19" t="s">
        <v>54</v>
      </c>
      <c r="D19">
        <v>2018</v>
      </c>
      <c r="E19" t="s">
        <v>24</v>
      </c>
      <c r="F19" t="s">
        <v>18</v>
      </c>
      <c r="G19">
        <v>1.65</v>
      </c>
      <c r="H19">
        <v>11.4</v>
      </c>
      <c r="I19">
        <v>6906.37</v>
      </c>
      <c r="J19" t="s">
        <v>26</v>
      </c>
      <c r="K19">
        <v>263.93</v>
      </c>
      <c r="L19">
        <v>221.7</v>
      </c>
      <c r="M19" t="s">
        <v>55</v>
      </c>
      <c r="N19">
        <v>33.79</v>
      </c>
      <c r="O19">
        <v>4185.6787878787882</v>
      </c>
      <c r="P19" t="s">
        <v>565</v>
      </c>
    </row>
    <row r="20" spans="1:16" x14ac:dyDescent="0.25">
      <c r="A20" t="s">
        <v>363</v>
      </c>
      <c r="B20" t="s">
        <v>38</v>
      </c>
      <c r="C20" t="s">
        <v>57</v>
      </c>
      <c r="D20">
        <v>2010</v>
      </c>
      <c r="E20" t="s">
        <v>45</v>
      </c>
      <c r="F20" t="s">
        <v>46</v>
      </c>
      <c r="G20">
        <v>43.33</v>
      </c>
      <c r="H20">
        <v>119.91</v>
      </c>
      <c r="I20">
        <v>2767.3</v>
      </c>
      <c r="J20" t="s">
        <v>50</v>
      </c>
      <c r="K20">
        <v>99.92</v>
      </c>
      <c r="L20">
        <v>225.74</v>
      </c>
      <c r="M20" t="s">
        <v>36</v>
      </c>
      <c r="N20">
        <v>29.57</v>
      </c>
      <c r="O20">
        <v>63.865681975536589</v>
      </c>
      <c r="P20" t="s">
        <v>565</v>
      </c>
    </row>
    <row r="21" spans="1:16" x14ac:dyDescent="0.25">
      <c r="A21" t="s">
        <v>542</v>
      </c>
      <c r="B21" t="s">
        <v>61</v>
      </c>
      <c r="C21" t="s">
        <v>122</v>
      </c>
      <c r="D21">
        <v>2019</v>
      </c>
      <c r="E21" t="s">
        <v>45</v>
      </c>
      <c r="F21" t="s">
        <v>49</v>
      </c>
      <c r="G21">
        <v>57.14</v>
      </c>
      <c r="H21">
        <v>136.31</v>
      </c>
      <c r="I21">
        <v>2385.4699999999998</v>
      </c>
      <c r="J21" t="s">
        <v>26</v>
      </c>
      <c r="K21">
        <v>107.73</v>
      </c>
      <c r="L21">
        <v>226.08</v>
      </c>
      <c r="M21" t="s">
        <v>20</v>
      </c>
      <c r="N21">
        <v>30.32</v>
      </c>
      <c r="O21">
        <v>41.747812390619529</v>
      </c>
      <c r="P21" t="s">
        <v>565</v>
      </c>
    </row>
    <row r="22" spans="1:16" x14ac:dyDescent="0.25">
      <c r="A22" t="s">
        <v>197</v>
      </c>
      <c r="B22" t="s">
        <v>77</v>
      </c>
      <c r="C22" t="s">
        <v>78</v>
      </c>
      <c r="D22">
        <v>2016</v>
      </c>
      <c r="E22" t="s">
        <v>24</v>
      </c>
      <c r="F22" t="s">
        <v>66</v>
      </c>
      <c r="G22">
        <v>50.7</v>
      </c>
      <c r="H22">
        <v>122.42</v>
      </c>
      <c r="I22">
        <v>2414.67</v>
      </c>
      <c r="J22" t="s">
        <v>19</v>
      </c>
      <c r="K22">
        <v>143.72999999999999</v>
      </c>
      <c r="L22">
        <v>228.19</v>
      </c>
      <c r="M22" t="s">
        <v>20</v>
      </c>
      <c r="N22">
        <v>32.590000000000003</v>
      </c>
      <c r="O22">
        <v>47.626627218934907</v>
      </c>
      <c r="P22" t="s">
        <v>566</v>
      </c>
    </row>
    <row r="23" spans="1:16" x14ac:dyDescent="0.25">
      <c r="A23" t="s">
        <v>512</v>
      </c>
      <c r="B23" t="s">
        <v>15</v>
      </c>
      <c r="C23" t="s">
        <v>16</v>
      </c>
      <c r="D23">
        <v>2010</v>
      </c>
      <c r="E23" t="s">
        <v>24</v>
      </c>
      <c r="F23" t="s">
        <v>25</v>
      </c>
      <c r="G23">
        <v>87.48</v>
      </c>
      <c r="H23">
        <v>193.55</v>
      </c>
      <c r="I23">
        <v>2212.4699999999998</v>
      </c>
      <c r="J23" t="s">
        <v>50</v>
      </c>
      <c r="K23">
        <v>97.9</v>
      </c>
      <c r="L23">
        <v>231.82</v>
      </c>
      <c r="M23" t="s">
        <v>27</v>
      </c>
      <c r="N23">
        <v>29.87</v>
      </c>
      <c r="O23">
        <v>25.291152263374482</v>
      </c>
      <c r="P23" t="s">
        <v>565</v>
      </c>
    </row>
    <row r="24" spans="1:16" x14ac:dyDescent="0.25">
      <c r="A24" t="s">
        <v>555</v>
      </c>
      <c r="B24" t="s">
        <v>15</v>
      </c>
      <c r="C24" t="s">
        <v>35</v>
      </c>
      <c r="D24">
        <v>2013</v>
      </c>
      <c r="E24" t="s">
        <v>24</v>
      </c>
      <c r="F24" t="s">
        <v>25</v>
      </c>
      <c r="G24">
        <v>15.68</v>
      </c>
      <c r="H24">
        <v>77.14</v>
      </c>
      <c r="I24">
        <v>4919.66</v>
      </c>
      <c r="J24" t="s">
        <v>19</v>
      </c>
      <c r="K24">
        <v>86.34</v>
      </c>
      <c r="L24">
        <v>232.43</v>
      </c>
      <c r="M24" t="s">
        <v>33</v>
      </c>
      <c r="N24">
        <v>32.57</v>
      </c>
      <c r="O24">
        <v>313.75382653061223</v>
      </c>
      <c r="P24" t="s">
        <v>565</v>
      </c>
    </row>
    <row r="25" spans="1:16" x14ac:dyDescent="0.25">
      <c r="A25" t="s">
        <v>142</v>
      </c>
      <c r="B25" t="s">
        <v>38</v>
      </c>
      <c r="C25" t="s">
        <v>65</v>
      </c>
      <c r="D25">
        <v>2022</v>
      </c>
      <c r="E25" t="s">
        <v>45</v>
      </c>
      <c r="F25" t="s">
        <v>66</v>
      </c>
      <c r="G25">
        <v>98.85</v>
      </c>
      <c r="H25">
        <v>568.82000000000005</v>
      </c>
      <c r="I25">
        <v>5754.36</v>
      </c>
      <c r="J25" t="s">
        <v>26</v>
      </c>
      <c r="K25">
        <v>173.83</v>
      </c>
      <c r="L25">
        <v>237.02</v>
      </c>
      <c r="M25" t="s">
        <v>33</v>
      </c>
      <c r="N25">
        <v>34.479999999999997</v>
      </c>
      <c r="O25">
        <v>58.213050075872538</v>
      </c>
      <c r="P25" t="s">
        <v>566</v>
      </c>
    </row>
    <row r="26" spans="1:16" x14ac:dyDescent="0.25">
      <c r="A26" t="s">
        <v>467</v>
      </c>
      <c r="B26" t="s">
        <v>61</v>
      </c>
      <c r="C26" t="s">
        <v>93</v>
      </c>
      <c r="D26">
        <v>2017</v>
      </c>
      <c r="E26" t="s">
        <v>17</v>
      </c>
      <c r="F26" t="s">
        <v>66</v>
      </c>
      <c r="G26">
        <v>9.73</v>
      </c>
      <c r="H26">
        <v>25.09</v>
      </c>
      <c r="I26">
        <v>2578.5500000000002</v>
      </c>
      <c r="J26" t="s">
        <v>40</v>
      </c>
      <c r="K26">
        <v>70.010000000000005</v>
      </c>
      <c r="L26">
        <v>237.76</v>
      </c>
      <c r="M26" t="s">
        <v>27</v>
      </c>
      <c r="N26">
        <v>33.96</v>
      </c>
      <c r="O26">
        <v>265.01027749229189</v>
      </c>
      <c r="P26" t="s">
        <v>566</v>
      </c>
    </row>
    <row r="27" spans="1:16" x14ac:dyDescent="0.25">
      <c r="A27" t="s">
        <v>258</v>
      </c>
      <c r="B27" t="s">
        <v>22</v>
      </c>
      <c r="C27" t="s">
        <v>23</v>
      </c>
      <c r="D27">
        <v>2013</v>
      </c>
      <c r="E27" t="s">
        <v>24</v>
      </c>
      <c r="F27" t="s">
        <v>46</v>
      </c>
      <c r="G27">
        <v>59.8</v>
      </c>
      <c r="H27">
        <v>219.98</v>
      </c>
      <c r="I27">
        <v>3678.65</v>
      </c>
      <c r="J27" t="s">
        <v>19</v>
      </c>
      <c r="K27">
        <v>111.18</v>
      </c>
      <c r="L27">
        <v>244.24</v>
      </c>
      <c r="M27" t="s">
        <v>27</v>
      </c>
      <c r="N27">
        <v>23.52</v>
      </c>
      <c r="O27">
        <v>61.51588628762542</v>
      </c>
      <c r="P27" t="s">
        <v>565</v>
      </c>
    </row>
    <row r="28" spans="1:16" x14ac:dyDescent="0.25">
      <c r="A28" t="s">
        <v>253</v>
      </c>
      <c r="B28" t="s">
        <v>15</v>
      </c>
      <c r="C28" t="s">
        <v>72</v>
      </c>
      <c r="D28">
        <v>2021</v>
      </c>
      <c r="E28" t="s">
        <v>24</v>
      </c>
      <c r="F28" t="s">
        <v>66</v>
      </c>
      <c r="G28">
        <v>26.19</v>
      </c>
      <c r="H28">
        <v>26.66</v>
      </c>
      <c r="I28">
        <v>1018.09</v>
      </c>
      <c r="J28" t="s">
        <v>26</v>
      </c>
      <c r="K28">
        <v>194.58</v>
      </c>
      <c r="L28">
        <v>245.29</v>
      </c>
      <c r="M28" t="s">
        <v>55</v>
      </c>
      <c r="N28">
        <v>30.51</v>
      </c>
      <c r="O28">
        <v>38.873234058801067</v>
      </c>
      <c r="P28" t="s">
        <v>566</v>
      </c>
    </row>
    <row r="29" spans="1:16" x14ac:dyDescent="0.25">
      <c r="A29" t="s">
        <v>423</v>
      </c>
      <c r="B29" t="s">
        <v>15</v>
      </c>
      <c r="C29" t="s">
        <v>35</v>
      </c>
      <c r="D29">
        <v>2013</v>
      </c>
      <c r="E29" t="s">
        <v>17</v>
      </c>
      <c r="F29" t="s">
        <v>52</v>
      </c>
      <c r="G29">
        <v>56.57</v>
      </c>
      <c r="H29">
        <v>137.21</v>
      </c>
      <c r="I29">
        <v>2425.5700000000002</v>
      </c>
      <c r="J29" t="s">
        <v>40</v>
      </c>
      <c r="K29">
        <v>223.23</v>
      </c>
      <c r="L29">
        <v>246.98</v>
      </c>
      <c r="M29" t="s">
        <v>27</v>
      </c>
      <c r="N29">
        <v>25.81</v>
      </c>
      <c r="O29">
        <v>42.877320134346832</v>
      </c>
      <c r="P29" t="s">
        <v>566</v>
      </c>
    </row>
    <row r="30" spans="1:16" x14ac:dyDescent="0.25">
      <c r="A30" t="s">
        <v>340</v>
      </c>
      <c r="B30" t="s">
        <v>15</v>
      </c>
      <c r="C30" t="s">
        <v>35</v>
      </c>
      <c r="D30">
        <v>2010</v>
      </c>
      <c r="E30" t="s">
        <v>24</v>
      </c>
      <c r="F30" t="s">
        <v>18</v>
      </c>
      <c r="G30">
        <v>15.68</v>
      </c>
      <c r="H30">
        <v>82.59</v>
      </c>
      <c r="I30">
        <v>5266.94</v>
      </c>
      <c r="J30" t="s">
        <v>40</v>
      </c>
      <c r="K30">
        <v>149.06</v>
      </c>
      <c r="L30">
        <v>248.95</v>
      </c>
      <c r="M30" t="s">
        <v>55</v>
      </c>
      <c r="N30">
        <v>23.9</v>
      </c>
      <c r="O30">
        <v>335.90178571428572</v>
      </c>
      <c r="P30" t="s">
        <v>565</v>
      </c>
    </row>
    <row r="31" spans="1:16" x14ac:dyDescent="0.25">
      <c r="A31" t="s">
        <v>362</v>
      </c>
      <c r="B31" t="s">
        <v>38</v>
      </c>
      <c r="C31" t="s">
        <v>65</v>
      </c>
      <c r="D31">
        <v>2018</v>
      </c>
      <c r="E31" t="s">
        <v>17</v>
      </c>
      <c r="F31" t="s">
        <v>52</v>
      </c>
      <c r="G31">
        <v>54.47</v>
      </c>
      <c r="H31">
        <v>270.37</v>
      </c>
      <c r="I31">
        <v>4963.59</v>
      </c>
      <c r="J31" t="s">
        <v>40</v>
      </c>
      <c r="K31">
        <v>109.39</v>
      </c>
      <c r="L31">
        <v>249.64</v>
      </c>
      <c r="M31" t="s">
        <v>33</v>
      </c>
      <c r="N31">
        <v>28.24</v>
      </c>
      <c r="O31">
        <v>91.125206535707733</v>
      </c>
      <c r="P31" t="s">
        <v>566</v>
      </c>
    </row>
    <row r="32" spans="1:16" x14ac:dyDescent="0.25">
      <c r="A32" t="s">
        <v>228</v>
      </c>
      <c r="B32" t="s">
        <v>22</v>
      </c>
      <c r="C32" t="s">
        <v>23</v>
      </c>
      <c r="D32">
        <v>2016</v>
      </c>
      <c r="E32" t="s">
        <v>24</v>
      </c>
      <c r="F32" t="s">
        <v>18</v>
      </c>
      <c r="G32">
        <v>73.02</v>
      </c>
      <c r="H32">
        <v>407.68</v>
      </c>
      <c r="I32">
        <v>5583.14</v>
      </c>
      <c r="J32" t="s">
        <v>40</v>
      </c>
      <c r="K32">
        <v>61.31</v>
      </c>
      <c r="L32">
        <v>251.16</v>
      </c>
      <c r="M32" t="s">
        <v>33</v>
      </c>
      <c r="N32">
        <v>22.92</v>
      </c>
      <c r="O32">
        <v>76.460421802245975</v>
      </c>
      <c r="P32" t="s">
        <v>565</v>
      </c>
    </row>
    <row r="33" spans="1:16" x14ac:dyDescent="0.25">
      <c r="A33" t="s">
        <v>321</v>
      </c>
      <c r="B33" t="s">
        <v>15</v>
      </c>
      <c r="C33" t="s">
        <v>16</v>
      </c>
      <c r="D33">
        <v>2020</v>
      </c>
      <c r="E33" t="s">
        <v>45</v>
      </c>
      <c r="F33" t="s">
        <v>25</v>
      </c>
      <c r="G33">
        <v>52.26</v>
      </c>
      <c r="H33">
        <v>212.03</v>
      </c>
      <c r="I33">
        <v>4057.14</v>
      </c>
      <c r="J33" t="s">
        <v>50</v>
      </c>
      <c r="K33">
        <v>123.89</v>
      </c>
      <c r="L33">
        <v>254.57</v>
      </c>
      <c r="M33" t="s">
        <v>36</v>
      </c>
      <c r="N33">
        <v>27.42</v>
      </c>
      <c r="O33">
        <v>77.633754305396096</v>
      </c>
      <c r="P33" t="s">
        <v>565</v>
      </c>
    </row>
    <row r="34" spans="1:16" x14ac:dyDescent="0.25">
      <c r="A34" t="s">
        <v>326</v>
      </c>
      <c r="B34" t="s">
        <v>38</v>
      </c>
      <c r="C34" t="s">
        <v>65</v>
      </c>
      <c r="D34">
        <v>2013</v>
      </c>
      <c r="E34" t="s">
        <v>24</v>
      </c>
      <c r="F34" t="s">
        <v>25</v>
      </c>
      <c r="G34">
        <v>9.5399999999999991</v>
      </c>
      <c r="H34">
        <v>34.409999999999997</v>
      </c>
      <c r="I34">
        <v>3606.9</v>
      </c>
      <c r="J34" t="s">
        <v>50</v>
      </c>
      <c r="K34">
        <v>203.07</v>
      </c>
      <c r="L34">
        <v>255.03</v>
      </c>
      <c r="M34" t="s">
        <v>36</v>
      </c>
      <c r="N34">
        <v>21.79</v>
      </c>
      <c r="O34">
        <v>378.08176100628936</v>
      </c>
      <c r="P34" t="s">
        <v>565</v>
      </c>
    </row>
    <row r="35" spans="1:16" x14ac:dyDescent="0.25">
      <c r="A35" t="s">
        <v>523</v>
      </c>
      <c r="B35" t="s">
        <v>15</v>
      </c>
      <c r="C35" t="s">
        <v>35</v>
      </c>
      <c r="D35">
        <v>2019</v>
      </c>
      <c r="E35" t="s">
        <v>24</v>
      </c>
      <c r="F35" t="s">
        <v>49</v>
      </c>
      <c r="G35">
        <v>64.58</v>
      </c>
      <c r="H35">
        <v>79.06</v>
      </c>
      <c r="I35">
        <v>1224.23</v>
      </c>
      <c r="J35" t="s">
        <v>50</v>
      </c>
      <c r="K35">
        <v>69.62</v>
      </c>
      <c r="L35">
        <v>255.92</v>
      </c>
      <c r="M35" t="s">
        <v>55</v>
      </c>
      <c r="N35">
        <v>25.22</v>
      </c>
      <c r="O35">
        <v>18.956797770207494</v>
      </c>
      <c r="P35" t="s">
        <v>565</v>
      </c>
    </row>
    <row r="36" spans="1:16" x14ac:dyDescent="0.25">
      <c r="A36" t="s">
        <v>75</v>
      </c>
      <c r="B36" t="s">
        <v>15</v>
      </c>
      <c r="C36" t="s">
        <v>35</v>
      </c>
      <c r="D36">
        <v>2022</v>
      </c>
      <c r="E36" t="s">
        <v>17</v>
      </c>
      <c r="F36" t="s">
        <v>52</v>
      </c>
      <c r="G36">
        <v>72.12</v>
      </c>
      <c r="H36">
        <v>139.1</v>
      </c>
      <c r="I36">
        <v>1928.78</v>
      </c>
      <c r="J36" t="s">
        <v>40</v>
      </c>
      <c r="K36">
        <v>104.43</v>
      </c>
      <c r="L36">
        <v>258.48</v>
      </c>
      <c r="M36" t="s">
        <v>33</v>
      </c>
      <c r="N36">
        <v>20.91</v>
      </c>
      <c r="O36">
        <v>26.744037714919575</v>
      </c>
      <c r="P36" t="s">
        <v>566</v>
      </c>
    </row>
    <row r="37" spans="1:16" x14ac:dyDescent="0.25">
      <c r="A37" t="s">
        <v>484</v>
      </c>
      <c r="B37" t="s">
        <v>77</v>
      </c>
      <c r="C37" t="s">
        <v>81</v>
      </c>
      <c r="D37">
        <v>2014</v>
      </c>
      <c r="E37" t="s">
        <v>45</v>
      </c>
      <c r="F37" t="s">
        <v>49</v>
      </c>
      <c r="G37">
        <v>85.99</v>
      </c>
      <c r="H37">
        <v>110.61</v>
      </c>
      <c r="I37">
        <v>1286.26</v>
      </c>
      <c r="J37" t="s">
        <v>19</v>
      </c>
      <c r="K37">
        <v>222.64</v>
      </c>
      <c r="L37">
        <v>260.04000000000002</v>
      </c>
      <c r="M37" t="s">
        <v>55</v>
      </c>
      <c r="N37">
        <v>27.15</v>
      </c>
      <c r="O37">
        <v>14.958250959413887</v>
      </c>
      <c r="P37" t="s">
        <v>565</v>
      </c>
    </row>
    <row r="38" spans="1:16" x14ac:dyDescent="0.25">
      <c r="A38" t="s">
        <v>323</v>
      </c>
      <c r="B38" t="s">
        <v>61</v>
      </c>
      <c r="C38" t="s">
        <v>122</v>
      </c>
      <c r="D38">
        <v>2016</v>
      </c>
      <c r="E38" t="s">
        <v>45</v>
      </c>
      <c r="F38" t="s">
        <v>49</v>
      </c>
      <c r="G38">
        <v>68.61</v>
      </c>
      <c r="H38">
        <v>382.59</v>
      </c>
      <c r="I38">
        <v>5576.36</v>
      </c>
      <c r="J38" t="s">
        <v>19</v>
      </c>
      <c r="K38">
        <v>54.17</v>
      </c>
      <c r="L38">
        <v>267.52999999999997</v>
      </c>
      <c r="M38" t="s">
        <v>55</v>
      </c>
      <c r="N38">
        <v>23.24</v>
      </c>
      <c r="O38">
        <v>81.276198804838941</v>
      </c>
      <c r="P38" t="s">
        <v>565</v>
      </c>
    </row>
    <row r="39" spans="1:16" x14ac:dyDescent="0.25">
      <c r="A39" t="s">
        <v>289</v>
      </c>
      <c r="B39" t="s">
        <v>61</v>
      </c>
      <c r="C39" t="s">
        <v>122</v>
      </c>
      <c r="D39">
        <v>2010</v>
      </c>
      <c r="E39" t="s">
        <v>17</v>
      </c>
      <c r="F39" t="s">
        <v>66</v>
      </c>
      <c r="G39">
        <v>94.35</v>
      </c>
      <c r="H39">
        <v>213.03</v>
      </c>
      <c r="I39">
        <v>2257.89</v>
      </c>
      <c r="J39" t="s">
        <v>40</v>
      </c>
      <c r="K39">
        <v>257.82</v>
      </c>
      <c r="L39">
        <v>269.16000000000003</v>
      </c>
      <c r="M39" t="s">
        <v>27</v>
      </c>
      <c r="N39">
        <v>30.09</v>
      </c>
      <c r="O39">
        <v>23.931001589825119</v>
      </c>
      <c r="P39" t="s">
        <v>566</v>
      </c>
    </row>
    <row r="40" spans="1:16" x14ac:dyDescent="0.25">
      <c r="A40" t="s">
        <v>95</v>
      </c>
      <c r="B40" t="s">
        <v>42</v>
      </c>
      <c r="C40" t="s">
        <v>59</v>
      </c>
      <c r="D40">
        <v>2010</v>
      </c>
      <c r="E40" t="s">
        <v>17</v>
      </c>
      <c r="F40" t="s">
        <v>66</v>
      </c>
      <c r="G40">
        <v>1.17</v>
      </c>
      <c r="H40">
        <v>7.67</v>
      </c>
      <c r="I40">
        <v>6553.45</v>
      </c>
      <c r="J40" t="s">
        <v>26</v>
      </c>
      <c r="K40">
        <v>141.06</v>
      </c>
      <c r="L40">
        <v>269.97000000000003</v>
      </c>
      <c r="M40" t="s">
        <v>55</v>
      </c>
      <c r="N40">
        <v>29.35</v>
      </c>
      <c r="O40">
        <v>5601.2393162393164</v>
      </c>
      <c r="P40" t="s">
        <v>565</v>
      </c>
    </row>
    <row r="41" spans="1:16" x14ac:dyDescent="0.25">
      <c r="A41" t="s">
        <v>67</v>
      </c>
      <c r="B41" t="s">
        <v>29</v>
      </c>
      <c r="C41" t="s">
        <v>54</v>
      </c>
      <c r="D41">
        <v>2010</v>
      </c>
      <c r="E41" t="s">
        <v>24</v>
      </c>
      <c r="F41" t="s">
        <v>52</v>
      </c>
      <c r="G41">
        <v>63.48</v>
      </c>
      <c r="H41">
        <v>150.68</v>
      </c>
      <c r="I41">
        <v>2373.65</v>
      </c>
      <c r="J41" t="s">
        <v>19</v>
      </c>
      <c r="K41">
        <v>264.91000000000003</v>
      </c>
      <c r="L41">
        <v>270.86</v>
      </c>
      <c r="M41" t="s">
        <v>36</v>
      </c>
      <c r="N41">
        <v>24.18</v>
      </c>
      <c r="O41">
        <v>37.392091997479525</v>
      </c>
      <c r="P41" t="s">
        <v>565</v>
      </c>
    </row>
    <row r="42" spans="1:16" x14ac:dyDescent="0.25">
      <c r="A42" t="s">
        <v>440</v>
      </c>
      <c r="B42" t="s">
        <v>42</v>
      </c>
      <c r="C42" t="s">
        <v>43</v>
      </c>
      <c r="D42">
        <v>2022</v>
      </c>
      <c r="E42" t="s">
        <v>17</v>
      </c>
      <c r="F42" t="s">
        <v>46</v>
      </c>
      <c r="G42">
        <v>85.29</v>
      </c>
      <c r="H42">
        <v>562.41999999999996</v>
      </c>
      <c r="I42">
        <v>6594.22</v>
      </c>
      <c r="J42" t="s">
        <v>50</v>
      </c>
      <c r="K42">
        <v>211.17</v>
      </c>
      <c r="L42">
        <v>273.14</v>
      </c>
      <c r="M42" t="s">
        <v>20</v>
      </c>
      <c r="N42">
        <v>23.76</v>
      </c>
      <c r="O42">
        <v>77.315277289248442</v>
      </c>
      <c r="P42" t="s">
        <v>565</v>
      </c>
    </row>
    <row r="43" spans="1:16" x14ac:dyDescent="0.25">
      <c r="A43" t="s">
        <v>359</v>
      </c>
      <c r="B43" t="s">
        <v>77</v>
      </c>
      <c r="C43" t="s">
        <v>89</v>
      </c>
      <c r="D43">
        <v>2016</v>
      </c>
      <c r="E43" t="s">
        <v>24</v>
      </c>
      <c r="F43" t="s">
        <v>66</v>
      </c>
      <c r="G43">
        <v>79.08</v>
      </c>
      <c r="H43">
        <v>353.36</v>
      </c>
      <c r="I43">
        <v>4468.33</v>
      </c>
      <c r="J43" t="s">
        <v>26</v>
      </c>
      <c r="K43">
        <v>90.66</v>
      </c>
      <c r="L43">
        <v>273.70999999999998</v>
      </c>
      <c r="M43" t="s">
        <v>20</v>
      </c>
      <c r="N43">
        <v>24.42</v>
      </c>
      <c r="O43">
        <v>56.503920080930705</v>
      </c>
      <c r="P43" t="s">
        <v>566</v>
      </c>
    </row>
    <row r="44" spans="1:16" x14ac:dyDescent="0.25">
      <c r="A44" t="s">
        <v>124</v>
      </c>
      <c r="B44" t="s">
        <v>38</v>
      </c>
      <c r="C44" t="s">
        <v>39</v>
      </c>
      <c r="D44">
        <v>2012</v>
      </c>
      <c r="E44" t="s">
        <v>24</v>
      </c>
      <c r="F44" t="s">
        <v>18</v>
      </c>
      <c r="G44">
        <v>94.17</v>
      </c>
      <c r="H44">
        <v>364.1</v>
      </c>
      <c r="I44">
        <v>3866.38</v>
      </c>
      <c r="J44" t="s">
        <v>19</v>
      </c>
      <c r="K44">
        <v>150.18</v>
      </c>
      <c r="L44">
        <v>274.08</v>
      </c>
      <c r="M44" t="s">
        <v>20</v>
      </c>
      <c r="N44">
        <v>22.28</v>
      </c>
      <c r="O44">
        <v>41.05744929383031</v>
      </c>
      <c r="P44" t="s">
        <v>565</v>
      </c>
    </row>
    <row r="45" spans="1:16" x14ac:dyDescent="0.25">
      <c r="A45" t="s">
        <v>425</v>
      </c>
      <c r="B45" t="s">
        <v>29</v>
      </c>
      <c r="C45" t="s">
        <v>139</v>
      </c>
      <c r="D45">
        <v>2019</v>
      </c>
      <c r="E45" t="s">
        <v>24</v>
      </c>
      <c r="F45" t="s">
        <v>52</v>
      </c>
      <c r="G45">
        <v>96.46</v>
      </c>
      <c r="H45">
        <v>266.72000000000003</v>
      </c>
      <c r="I45">
        <v>2765.07</v>
      </c>
      <c r="J45" t="s">
        <v>26</v>
      </c>
      <c r="K45">
        <v>295.86</v>
      </c>
      <c r="L45">
        <v>274.47000000000003</v>
      </c>
      <c r="M45" t="s">
        <v>36</v>
      </c>
      <c r="N45">
        <v>31.03</v>
      </c>
      <c r="O45">
        <v>28.665457184325113</v>
      </c>
      <c r="P45" t="s">
        <v>566</v>
      </c>
    </row>
    <row r="46" spans="1:16" x14ac:dyDescent="0.25">
      <c r="A46" t="s">
        <v>452</v>
      </c>
      <c r="B46" t="s">
        <v>61</v>
      </c>
      <c r="C46" t="s">
        <v>62</v>
      </c>
      <c r="D46">
        <v>2017</v>
      </c>
      <c r="E46" t="s">
        <v>45</v>
      </c>
      <c r="F46" t="s">
        <v>49</v>
      </c>
      <c r="G46">
        <v>1.65</v>
      </c>
      <c r="H46">
        <v>10.38</v>
      </c>
      <c r="I46">
        <v>6292.21</v>
      </c>
      <c r="J46" t="s">
        <v>50</v>
      </c>
      <c r="K46">
        <v>91.4</v>
      </c>
      <c r="L46">
        <v>277.08999999999997</v>
      </c>
      <c r="M46" t="s">
        <v>55</v>
      </c>
      <c r="N46">
        <v>23.17</v>
      </c>
      <c r="O46">
        <v>3813.4606060606061</v>
      </c>
      <c r="P46" t="s">
        <v>565</v>
      </c>
    </row>
    <row r="47" spans="1:16" x14ac:dyDescent="0.25">
      <c r="A47" t="s">
        <v>273</v>
      </c>
      <c r="B47" t="s">
        <v>29</v>
      </c>
      <c r="C47" t="s">
        <v>54</v>
      </c>
      <c r="D47">
        <v>2013</v>
      </c>
      <c r="E47" t="s">
        <v>24</v>
      </c>
      <c r="F47" t="s">
        <v>49</v>
      </c>
      <c r="G47">
        <v>53.12</v>
      </c>
      <c r="H47">
        <v>312.95</v>
      </c>
      <c r="I47">
        <v>5891.29</v>
      </c>
      <c r="J47" t="s">
        <v>40</v>
      </c>
      <c r="K47">
        <v>248.73</v>
      </c>
      <c r="L47">
        <v>279.02</v>
      </c>
      <c r="M47" t="s">
        <v>27</v>
      </c>
      <c r="N47">
        <v>26.88</v>
      </c>
      <c r="O47">
        <v>110.90530873493977</v>
      </c>
      <c r="P47" t="s">
        <v>565</v>
      </c>
    </row>
    <row r="48" spans="1:16" x14ac:dyDescent="0.25">
      <c r="A48" t="s">
        <v>431</v>
      </c>
      <c r="B48" t="s">
        <v>29</v>
      </c>
      <c r="C48" t="s">
        <v>30</v>
      </c>
      <c r="D48">
        <v>2018</v>
      </c>
      <c r="E48" t="s">
        <v>17</v>
      </c>
      <c r="F48" t="s">
        <v>66</v>
      </c>
      <c r="G48">
        <v>49.19</v>
      </c>
      <c r="H48">
        <v>136.68</v>
      </c>
      <c r="I48">
        <v>2778.6</v>
      </c>
      <c r="J48" t="s">
        <v>26</v>
      </c>
      <c r="K48">
        <v>130.08000000000001</v>
      </c>
      <c r="L48">
        <v>282.35000000000002</v>
      </c>
      <c r="M48" t="s">
        <v>20</v>
      </c>
      <c r="N48">
        <v>22.51</v>
      </c>
      <c r="O48">
        <v>56.487090872128483</v>
      </c>
      <c r="P48" t="s">
        <v>566</v>
      </c>
    </row>
    <row r="49" spans="1:16" x14ac:dyDescent="0.25">
      <c r="A49" t="s">
        <v>324</v>
      </c>
      <c r="B49" t="s">
        <v>22</v>
      </c>
      <c r="C49" t="s">
        <v>32</v>
      </c>
      <c r="D49">
        <v>2018</v>
      </c>
      <c r="E49" t="s">
        <v>45</v>
      </c>
      <c r="F49" t="s">
        <v>52</v>
      </c>
      <c r="G49">
        <v>71.55</v>
      </c>
      <c r="H49">
        <v>400.87</v>
      </c>
      <c r="I49">
        <v>5602.66</v>
      </c>
      <c r="J49" t="s">
        <v>50</v>
      </c>
      <c r="K49">
        <v>225.45</v>
      </c>
      <c r="L49">
        <v>282.43</v>
      </c>
      <c r="M49" t="s">
        <v>33</v>
      </c>
      <c r="N49">
        <v>28.06</v>
      </c>
      <c r="O49">
        <v>78.304122990915445</v>
      </c>
      <c r="P49" t="s">
        <v>566</v>
      </c>
    </row>
    <row r="50" spans="1:16" x14ac:dyDescent="0.25">
      <c r="A50" t="s">
        <v>186</v>
      </c>
      <c r="B50" t="s">
        <v>38</v>
      </c>
      <c r="C50" t="s">
        <v>65</v>
      </c>
      <c r="D50">
        <v>2012</v>
      </c>
      <c r="E50" t="s">
        <v>24</v>
      </c>
      <c r="F50" t="s">
        <v>66</v>
      </c>
      <c r="G50">
        <v>11.25</v>
      </c>
      <c r="H50">
        <v>71.94</v>
      </c>
      <c r="I50">
        <v>6394.76</v>
      </c>
      <c r="J50" t="s">
        <v>40</v>
      </c>
      <c r="K50">
        <v>295.60000000000002</v>
      </c>
      <c r="L50">
        <v>284.33</v>
      </c>
      <c r="M50" t="s">
        <v>36</v>
      </c>
      <c r="N50">
        <v>20.59</v>
      </c>
      <c r="O50">
        <v>568.4231111111111</v>
      </c>
      <c r="P50" t="s">
        <v>566</v>
      </c>
    </row>
    <row r="51" spans="1:16" x14ac:dyDescent="0.25">
      <c r="A51" t="s">
        <v>216</v>
      </c>
      <c r="B51" t="s">
        <v>38</v>
      </c>
      <c r="C51" t="s">
        <v>57</v>
      </c>
      <c r="D51">
        <v>2015</v>
      </c>
      <c r="E51" t="s">
        <v>17</v>
      </c>
      <c r="F51" t="s">
        <v>49</v>
      </c>
      <c r="G51">
        <v>37.520000000000003</v>
      </c>
      <c r="H51">
        <v>218.44</v>
      </c>
      <c r="I51">
        <v>5821.97</v>
      </c>
      <c r="J51" t="s">
        <v>26</v>
      </c>
      <c r="K51">
        <v>202.99</v>
      </c>
      <c r="L51">
        <v>286.22000000000003</v>
      </c>
      <c r="M51" t="s">
        <v>55</v>
      </c>
      <c r="N51">
        <v>25.97</v>
      </c>
      <c r="O51">
        <v>155.16977611940297</v>
      </c>
      <c r="P51" t="s">
        <v>565</v>
      </c>
    </row>
    <row r="52" spans="1:16" x14ac:dyDescent="0.25">
      <c r="A52" t="s">
        <v>374</v>
      </c>
      <c r="B52" t="s">
        <v>42</v>
      </c>
      <c r="C52" t="s">
        <v>48</v>
      </c>
      <c r="D52">
        <v>2014</v>
      </c>
      <c r="E52" t="s">
        <v>17</v>
      </c>
      <c r="F52" t="s">
        <v>66</v>
      </c>
      <c r="G52">
        <v>77.63</v>
      </c>
      <c r="H52">
        <v>227.08</v>
      </c>
      <c r="I52">
        <v>2925.21</v>
      </c>
      <c r="J52" t="s">
        <v>50</v>
      </c>
      <c r="K52">
        <v>201.24</v>
      </c>
      <c r="L52">
        <v>289.29000000000002</v>
      </c>
      <c r="M52" t="s">
        <v>27</v>
      </c>
      <c r="N52">
        <v>23.17</v>
      </c>
      <c r="O52">
        <v>37.681437588561124</v>
      </c>
      <c r="P52" t="s">
        <v>566</v>
      </c>
    </row>
    <row r="53" spans="1:16" x14ac:dyDescent="0.25">
      <c r="A53" t="s">
        <v>196</v>
      </c>
      <c r="B53" t="s">
        <v>29</v>
      </c>
      <c r="C53" t="s">
        <v>54</v>
      </c>
      <c r="D53">
        <v>2014</v>
      </c>
      <c r="E53" t="s">
        <v>24</v>
      </c>
      <c r="F53" t="s">
        <v>25</v>
      </c>
      <c r="G53">
        <v>28.01</v>
      </c>
      <c r="H53">
        <v>180.16</v>
      </c>
      <c r="I53">
        <v>6431.84</v>
      </c>
      <c r="J53" t="s">
        <v>26</v>
      </c>
      <c r="K53">
        <v>257.76</v>
      </c>
      <c r="L53">
        <v>291.70999999999998</v>
      </c>
      <c r="M53" t="s">
        <v>36</v>
      </c>
      <c r="N53">
        <v>32.25</v>
      </c>
      <c r="O53">
        <v>229.62656194216351</v>
      </c>
      <c r="P53" t="s">
        <v>566</v>
      </c>
    </row>
    <row r="54" spans="1:16" x14ac:dyDescent="0.25">
      <c r="A54" t="s">
        <v>118</v>
      </c>
      <c r="B54" t="s">
        <v>38</v>
      </c>
      <c r="C54" t="s">
        <v>65</v>
      </c>
      <c r="D54">
        <v>2022</v>
      </c>
      <c r="E54" t="s">
        <v>24</v>
      </c>
      <c r="F54" t="s">
        <v>52</v>
      </c>
      <c r="G54">
        <v>48.13</v>
      </c>
      <c r="H54">
        <v>253.7</v>
      </c>
      <c r="I54">
        <v>5271.05</v>
      </c>
      <c r="J54" t="s">
        <v>50</v>
      </c>
      <c r="K54">
        <v>248.23</v>
      </c>
      <c r="L54">
        <v>293.05</v>
      </c>
      <c r="M54" t="s">
        <v>36</v>
      </c>
      <c r="N54">
        <v>26.07</v>
      </c>
      <c r="O54">
        <v>109.51693330563059</v>
      </c>
      <c r="P54" t="s">
        <v>566</v>
      </c>
    </row>
    <row r="55" spans="1:16" x14ac:dyDescent="0.25">
      <c r="A55" t="s">
        <v>229</v>
      </c>
      <c r="B55" t="s">
        <v>29</v>
      </c>
      <c r="C55" t="s">
        <v>30</v>
      </c>
      <c r="D55">
        <v>2011</v>
      </c>
      <c r="E55" t="s">
        <v>45</v>
      </c>
      <c r="F55" t="s">
        <v>49</v>
      </c>
      <c r="G55">
        <v>45.59</v>
      </c>
      <c r="H55">
        <v>196</v>
      </c>
      <c r="I55">
        <v>4299.1400000000003</v>
      </c>
      <c r="J55" t="s">
        <v>19</v>
      </c>
      <c r="K55">
        <v>82.17</v>
      </c>
      <c r="L55">
        <v>296.68</v>
      </c>
      <c r="M55" t="s">
        <v>55</v>
      </c>
      <c r="N55">
        <v>31.92</v>
      </c>
      <c r="O55">
        <v>94.30006580390436</v>
      </c>
      <c r="P55" t="s">
        <v>565</v>
      </c>
    </row>
    <row r="56" spans="1:16" x14ac:dyDescent="0.25">
      <c r="A56" t="s">
        <v>515</v>
      </c>
      <c r="B56" t="s">
        <v>77</v>
      </c>
      <c r="C56" t="s">
        <v>89</v>
      </c>
      <c r="D56">
        <v>2010</v>
      </c>
      <c r="E56" t="s">
        <v>17</v>
      </c>
      <c r="F56" t="s">
        <v>46</v>
      </c>
      <c r="G56">
        <v>83.61</v>
      </c>
      <c r="H56">
        <v>122.71</v>
      </c>
      <c r="I56">
        <v>1467.61</v>
      </c>
      <c r="J56" t="s">
        <v>26</v>
      </c>
      <c r="K56">
        <v>290.14999999999998</v>
      </c>
      <c r="L56">
        <v>297.12</v>
      </c>
      <c r="M56" t="s">
        <v>36</v>
      </c>
      <c r="N56">
        <v>27.97</v>
      </c>
      <c r="O56">
        <v>17.553043894271021</v>
      </c>
      <c r="P56" t="s">
        <v>565</v>
      </c>
    </row>
    <row r="57" spans="1:16" x14ac:dyDescent="0.25">
      <c r="A57" t="s">
        <v>480</v>
      </c>
      <c r="B57" t="s">
        <v>22</v>
      </c>
      <c r="C57" t="s">
        <v>70</v>
      </c>
      <c r="D57">
        <v>2018</v>
      </c>
      <c r="E57" t="s">
        <v>45</v>
      </c>
      <c r="F57" t="s">
        <v>18</v>
      </c>
      <c r="G57">
        <v>69.23</v>
      </c>
      <c r="H57">
        <v>74.14</v>
      </c>
      <c r="I57">
        <v>1070.92</v>
      </c>
      <c r="J57" t="s">
        <v>26</v>
      </c>
      <c r="K57">
        <v>144.86000000000001</v>
      </c>
      <c r="L57">
        <v>300.75</v>
      </c>
      <c r="M57" t="s">
        <v>55</v>
      </c>
      <c r="N57">
        <v>29.19</v>
      </c>
      <c r="O57">
        <v>15.469016322403583</v>
      </c>
      <c r="P57" t="s">
        <v>565</v>
      </c>
    </row>
    <row r="58" spans="1:16" x14ac:dyDescent="0.25">
      <c r="A58" t="s">
        <v>361</v>
      </c>
      <c r="B58" t="s">
        <v>29</v>
      </c>
      <c r="C58" t="s">
        <v>30</v>
      </c>
      <c r="D58">
        <v>2021</v>
      </c>
      <c r="E58" t="s">
        <v>24</v>
      </c>
      <c r="F58" t="s">
        <v>66</v>
      </c>
      <c r="G58">
        <v>94.3</v>
      </c>
      <c r="H58">
        <v>187.66</v>
      </c>
      <c r="I58">
        <v>1989.98</v>
      </c>
      <c r="J58" t="s">
        <v>50</v>
      </c>
      <c r="K58">
        <v>89.28</v>
      </c>
      <c r="L58">
        <v>301.26</v>
      </c>
      <c r="M58" t="s">
        <v>36</v>
      </c>
      <c r="N58">
        <v>34.619999999999997</v>
      </c>
      <c r="O58">
        <v>21.102651113467658</v>
      </c>
      <c r="P58" t="s">
        <v>566</v>
      </c>
    </row>
    <row r="59" spans="1:16" x14ac:dyDescent="0.25">
      <c r="A59" t="s">
        <v>400</v>
      </c>
      <c r="B59" t="s">
        <v>15</v>
      </c>
      <c r="C59" t="s">
        <v>16</v>
      </c>
      <c r="D59">
        <v>2011</v>
      </c>
      <c r="E59" t="s">
        <v>17</v>
      </c>
      <c r="F59" t="s">
        <v>52</v>
      </c>
      <c r="G59">
        <v>49.92</v>
      </c>
      <c r="H59">
        <v>334.3</v>
      </c>
      <c r="I59">
        <v>6696.68</v>
      </c>
      <c r="J59" t="s">
        <v>19</v>
      </c>
      <c r="K59">
        <v>230.89</v>
      </c>
      <c r="L59">
        <v>301.29000000000002</v>
      </c>
      <c r="M59" t="s">
        <v>55</v>
      </c>
      <c r="N59">
        <v>29.67</v>
      </c>
      <c r="O59">
        <v>134.14823717948718</v>
      </c>
      <c r="P59" t="s">
        <v>565</v>
      </c>
    </row>
    <row r="60" spans="1:16" x14ac:dyDescent="0.25">
      <c r="A60" t="s">
        <v>317</v>
      </c>
      <c r="B60" t="s">
        <v>61</v>
      </c>
      <c r="C60" t="s">
        <v>93</v>
      </c>
      <c r="D60">
        <v>2016</v>
      </c>
      <c r="E60" t="s">
        <v>17</v>
      </c>
      <c r="F60" t="s">
        <v>25</v>
      </c>
      <c r="G60">
        <v>48.29</v>
      </c>
      <c r="H60">
        <v>114.63</v>
      </c>
      <c r="I60">
        <v>2373.6799999999998</v>
      </c>
      <c r="J60" t="s">
        <v>19</v>
      </c>
      <c r="K60">
        <v>232.69</v>
      </c>
      <c r="L60">
        <v>302.43</v>
      </c>
      <c r="M60" t="s">
        <v>55</v>
      </c>
      <c r="N60">
        <v>25.51</v>
      </c>
      <c r="O60">
        <v>49.154690412093601</v>
      </c>
      <c r="P60" t="s">
        <v>565</v>
      </c>
    </row>
    <row r="61" spans="1:16" x14ac:dyDescent="0.25">
      <c r="A61" t="s">
        <v>224</v>
      </c>
      <c r="B61" t="s">
        <v>61</v>
      </c>
      <c r="C61" t="s">
        <v>122</v>
      </c>
      <c r="D61">
        <v>2015</v>
      </c>
      <c r="E61" t="s">
        <v>17</v>
      </c>
      <c r="F61" t="s">
        <v>18</v>
      </c>
      <c r="G61">
        <v>97.56</v>
      </c>
      <c r="H61">
        <v>174.11</v>
      </c>
      <c r="I61">
        <v>1784.6</v>
      </c>
      <c r="J61" t="s">
        <v>40</v>
      </c>
      <c r="K61">
        <v>178.75</v>
      </c>
      <c r="L61">
        <v>306.18</v>
      </c>
      <c r="M61" t="s">
        <v>36</v>
      </c>
      <c r="N61">
        <v>27</v>
      </c>
      <c r="O61">
        <v>18.292332923329234</v>
      </c>
      <c r="P61" t="s">
        <v>565</v>
      </c>
    </row>
    <row r="62" spans="1:16" x14ac:dyDescent="0.25">
      <c r="A62" t="s">
        <v>281</v>
      </c>
      <c r="B62" t="s">
        <v>22</v>
      </c>
      <c r="C62" t="s">
        <v>32</v>
      </c>
      <c r="D62">
        <v>2012</v>
      </c>
      <c r="E62" t="s">
        <v>45</v>
      </c>
      <c r="F62" t="s">
        <v>52</v>
      </c>
      <c r="G62">
        <v>78.61</v>
      </c>
      <c r="H62">
        <v>151.38</v>
      </c>
      <c r="I62">
        <v>1925.66</v>
      </c>
      <c r="J62" t="s">
        <v>50</v>
      </c>
      <c r="K62">
        <v>129.16999999999999</v>
      </c>
      <c r="L62">
        <v>306.55</v>
      </c>
      <c r="M62" t="s">
        <v>20</v>
      </c>
      <c r="N62">
        <v>34.14</v>
      </c>
      <c r="O62">
        <v>24.496374507060171</v>
      </c>
      <c r="P62" t="s">
        <v>566</v>
      </c>
    </row>
    <row r="63" spans="1:16" x14ac:dyDescent="0.25">
      <c r="A63" t="s">
        <v>414</v>
      </c>
      <c r="B63" t="s">
        <v>29</v>
      </c>
      <c r="C63" t="s">
        <v>54</v>
      </c>
      <c r="D63">
        <v>2013</v>
      </c>
      <c r="E63" t="s">
        <v>24</v>
      </c>
      <c r="F63" t="s">
        <v>66</v>
      </c>
      <c r="G63">
        <v>22.34</v>
      </c>
      <c r="H63">
        <v>132.86000000000001</v>
      </c>
      <c r="I63">
        <v>5947.32</v>
      </c>
      <c r="J63" t="s">
        <v>26</v>
      </c>
      <c r="K63">
        <v>229.2</v>
      </c>
      <c r="L63">
        <v>307.77</v>
      </c>
      <c r="M63" t="s">
        <v>27</v>
      </c>
      <c r="N63">
        <v>20.7</v>
      </c>
      <c r="O63">
        <v>266.21844225604298</v>
      </c>
      <c r="P63" t="s">
        <v>566</v>
      </c>
    </row>
    <row r="64" spans="1:16" x14ac:dyDescent="0.25">
      <c r="A64" t="s">
        <v>212</v>
      </c>
      <c r="B64" t="s">
        <v>61</v>
      </c>
      <c r="C64" t="s">
        <v>93</v>
      </c>
      <c r="D64">
        <v>2019</v>
      </c>
      <c r="E64" t="s">
        <v>24</v>
      </c>
      <c r="F64" t="s">
        <v>49</v>
      </c>
      <c r="G64">
        <v>37.33</v>
      </c>
      <c r="H64">
        <v>107.75</v>
      </c>
      <c r="I64">
        <v>2886.31</v>
      </c>
      <c r="J64" t="s">
        <v>40</v>
      </c>
      <c r="K64">
        <v>112.4</v>
      </c>
      <c r="L64">
        <v>313.45</v>
      </c>
      <c r="M64" t="s">
        <v>36</v>
      </c>
      <c r="N64">
        <v>27.49</v>
      </c>
      <c r="O64">
        <v>77.318778462362715</v>
      </c>
      <c r="P64" t="s">
        <v>565</v>
      </c>
    </row>
    <row r="65" spans="1:16" x14ac:dyDescent="0.25">
      <c r="A65" t="s">
        <v>412</v>
      </c>
      <c r="B65" t="s">
        <v>22</v>
      </c>
      <c r="C65" t="s">
        <v>23</v>
      </c>
      <c r="D65">
        <v>2017</v>
      </c>
      <c r="E65" t="s">
        <v>45</v>
      </c>
      <c r="F65" t="s">
        <v>49</v>
      </c>
      <c r="G65">
        <v>76.97</v>
      </c>
      <c r="H65">
        <v>354.04</v>
      </c>
      <c r="I65">
        <v>4599.71</v>
      </c>
      <c r="J65" t="s">
        <v>40</v>
      </c>
      <c r="K65">
        <v>228.98</v>
      </c>
      <c r="L65">
        <v>314.02</v>
      </c>
      <c r="M65" t="s">
        <v>36</v>
      </c>
      <c r="N65">
        <v>20.03</v>
      </c>
      <c r="O65">
        <v>59.759776536312849</v>
      </c>
      <c r="P65" t="s">
        <v>565</v>
      </c>
    </row>
    <row r="66" spans="1:16" x14ac:dyDescent="0.25">
      <c r="A66" t="s">
        <v>92</v>
      </c>
      <c r="B66" t="s">
        <v>61</v>
      </c>
      <c r="C66" t="s">
        <v>93</v>
      </c>
      <c r="D66">
        <v>2022</v>
      </c>
      <c r="E66" t="s">
        <v>45</v>
      </c>
      <c r="F66" t="s">
        <v>18</v>
      </c>
      <c r="G66">
        <v>64.510000000000005</v>
      </c>
      <c r="H66">
        <v>219.21</v>
      </c>
      <c r="I66">
        <v>3398.07</v>
      </c>
      <c r="J66" t="s">
        <v>40</v>
      </c>
      <c r="K66">
        <v>284.81</v>
      </c>
      <c r="L66">
        <v>315.33999999999997</v>
      </c>
      <c r="M66" t="s">
        <v>55</v>
      </c>
      <c r="N66">
        <v>22.68</v>
      </c>
      <c r="O66">
        <v>52.675089133467679</v>
      </c>
      <c r="P66" t="s">
        <v>565</v>
      </c>
    </row>
    <row r="67" spans="1:16" x14ac:dyDescent="0.25">
      <c r="A67" t="s">
        <v>157</v>
      </c>
      <c r="B67" t="s">
        <v>29</v>
      </c>
      <c r="C67" t="s">
        <v>30</v>
      </c>
      <c r="D67">
        <v>2019</v>
      </c>
      <c r="E67" t="s">
        <v>24</v>
      </c>
      <c r="F67" t="s">
        <v>52</v>
      </c>
      <c r="G67">
        <v>7.26</v>
      </c>
      <c r="H67">
        <v>43.15</v>
      </c>
      <c r="I67">
        <v>5943.13</v>
      </c>
      <c r="J67" t="s">
        <v>40</v>
      </c>
      <c r="K67">
        <v>212.31</v>
      </c>
      <c r="L67">
        <v>316.68</v>
      </c>
      <c r="M67" t="s">
        <v>20</v>
      </c>
      <c r="N67">
        <v>34.19</v>
      </c>
      <c r="O67">
        <v>818.61294765840228</v>
      </c>
      <c r="P67" t="s">
        <v>566</v>
      </c>
    </row>
    <row r="68" spans="1:16" x14ac:dyDescent="0.25">
      <c r="A68" t="s">
        <v>472</v>
      </c>
      <c r="B68" t="s">
        <v>29</v>
      </c>
      <c r="C68" t="s">
        <v>54</v>
      </c>
      <c r="D68">
        <v>2014</v>
      </c>
      <c r="E68" t="s">
        <v>24</v>
      </c>
      <c r="F68" t="s">
        <v>66</v>
      </c>
      <c r="G68">
        <v>51.12</v>
      </c>
      <c r="H68">
        <v>222.46</v>
      </c>
      <c r="I68">
        <v>4351.78</v>
      </c>
      <c r="J68" t="s">
        <v>40</v>
      </c>
      <c r="K68">
        <v>134.99</v>
      </c>
      <c r="L68">
        <v>317.01</v>
      </c>
      <c r="M68" t="s">
        <v>33</v>
      </c>
      <c r="N68">
        <v>34.35</v>
      </c>
      <c r="O68">
        <v>85.12871674491393</v>
      </c>
      <c r="P68" t="s">
        <v>566</v>
      </c>
    </row>
    <row r="69" spans="1:16" x14ac:dyDescent="0.25">
      <c r="A69" t="s">
        <v>136</v>
      </c>
      <c r="B69" t="s">
        <v>77</v>
      </c>
      <c r="C69" t="s">
        <v>89</v>
      </c>
      <c r="D69">
        <v>2010</v>
      </c>
      <c r="E69" t="s">
        <v>17</v>
      </c>
      <c r="F69" t="s">
        <v>66</v>
      </c>
      <c r="G69">
        <v>10.23</v>
      </c>
      <c r="H69">
        <v>71.13</v>
      </c>
      <c r="I69">
        <v>6953.54</v>
      </c>
      <c r="J69" t="s">
        <v>19</v>
      </c>
      <c r="K69">
        <v>165.36</v>
      </c>
      <c r="L69">
        <v>317.47000000000003</v>
      </c>
      <c r="M69" t="s">
        <v>36</v>
      </c>
      <c r="N69">
        <v>27.48</v>
      </c>
      <c r="O69">
        <v>679.72043010752679</v>
      </c>
      <c r="P69" t="s">
        <v>565</v>
      </c>
    </row>
    <row r="70" spans="1:16" x14ac:dyDescent="0.25">
      <c r="A70" t="s">
        <v>177</v>
      </c>
      <c r="B70" t="s">
        <v>29</v>
      </c>
      <c r="C70" t="s">
        <v>54</v>
      </c>
      <c r="D70">
        <v>2010</v>
      </c>
      <c r="E70" t="s">
        <v>24</v>
      </c>
      <c r="F70" t="s">
        <v>18</v>
      </c>
      <c r="G70">
        <v>94.59</v>
      </c>
      <c r="H70">
        <v>530.09</v>
      </c>
      <c r="I70">
        <v>5604.1</v>
      </c>
      <c r="J70" t="s">
        <v>40</v>
      </c>
      <c r="K70">
        <v>122.36</v>
      </c>
      <c r="L70">
        <v>319.98</v>
      </c>
      <c r="M70" t="s">
        <v>27</v>
      </c>
      <c r="N70">
        <v>31.21</v>
      </c>
      <c r="O70">
        <v>59.24622053071149</v>
      </c>
      <c r="P70" t="s">
        <v>565</v>
      </c>
    </row>
    <row r="71" spans="1:16" x14ac:dyDescent="0.25">
      <c r="A71" t="s">
        <v>550</v>
      </c>
      <c r="B71" t="s">
        <v>42</v>
      </c>
      <c r="C71" t="s">
        <v>59</v>
      </c>
      <c r="D71">
        <v>2011</v>
      </c>
      <c r="E71" t="s">
        <v>45</v>
      </c>
      <c r="F71" t="s">
        <v>18</v>
      </c>
      <c r="G71">
        <v>69.48</v>
      </c>
      <c r="H71">
        <v>447.66</v>
      </c>
      <c r="I71">
        <v>6442.97</v>
      </c>
      <c r="J71" t="s">
        <v>26</v>
      </c>
      <c r="K71">
        <v>229.59</v>
      </c>
      <c r="L71">
        <v>323.54000000000002</v>
      </c>
      <c r="M71" t="s">
        <v>20</v>
      </c>
      <c r="N71">
        <v>30.59</v>
      </c>
      <c r="O71">
        <v>92.731289579735176</v>
      </c>
      <c r="P71" t="s">
        <v>565</v>
      </c>
    </row>
    <row r="72" spans="1:16" x14ac:dyDescent="0.25">
      <c r="A72" t="s">
        <v>489</v>
      </c>
      <c r="B72" t="s">
        <v>38</v>
      </c>
      <c r="C72" t="s">
        <v>39</v>
      </c>
      <c r="D72">
        <v>2021</v>
      </c>
      <c r="E72" t="s">
        <v>17</v>
      </c>
      <c r="F72" t="s">
        <v>49</v>
      </c>
      <c r="G72">
        <v>96.59</v>
      </c>
      <c r="H72">
        <v>336.51</v>
      </c>
      <c r="I72">
        <v>3483.93</v>
      </c>
      <c r="J72" t="s">
        <v>26</v>
      </c>
      <c r="K72">
        <v>263.55</v>
      </c>
      <c r="L72">
        <v>325.04000000000002</v>
      </c>
      <c r="M72" t="s">
        <v>36</v>
      </c>
      <c r="N72">
        <v>29.93</v>
      </c>
      <c r="O72">
        <v>36.069261828346619</v>
      </c>
      <c r="P72" t="s">
        <v>565</v>
      </c>
    </row>
    <row r="73" spans="1:16" x14ac:dyDescent="0.25">
      <c r="A73" t="s">
        <v>368</v>
      </c>
      <c r="B73" t="s">
        <v>29</v>
      </c>
      <c r="C73" t="s">
        <v>54</v>
      </c>
      <c r="D73">
        <v>2011</v>
      </c>
      <c r="E73" t="s">
        <v>45</v>
      </c>
      <c r="F73" t="s">
        <v>25</v>
      </c>
      <c r="G73">
        <v>94.96</v>
      </c>
      <c r="H73">
        <v>190.2</v>
      </c>
      <c r="I73">
        <v>2002.99</v>
      </c>
      <c r="J73" t="s">
        <v>26</v>
      </c>
      <c r="K73">
        <v>252.12</v>
      </c>
      <c r="L73">
        <v>326.19</v>
      </c>
      <c r="M73" t="s">
        <v>27</v>
      </c>
      <c r="N73">
        <v>21.18</v>
      </c>
      <c r="O73">
        <v>21.09298652064027</v>
      </c>
      <c r="P73" t="s">
        <v>565</v>
      </c>
    </row>
    <row r="74" spans="1:16" x14ac:dyDescent="0.25">
      <c r="A74" t="s">
        <v>327</v>
      </c>
      <c r="B74" t="s">
        <v>15</v>
      </c>
      <c r="C74" t="s">
        <v>16</v>
      </c>
      <c r="D74">
        <v>2021</v>
      </c>
      <c r="E74" t="s">
        <v>24</v>
      </c>
      <c r="F74" t="s">
        <v>25</v>
      </c>
      <c r="G74">
        <v>50.14</v>
      </c>
      <c r="H74">
        <v>154.44</v>
      </c>
      <c r="I74">
        <v>3080.23</v>
      </c>
      <c r="J74" t="s">
        <v>40</v>
      </c>
      <c r="K74">
        <v>91.74</v>
      </c>
      <c r="L74">
        <v>326.93</v>
      </c>
      <c r="M74" t="s">
        <v>55</v>
      </c>
      <c r="N74">
        <v>30.99</v>
      </c>
      <c r="O74">
        <v>61.432588751495814</v>
      </c>
      <c r="P74" t="s">
        <v>565</v>
      </c>
    </row>
    <row r="75" spans="1:16" x14ac:dyDescent="0.25">
      <c r="A75" t="s">
        <v>82</v>
      </c>
      <c r="B75" t="s">
        <v>22</v>
      </c>
      <c r="C75" t="s">
        <v>23</v>
      </c>
      <c r="D75">
        <v>2017</v>
      </c>
      <c r="E75" t="s">
        <v>17</v>
      </c>
      <c r="F75" t="s">
        <v>49</v>
      </c>
      <c r="G75">
        <v>99.61</v>
      </c>
      <c r="H75">
        <v>143.38999999999999</v>
      </c>
      <c r="I75">
        <v>1439.56</v>
      </c>
      <c r="J75" t="s">
        <v>26</v>
      </c>
      <c r="K75">
        <v>176.47</v>
      </c>
      <c r="L75">
        <v>332.46</v>
      </c>
      <c r="M75" t="s">
        <v>55</v>
      </c>
      <c r="N75">
        <v>33.21</v>
      </c>
      <c r="O75">
        <v>14.451962654351972</v>
      </c>
      <c r="P75" t="s">
        <v>565</v>
      </c>
    </row>
    <row r="76" spans="1:16" x14ac:dyDescent="0.25">
      <c r="A76" t="s">
        <v>483</v>
      </c>
      <c r="B76" t="s">
        <v>61</v>
      </c>
      <c r="C76" t="s">
        <v>62</v>
      </c>
      <c r="D76">
        <v>2013</v>
      </c>
      <c r="E76" t="s">
        <v>24</v>
      </c>
      <c r="F76" t="s">
        <v>52</v>
      </c>
      <c r="G76">
        <v>15.81</v>
      </c>
      <c r="H76">
        <v>92.24</v>
      </c>
      <c r="I76">
        <v>5834.01</v>
      </c>
      <c r="J76" t="s">
        <v>26</v>
      </c>
      <c r="K76">
        <v>155.38</v>
      </c>
      <c r="L76">
        <v>334.47</v>
      </c>
      <c r="M76" t="s">
        <v>33</v>
      </c>
      <c r="N76">
        <v>28.01</v>
      </c>
      <c r="O76">
        <v>369.00759013282732</v>
      </c>
      <c r="P76" t="s">
        <v>565</v>
      </c>
    </row>
    <row r="77" spans="1:16" x14ac:dyDescent="0.25">
      <c r="A77" t="s">
        <v>230</v>
      </c>
      <c r="B77" t="s">
        <v>77</v>
      </c>
      <c r="C77" t="s">
        <v>89</v>
      </c>
      <c r="D77">
        <v>2015</v>
      </c>
      <c r="E77" t="s">
        <v>24</v>
      </c>
      <c r="F77" t="s">
        <v>25</v>
      </c>
      <c r="G77">
        <v>60.64</v>
      </c>
      <c r="H77">
        <v>206.68</v>
      </c>
      <c r="I77">
        <v>3408.32</v>
      </c>
      <c r="J77" t="s">
        <v>19</v>
      </c>
      <c r="K77">
        <v>61.33</v>
      </c>
      <c r="L77">
        <v>337.04</v>
      </c>
      <c r="M77" t="s">
        <v>55</v>
      </c>
      <c r="N77">
        <v>32.06</v>
      </c>
      <c r="O77">
        <v>56.205804749340373</v>
      </c>
      <c r="P77" t="s">
        <v>565</v>
      </c>
    </row>
    <row r="78" spans="1:16" x14ac:dyDescent="0.25">
      <c r="A78" t="s">
        <v>543</v>
      </c>
      <c r="B78" t="s">
        <v>38</v>
      </c>
      <c r="C78" t="s">
        <v>57</v>
      </c>
      <c r="D78">
        <v>2018</v>
      </c>
      <c r="E78" t="s">
        <v>17</v>
      </c>
      <c r="F78" t="s">
        <v>66</v>
      </c>
      <c r="G78">
        <v>71.489999999999995</v>
      </c>
      <c r="H78">
        <v>231.9</v>
      </c>
      <c r="I78">
        <v>3243.76</v>
      </c>
      <c r="J78" t="s">
        <v>50</v>
      </c>
      <c r="K78">
        <v>172.86</v>
      </c>
      <c r="L78">
        <v>337.51</v>
      </c>
      <c r="M78" t="s">
        <v>36</v>
      </c>
      <c r="N78">
        <v>23.39</v>
      </c>
      <c r="O78">
        <v>45.373618687928385</v>
      </c>
      <c r="P78" t="s">
        <v>566</v>
      </c>
    </row>
    <row r="79" spans="1:16" x14ac:dyDescent="0.25">
      <c r="A79" t="s">
        <v>198</v>
      </c>
      <c r="B79" t="s">
        <v>15</v>
      </c>
      <c r="C79" t="s">
        <v>72</v>
      </c>
      <c r="D79">
        <v>2022</v>
      </c>
      <c r="E79" t="s">
        <v>24</v>
      </c>
      <c r="F79" t="s">
        <v>25</v>
      </c>
      <c r="G79">
        <v>4.79</v>
      </c>
      <c r="H79">
        <v>31.16</v>
      </c>
      <c r="I79">
        <v>6504.38</v>
      </c>
      <c r="J79" t="s">
        <v>50</v>
      </c>
      <c r="K79">
        <v>224.02</v>
      </c>
      <c r="L79">
        <v>338.79</v>
      </c>
      <c r="M79" t="s">
        <v>27</v>
      </c>
      <c r="N79">
        <v>26.73</v>
      </c>
      <c r="O79">
        <v>1357.9081419624217</v>
      </c>
      <c r="P79" t="s">
        <v>565</v>
      </c>
    </row>
    <row r="80" spans="1:16" x14ac:dyDescent="0.25">
      <c r="A80" t="s">
        <v>307</v>
      </c>
      <c r="B80" t="s">
        <v>22</v>
      </c>
      <c r="C80" t="s">
        <v>23</v>
      </c>
      <c r="D80">
        <v>2013</v>
      </c>
      <c r="E80" t="s">
        <v>17</v>
      </c>
      <c r="F80" t="s">
        <v>49</v>
      </c>
      <c r="G80">
        <v>69.22</v>
      </c>
      <c r="H80">
        <v>426.83</v>
      </c>
      <c r="I80">
        <v>6166.29</v>
      </c>
      <c r="J80" t="s">
        <v>50</v>
      </c>
      <c r="K80">
        <v>91.5</v>
      </c>
      <c r="L80">
        <v>339.23</v>
      </c>
      <c r="M80" t="s">
        <v>36</v>
      </c>
      <c r="N80">
        <v>32.200000000000003</v>
      </c>
      <c r="O80">
        <v>89.082490609650392</v>
      </c>
      <c r="P80" t="s">
        <v>565</v>
      </c>
    </row>
    <row r="81" spans="1:16" x14ac:dyDescent="0.25">
      <c r="A81" t="s">
        <v>444</v>
      </c>
      <c r="B81" t="s">
        <v>77</v>
      </c>
      <c r="C81" t="s">
        <v>81</v>
      </c>
      <c r="D81">
        <v>2017</v>
      </c>
      <c r="E81" t="s">
        <v>17</v>
      </c>
      <c r="F81" t="s">
        <v>46</v>
      </c>
      <c r="G81">
        <v>18.399999999999999</v>
      </c>
      <c r="H81">
        <v>85.37</v>
      </c>
      <c r="I81">
        <v>4639.7700000000004</v>
      </c>
      <c r="J81" t="s">
        <v>40</v>
      </c>
      <c r="K81">
        <v>264.68</v>
      </c>
      <c r="L81">
        <v>340</v>
      </c>
      <c r="M81" t="s">
        <v>33</v>
      </c>
      <c r="N81">
        <v>22.95</v>
      </c>
      <c r="O81">
        <v>252.16141304347829</v>
      </c>
      <c r="P81" t="s">
        <v>565</v>
      </c>
    </row>
    <row r="82" spans="1:16" x14ac:dyDescent="0.25">
      <c r="A82" t="s">
        <v>319</v>
      </c>
      <c r="B82" t="s">
        <v>15</v>
      </c>
      <c r="C82" t="s">
        <v>35</v>
      </c>
      <c r="D82">
        <v>2012</v>
      </c>
      <c r="E82" t="s">
        <v>45</v>
      </c>
      <c r="F82" t="s">
        <v>49</v>
      </c>
      <c r="G82">
        <v>68.97</v>
      </c>
      <c r="H82">
        <v>424.84</v>
      </c>
      <c r="I82">
        <v>6159.78</v>
      </c>
      <c r="J82" t="s">
        <v>19</v>
      </c>
      <c r="K82">
        <v>274.14999999999998</v>
      </c>
      <c r="L82">
        <v>340.01</v>
      </c>
      <c r="M82" t="s">
        <v>20</v>
      </c>
      <c r="N82">
        <v>28.84</v>
      </c>
      <c r="O82">
        <v>89.31100478468899</v>
      </c>
      <c r="P82" t="s">
        <v>565</v>
      </c>
    </row>
    <row r="83" spans="1:16" x14ac:dyDescent="0.25">
      <c r="A83" t="s">
        <v>246</v>
      </c>
      <c r="B83" t="s">
        <v>61</v>
      </c>
      <c r="C83" t="s">
        <v>122</v>
      </c>
      <c r="D83">
        <v>2016</v>
      </c>
      <c r="E83" t="s">
        <v>45</v>
      </c>
      <c r="F83" t="s">
        <v>49</v>
      </c>
      <c r="G83">
        <v>33.46</v>
      </c>
      <c r="H83">
        <v>113.93</v>
      </c>
      <c r="I83">
        <v>3405</v>
      </c>
      <c r="J83" t="s">
        <v>19</v>
      </c>
      <c r="K83">
        <v>96.2</v>
      </c>
      <c r="L83">
        <v>340.61</v>
      </c>
      <c r="M83" t="s">
        <v>55</v>
      </c>
      <c r="N83">
        <v>34.04</v>
      </c>
      <c r="O83">
        <v>101.76329946204423</v>
      </c>
      <c r="P83" t="s">
        <v>565</v>
      </c>
    </row>
    <row r="84" spans="1:16" x14ac:dyDescent="0.25">
      <c r="A84" t="s">
        <v>335</v>
      </c>
      <c r="B84" t="s">
        <v>15</v>
      </c>
      <c r="C84" t="s">
        <v>72</v>
      </c>
      <c r="D84">
        <v>2011</v>
      </c>
      <c r="E84" t="s">
        <v>24</v>
      </c>
      <c r="F84" t="s">
        <v>49</v>
      </c>
      <c r="G84">
        <v>98.33</v>
      </c>
      <c r="H84">
        <v>346.01</v>
      </c>
      <c r="I84">
        <v>3518.9</v>
      </c>
      <c r="J84" t="s">
        <v>19</v>
      </c>
      <c r="K84">
        <v>293.14</v>
      </c>
      <c r="L84">
        <v>342.37</v>
      </c>
      <c r="M84" t="s">
        <v>55</v>
      </c>
      <c r="N84">
        <v>21.4</v>
      </c>
      <c r="O84">
        <v>35.786636835146957</v>
      </c>
      <c r="P84" t="s">
        <v>565</v>
      </c>
    </row>
    <row r="85" spans="1:16" x14ac:dyDescent="0.25">
      <c r="A85" t="s">
        <v>437</v>
      </c>
      <c r="B85" t="s">
        <v>29</v>
      </c>
      <c r="C85" t="s">
        <v>54</v>
      </c>
      <c r="D85">
        <v>2012</v>
      </c>
      <c r="E85" t="s">
        <v>17</v>
      </c>
      <c r="F85" t="s">
        <v>66</v>
      </c>
      <c r="G85">
        <v>79.88</v>
      </c>
      <c r="H85">
        <v>487.01</v>
      </c>
      <c r="I85">
        <v>6096.8</v>
      </c>
      <c r="J85" t="s">
        <v>40</v>
      </c>
      <c r="K85">
        <v>290.02999999999997</v>
      </c>
      <c r="L85">
        <v>344.08</v>
      </c>
      <c r="M85" t="s">
        <v>55</v>
      </c>
      <c r="N85">
        <v>34.36</v>
      </c>
      <c r="O85">
        <v>76.324486730095146</v>
      </c>
      <c r="P85" t="s">
        <v>566</v>
      </c>
    </row>
    <row r="86" spans="1:16" x14ac:dyDescent="0.25">
      <c r="A86" t="s">
        <v>162</v>
      </c>
      <c r="B86" t="s">
        <v>42</v>
      </c>
      <c r="C86" t="s">
        <v>48</v>
      </c>
      <c r="D86">
        <v>2022</v>
      </c>
      <c r="E86" t="s">
        <v>17</v>
      </c>
      <c r="F86" t="s">
        <v>25</v>
      </c>
      <c r="G86">
        <v>59.05</v>
      </c>
      <c r="H86">
        <v>347.11</v>
      </c>
      <c r="I86">
        <v>5878.32</v>
      </c>
      <c r="J86" t="s">
        <v>26</v>
      </c>
      <c r="K86">
        <v>132.13999999999999</v>
      </c>
      <c r="L86">
        <v>347.55</v>
      </c>
      <c r="M86" t="s">
        <v>33</v>
      </c>
      <c r="N86">
        <v>20.04</v>
      </c>
      <c r="O86">
        <v>99.548179508890769</v>
      </c>
      <c r="P86" t="s">
        <v>565</v>
      </c>
    </row>
    <row r="87" spans="1:16" x14ac:dyDescent="0.25">
      <c r="A87" t="s">
        <v>370</v>
      </c>
      <c r="B87" t="s">
        <v>77</v>
      </c>
      <c r="C87" t="s">
        <v>89</v>
      </c>
      <c r="D87">
        <v>2017</v>
      </c>
      <c r="E87" t="s">
        <v>24</v>
      </c>
      <c r="F87" t="s">
        <v>52</v>
      </c>
      <c r="G87">
        <v>62.68</v>
      </c>
      <c r="H87">
        <v>259.2</v>
      </c>
      <c r="I87">
        <v>4135.37</v>
      </c>
      <c r="J87" t="s">
        <v>50</v>
      </c>
      <c r="K87">
        <v>78.13</v>
      </c>
      <c r="L87">
        <v>349.64</v>
      </c>
      <c r="M87" t="s">
        <v>33</v>
      </c>
      <c r="N87">
        <v>28.82</v>
      </c>
      <c r="O87">
        <v>65.97590938098277</v>
      </c>
      <c r="P87" t="s">
        <v>566</v>
      </c>
    </row>
    <row r="88" spans="1:16" x14ac:dyDescent="0.25">
      <c r="A88" t="s">
        <v>192</v>
      </c>
      <c r="B88" t="s">
        <v>29</v>
      </c>
      <c r="C88" t="s">
        <v>139</v>
      </c>
      <c r="D88">
        <v>2018</v>
      </c>
      <c r="E88" t="s">
        <v>24</v>
      </c>
      <c r="F88" t="s">
        <v>52</v>
      </c>
      <c r="G88">
        <v>34.340000000000003</v>
      </c>
      <c r="H88">
        <v>192.23</v>
      </c>
      <c r="I88">
        <v>5597.85</v>
      </c>
      <c r="J88" t="s">
        <v>26</v>
      </c>
      <c r="K88">
        <v>199.31</v>
      </c>
      <c r="L88">
        <v>354.25</v>
      </c>
      <c r="M88" t="s">
        <v>36</v>
      </c>
      <c r="N88">
        <v>32.47</v>
      </c>
      <c r="O88">
        <v>163.01252184041934</v>
      </c>
      <c r="P88" t="s">
        <v>566</v>
      </c>
    </row>
    <row r="89" spans="1:16" x14ac:dyDescent="0.25">
      <c r="A89" t="s">
        <v>505</v>
      </c>
      <c r="B89" t="s">
        <v>77</v>
      </c>
      <c r="C89" t="s">
        <v>89</v>
      </c>
      <c r="D89">
        <v>2011</v>
      </c>
      <c r="E89" t="s">
        <v>45</v>
      </c>
      <c r="F89" t="s">
        <v>25</v>
      </c>
      <c r="G89">
        <v>1.88</v>
      </c>
      <c r="H89">
        <v>2.35</v>
      </c>
      <c r="I89">
        <v>1251.96</v>
      </c>
      <c r="J89" t="s">
        <v>50</v>
      </c>
      <c r="K89">
        <v>222.1</v>
      </c>
      <c r="L89">
        <v>354.99</v>
      </c>
      <c r="M89" t="s">
        <v>20</v>
      </c>
      <c r="N89">
        <v>23.73</v>
      </c>
      <c r="O89">
        <v>665.936170212766</v>
      </c>
      <c r="P89" t="s">
        <v>565</v>
      </c>
    </row>
    <row r="90" spans="1:16" x14ac:dyDescent="0.25">
      <c r="A90" t="s">
        <v>111</v>
      </c>
      <c r="B90" t="s">
        <v>42</v>
      </c>
      <c r="C90" t="s">
        <v>59</v>
      </c>
      <c r="D90">
        <v>2021</v>
      </c>
      <c r="E90" t="s">
        <v>45</v>
      </c>
      <c r="F90" t="s">
        <v>18</v>
      </c>
      <c r="G90">
        <v>17.61</v>
      </c>
      <c r="H90">
        <v>81.77</v>
      </c>
      <c r="I90">
        <v>4643.4799999999996</v>
      </c>
      <c r="J90" t="s">
        <v>19</v>
      </c>
      <c r="K90">
        <v>244.45</v>
      </c>
      <c r="L90">
        <v>363.77</v>
      </c>
      <c r="M90" t="s">
        <v>55</v>
      </c>
      <c r="N90">
        <v>21.62</v>
      </c>
      <c r="O90">
        <v>263.68427030096535</v>
      </c>
      <c r="P90" t="s">
        <v>565</v>
      </c>
    </row>
    <row r="91" spans="1:16" x14ac:dyDescent="0.25">
      <c r="A91" t="s">
        <v>318</v>
      </c>
      <c r="B91" t="s">
        <v>77</v>
      </c>
      <c r="C91" t="s">
        <v>78</v>
      </c>
      <c r="D91">
        <v>2016</v>
      </c>
      <c r="E91" t="s">
        <v>24</v>
      </c>
      <c r="F91" t="s">
        <v>52</v>
      </c>
      <c r="G91">
        <v>99.3</v>
      </c>
      <c r="H91">
        <v>184.41</v>
      </c>
      <c r="I91">
        <v>1857.12</v>
      </c>
      <c r="J91" t="s">
        <v>19</v>
      </c>
      <c r="K91">
        <v>202.58</v>
      </c>
      <c r="L91">
        <v>364.12</v>
      </c>
      <c r="M91" t="s">
        <v>55</v>
      </c>
      <c r="N91">
        <v>30.84</v>
      </c>
      <c r="O91">
        <v>18.702114803625378</v>
      </c>
      <c r="P91" t="s">
        <v>566</v>
      </c>
    </row>
    <row r="92" spans="1:16" x14ac:dyDescent="0.25">
      <c r="A92" t="s">
        <v>220</v>
      </c>
      <c r="B92" t="s">
        <v>77</v>
      </c>
      <c r="C92" t="s">
        <v>78</v>
      </c>
      <c r="D92">
        <v>2020</v>
      </c>
      <c r="E92" t="s">
        <v>17</v>
      </c>
      <c r="F92" t="s">
        <v>18</v>
      </c>
      <c r="G92">
        <v>13.39</v>
      </c>
      <c r="H92">
        <v>37.72</v>
      </c>
      <c r="I92">
        <v>2816.95</v>
      </c>
      <c r="J92" t="s">
        <v>19</v>
      </c>
      <c r="K92">
        <v>175.64</v>
      </c>
      <c r="L92">
        <v>368.64</v>
      </c>
      <c r="M92" t="s">
        <v>33</v>
      </c>
      <c r="N92">
        <v>22.31</v>
      </c>
      <c r="O92">
        <v>210.37714712471993</v>
      </c>
      <c r="P92" t="s">
        <v>565</v>
      </c>
    </row>
    <row r="93" spans="1:16" x14ac:dyDescent="0.25">
      <c r="A93" t="s">
        <v>153</v>
      </c>
      <c r="B93" t="s">
        <v>38</v>
      </c>
      <c r="C93" t="s">
        <v>57</v>
      </c>
      <c r="D93">
        <v>2019</v>
      </c>
      <c r="E93" t="s">
        <v>45</v>
      </c>
      <c r="F93" t="s">
        <v>52</v>
      </c>
      <c r="G93">
        <v>14.01</v>
      </c>
      <c r="H93">
        <v>90.47</v>
      </c>
      <c r="I93">
        <v>6457.77</v>
      </c>
      <c r="J93" t="s">
        <v>40</v>
      </c>
      <c r="K93">
        <v>236.87</v>
      </c>
      <c r="L93">
        <v>375.64</v>
      </c>
      <c r="M93" t="s">
        <v>36</v>
      </c>
      <c r="N93">
        <v>31.8</v>
      </c>
      <c r="O93">
        <v>460.94004282655249</v>
      </c>
      <c r="P93" t="s">
        <v>566</v>
      </c>
    </row>
    <row r="94" spans="1:16" x14ac:dyDescent="0.25">
      <c r="A94" t="s">
        <v>549</v>
      </c>
      <c r="B94" t="s">
        <v>22</v>
      </c>
      <c r="C94" t="s">
        <v>23</v>
      </c>
      <c r="D94">
        <v>2022</v>
      </c>
      <c r="E94" t="s">
        <v>17</v>
      </c>
      <c r="F94" t="s">
        <v>52</v>
      </c>
      <c r="G94">
        <v>55.09</v>
      </c>
      <c r="H94">
        <v>185.01</v>
      </c>
      <c r="I94">
        <v>3358.4</v>
      </c>
      <c r="J94" t="s">
        <v>40</v>
      </c>
      <c r="K94">
        <v>162.72</v>
      </c>
      <c r="L94">
        <v>378.88</v>
      </c>
      <c r="M94" t="s">
        <v>33</v>
      </c>
      <c r="N94">
        <v>33.450000000000003</v>
      </c>
      <c r="O94">
        <v>60.962062080232343</v>
      </c>
      <c r="P94" t="s">
        <v>566</v>
      </c>
    </row>
    <row r="95" spans="1:16" x14ac:dyDescent="0.25">
      <c r="A95" t="s">
        <v>261</v>
      </c>
      <c r="B95" t="s">
        <v>77</v>
      </c>
      <c r="C95" t="s">
        <v>89</v>
      </c>
      <c r="D95">
        <v>2020</v>
      </c>
      <c r="E95" t="s">
        <v>45</v>
      </c>
      <c r="F95" t="s">
        <v>49</v>
      </c>
      <c r="G95">
        <v>32.549999999999997</v>
      </c>
      <c r="H95">
        <v>113.86</v>
      </c>
      <c r="I95">
        <v>3497.95</v>
      </c>
      <c r="J95" t="s">
        <v>26</v>
      </c>
      <c r="K95">
        <v>124.97</v>
      </c>
      <c r="L95">
        <v>383.88</v>
      </c>
      <c r="M95" t="s">
        <v>33</v>
      </c>
      <c r="N95">
        <v>27.1</v>
      </c>
      <c r="O95">
        <v>107.46390168970815</v>
      </c>
      <c r="P95" t="s">
        <v>565</v>
      </c>
    </row>
    <row r="96" spans="1:16" x14ac:dyDescent="0.25">
      <c r="A96" t="s">
        <v>508</v>
      </c>
      <c r="B96" t="s">
        <v>42</v>
      </c>
      <c r="C96" t="s">
        <v>59</v>
      </c>
      <c r="D96">
        <v>2010</v>
      </c>
      <c r="E96" t="s">
        <v>45</v>
      </c>
      <c r="F96" t="s">
        <v>52</v>
      </c>
      <c r="G96">
        <v>44.31</v>
      </c>
      <c r="H96">
        <v>122.66</v>
      </c>
      <c r="I96">
        <v>2768.29</v>
      </c>
      <c r="J96" t="s">
        <v>50</v>
      </c>
      <c r="K96">
        <v>97.44</v>
      </c>
      <c r="L96">
        <v>386.63</v>
      </c>
      <c r="M96" t="s">
        <v>55</v>
      </c>
      <c r="N96">
        <v>24.86</v>
      </c>
      <c r="O96">
        <v>62.47551342812006</v>
      </c>
      <c r="P96" t="s">
        <v>566</v>
      </c>
    </row>
    <row r="97" spans="1:16" x14ac:dyDescent="0.25">
      <c r="A97" t="s">
        <v>541</v>
      </c>
      <c r="B97" t="s">
        <v>61</v>
      </c>
      <c r="C97" t="s">
        <v>62</v>
      </c>
      <c r="D97">
        <v>2016</v>
      </c>
      <c r="E97" t="s">
        <v>45</v>
      </c>
      <c r="F97" t="s">
        <v>18</v>
      </c>
      <c r="G97">
        <v>44.86</v>
      </c>
      <c r="H97">
        <v>296.19</v>
      </c>
      <c r="I97">
        <v>6602.61</v>
      </c>
      <c r="J97" t="s">
        <v>40</v>
      </c>
      <c r="K97">
        <v>87.99</v>
      </c>
      <c r="L97">
        <v>387.93</v>
      </c>
      <c r="M97" t="s">
        <v>36</v>
      </c>
      <c r="N97">
        <v>22.77</v>
      </c>
      <c r="O97">
        <v>147.18256798930003</v>
      </c>
      <c r="P97" t="s">
        <v>565</v>
      </c>
    </row>
    <row r="98" spans="1:16" x14ac:dyDescent="0.25">
      <c r="A98" t="s">
        <v>117</v>
      </c>
      <c r="B98" t="s">
        <v>61</v>
      </c>
      <c r="C98" t="s">
        <v>62</v>
      </c>
      <c r="D98">
        <v>2015</v>
      </c>
      <c r="E98" t="s">
        <v>45</v>
      </c>
      <c r="F98" t="s">
        <v>49</v>
      </c>
      <c r="G98">
        <v>70.42</v>
      </c>
      <c r="H98">
        <v>187.15</v>
      </c>
      <c r="I98">
        <v>2657.61</v>
      </c>
      <c r="J98" t="s">
        <v>19</v>
      </c>
      <c r="K98">
        <v>179.16</v>
      </c>
      <c r="L98">
        <v>391.06</v>
      </c>
      <c r="M98" t="s">
        <v>36</v>
      </c>
      <c r="N98">
        <v>30.8</v>
      </c>
      <c r="O98">
        <v>37.739420619142287</v>
      </c>
      <c r="P98" t="s">
        <v>565</v>
      </c>
    </row>
    <row r="99" spans="1:16" x14ac:dyDescent="0.25">
      <c r="A99" t="s">
        <v>387</v>
      </c>
      <c r="B99" t="s">
        <v>77</v>
      </c>
      <c r="C99" t="s">
        <v>81</v>
      </c>
      <c r="D99">
        <v>2011</v>
      </c>
      <c r="E99" t="s">
        <v>45</v>
      </c>
      <c r="F99" t="s">
        <v>46</v>
      </c>
      <c r="G99">
        <v>86.77</v>
      </c>
      <c r="H99">
        <v>390.59</v>
      </c>
      <c r="I99">
        <v>4501.45</v>
      </c>
      <c r="J99" t="s">
        <v>19</v>
      </c>
      <c r="K99">
        <v>168.05</v>
      </c>
      <c r="L99">
        <v>394.54</v>
      </c>
      <c r="M99" t="s">
        <v>20</v>
      </c>
      <c r="N99">
        <v>33.01</v>
      </c>
      <c r="O99">
        <v>51.877953209634668</v>
      </c>
      <c r="P99" t="s">
        <v>565</v>
      </c>
    </row>
    <row r="100" spans="1:16" x14ac:dyDescent="0.25">
      <c r="A100" t="s">
        <v>285</v>
      </c>
      <c r="B100" t="s">
        <v>77</v>
      </c>
      <c r="C100" t="s">
        <v>81</v>
      </c>
      <c r="D100">
        <v>2014</v>
      </c>
      <c r="E100" t="s">
        <v>45</v>
      </c>
      <c r="F100" t="s">
        <v>46</v>
      </c>
      <c r="G100">
        <v>36.75</v>
      </c>
      <c r="H100">
        <v>244.95</v>
      </c>
      <c r="I100">
        <v>6665.33</v>
      </c>
      <c r="J100" t="s">
        <v>50</v>
      </c>
      <c r="K100">
        <v>198.45</v>
      </c>
      <c r="L100">
        <v>395.55</v>
      </c>
      <c r="M100" t="s">
        <v>20</v>
      </c>
      <c r="N100">
        <v>22.03</v>
      </c>
      <c r="O100">
        <v>181.3695238095238</v>
      </c>
      <c r="P100" t="s">
        <v>565</v>
      </c>
    </row>
    <row r="101" spans="1:16" x14ac:dyDescent="0.25">
      <c r="A101" t="s">
        <v>476</v>
      </c>
      <c r="B101" t="s">
        <v>42</v>
      </c>
      <c r="C101" t="s">
        <v>59</v>
      </c>
      <c r="D101">
        <v>2015</v>
      </c>
      <c r="E101" t="s">
        <v>45</v>
      </c>
      <c r="F101" t="s">
        <v>25</v>
      </c>
      <c r="G101">
        <v>89.54</v>
      </c>
      <c r="H101">
        <v>234.1</v>
      </c>
      <c r="I101">
        <v>2614.4499999999998</v>
      </c>
      <c r="J101" t="s">
        <v>26</v>
      </c>
      <c r="K101">
        <v>174.75</v>
      </c>
      <c r="L101">
        <v>399.67</v>
      </c>
      <c r="M101" t="s">
        <v>36</v>
      </c>
      <c r="N101">
        <v>33.090000000000003</v>
      </c>
      <c r="O101">
        <v>29.198682153227605</v>
      </c>
      <c r="P101" t="s">
        <v>565</v>
      </c>
    </row>
    <row r="102" spans="1:16" x14ac:dyDescent="0.25">
      <c r="A102" t="s">
        <v>288</v>
      </c>
      <c r="B102" t="s">
        <v>61</v>
      </c>
      <c r="C102" t="s">
        <v>93</v>
      </c>
      <c r="D102">
        <v>2015</v>
      </c>
      <c r="E102" t="s">
        <v>45</v>
      </c>
      <c r="F102" t="s">
        <v>18</v>
      </c>
      <c r="G102">
        <v>81.83</v>
      </c>
      <c r="H102">
        <v>274.75</v>
      </c>
      <c r="I102">
        <v>3357.61</v>
      </c>
      <c r="J102" t="s">
        <v>19</v>
      </c>
      <c r="K102">
        <v>283.02</v>
      </c>
      <c r="L102">
        <v>399.8</v>
      </c>
      <c r="M102" t="s">
        <v>33</v>
      </c>
      <c r="N102">
        <v>22.7</v>
      </c>
      <c r="O102">
        <v>41.031528779176341</v>
      </c>
      <c r="P102" t="s">
        <v>565</v>
      </c>
    </row>
    <row r="103" spans="1:16" x14ac:dyDescent="0.25">
      <c r="A103" t="s">
        <v>421</v>
      </c>
      <c r="B103" t="s">
        <v>61</v>
      </c>
      <c r="C103" t="s">
        <v>62</v>
      </c>
      <c r="D103">
        <v>2022</v>
      </c>
      <c r="E103" t="s">
        <v>24</v>
      </c>
      <c r="F103" t="s">
        <v>49</v>
      </c>
      <c r="G103">
        <v>11.54</v>
      </c>
      <c r="H103">
        <v>37.909999999999997</v>
      </c>
      <c r="I103">
        <v>3285.22</v>
      </c>
      <c r="J103" t="s">
        <v>19</v>
      </c>
      <c r="K103">
        <v>217.56</v>
      </c>
      <c r="L103">
        <v>399.9</v>
      </c>
      <c r="M103" t="s">
        <v>36</v>
      </c>
      <c r="N103">
        <v>34.75</v>
      </c>
      <c r="O103">
        <v>284.68110918544193</v>
      </c>
      <c r="P103" t="s">
        <v>565</v>
      </c>
    </row>
    <row r="104" spans="1:16" x14ac:dyDescent="0.25">
      <c r="A104" t="s">
        <v>215</v>
      </c>
      <c r="B104" t="s">
        <v>77</v>
      </c>
      <c r="C104" t="s">
        <v>78</v>
      </c>
      <c r="D104">
        <v>2021</v>
      </c>
      <c r="E104" t="s">
        <v>17</v>
      </c>
      <c r="F104" t="s">
        <v>52</v>
      </c>
      <c r="G104">
        <v>64.13</v>
      </c>
      <c r="H104">
        <v>369.53</v>
      </c>
      <c r="I104">
        <v>5762.18</v>
      </c>
      <c r="J104" t="s">
        <v>26</v>
      </c>
      <c r="K104">
        <v>80.34</v>
      </c>
      <c r="L104">
        <v>400.98</v>
      </c>
      <c r="M104" t="s">
        <v>36</v>
      </c>
      <c r="N104">
        <v>23.55</v>
      </c>
      <c r="O104">
        <v>89.851551535942633</v>
      </c>
      <c r="P104" t="s">
        <v>566</v>
      </c>
    </row>
    <row r="105" spans="1:16" x14ac:dyDescent="0.25">
      <c r="A105" t="s">
        <v>84</v>
      </c>
      <c r="B105" t="s">
        <v>42</v>
      </c>
      <c r="C105" t="s">
        <v>59</v>
      </c>
      <c r="D105">
        <v>2011</v>
      </c>
      <c r="E105" t="s">
        <v>24</v>
      </c>
      <c r="F105" t="s">
        <v>52</v>
      </c>
      <c r="G105">
        <v>55.77</v>
      </c>
      <c r="H105">
        <v>146.9</v>
      </c>
      <c r="I105">
        <v>2634.09</v>
      </c>
      <c r="J105" t="s">
        <v>26</v>
      </c>
      <c r="K105">
        <v>229.4</v>
      </c>
      <c r="L105">
        <v>403.6</v>
      </c>
      <c r="M105" t="s">
        <v>55</v>
      </c>
      <c r="N105">
        <v>27.58</v>
      </c>
      <c r="O105">
        <v>47.231307154384076</v>
      </c>
      <c r="P105" t="s">
        <v>566</v>
      </c>
    </row>
    <row r="106" spans="1:16" x14ac:dyDescent="0.25">
      <c r="A106" t="s">
        <v>223</v>
      </c>
      <c r="B106" t="s">
        <v>15</v>
      </c>
      <c r="C106" t="s">
        <v>72</v>
      </c>
      <c r="D106">
        <v>2014</v>
      </c>
      <c r="E106" t="s">
        <v>45</v>
      </c>
      <c r="F106" t="s">
        <v>46</v>
      </c>
      <c r="G106">
        <v>69.17</v>
      </c>
      <c r="H106">
        <v>134.78</v>
      </c>
      <c r="I106">
        <v>1948.48</v>
      </c>
      <c r="J106" t="s">
        <v>50</v>
      </c>
      <c r="K106">
        <v>171.06</v>
      </c>
      <c r="L106">
        <v>404.02</v>
      </c>
      <c r="M106" t="s">
        <v>33</v>
      </c>
      <c r="N106">
        <v>22.16</v>
      </c>
      <c r="O106">
        <v>28.169437617464219</v>
      </c>
      <c r="P106" t="s">
        <v>565</v>
      </c>
    </row>
    <row r="107" spans="1:16" x14ac:dyDescent="0.25">
      <c r="A107" t="s">
        <v>126</v>
      </c>
      <c r="B107" t="s">
        <v>29</v>
      </c>
      <c r="C107" t="s">
        <v>30</v>
      </c>
      <c r="D107">
        <v>2014</v>
      </c>
      <c r="E107" t="s">
        <v>17</v>
      </c>
      <c r="F107" t="s">
        <v>49</v>
      </c>
      <c r="G107">
        <v>6.96</v>
      </c>
      <c r="H107">
        <v>47.05</v>
      </c>
      <c r="I107">
        <v>6760.65</v>
      </c>
      <c r="J107" t="s">
        <v>19</v>
      </c>
      <c r="K107">
        <v>286.89999999999998</v>
      </c>
      <c r="L107">
        <v>407.79</v>
      </c>
      <c r="M107" t="s">
        <v>36</v>
      </c>
      <c r="N107">
        <v>23.97</v>
      </c>
      <c r="O107">
        <v>971.35775862068965</v>
      </c>
      <c r="P107" t="s">
        <v>565</v>
      </c>
    </row>
    <row r="108" spans="1:16" x14ac:dyDescent="0.25">
      <c r="A108" t="s">
        <v>87</v>
      </c>
      <c r="B108" t="s">
        <v>38</v>
      </c>
      <c r="C108" t="s">
        <v>57</v>
      </c>
      <c r="D108">
        <v>2010</v>
      </c>
      <c r="E108" t="s">
        <v>45</v>
      </c>
      <c r="F108" t="s">
        <v>18</v>
      </c>
      <c r="G108">
        <v>90</v>
      </c>
      <c r="H108">
        <v>519.91</v>
      </c>
      <c r="I108">
        <v>5776.73</v>
      </c>
      <c r="J108" t="s">
        <v>19</v>
      </c>
      <c r="K108">
        <v>274.73</v>
      </c>
      <c r="L108">
        <v>410.08</v>
      </c>
      <c r="M108" t="s">
        <v>36</v>
      </c>
      <c r="N108">
        <v>30</v>
      </c>
      <c r="O108">
        <v>64.185888888888883</v>
      </c>
      <c r="P108" t="s">
        <v>565</v>
      </c>
    </row>
    <row r="109" spans="1:16" x14ac:dyDescent="0.25">
      <c r="A109" t="s">
        <v>97</v>
      </c>
      <c r="B109" t="s">
        <v>38</v>
      </c>
      <c r="C109" t="s">
        <v>65</v>
      </c>
      <c r="D109">
        <v>2021</v>
      </c>
      <c r="E109" t="s">
        <v>24</v>
      </c>
      <c r="F109" t="s">
        <v>49</v>
      </c>
      <c r="G109">
        <v>57.34</v>
      </c>
      <c r="H109">
        <v>197.05</v>
      </c>
      <c r="I109">
        <v>3436.45</v>
      </c>
      <c r="J109" t="s">
        <v>19</v>
      </c>
      <c r="K109">
        <v>125.97</v>
      </c>
      <c r="L109">
        <v>410.18</v>
      </c>
      <c r="M109" t="s">
        <v>33</v>
      </c>
      <c r="N109">
        <v>29.1</v>
      </c>
      <c r="O109">
        <v>59.931112661318444</v>
      </c>
      <c r="P109" t="s">
        <v>565</v>
      </c>
    </row>
    <row r="110" spans="1:16" x14ac:dyDescent="0.25">
      <c r="A110" t="s">
        <v>347</v>
      </c>
      <c r="B110" t="s">
        <v>61</v>
      </c>
      <c r="C110" t="s">
        <v>62</v>
      </c>
      <c r="D110">
        <v>2015</v>
      </c>
      <c r="E110" t="s">
        <v>17</v>
      </c>
      <c r="F110" t="s">
        <v>49</v>
      </c>
      <c r="G110">
        <v>32.840000000000003</v>
      </c>
      <c r="H110">
        <v>86.13</v>
      </c>
      <c r="I110">
        <v>2622.61</v>
      </c>
      <c r="J110" t="s">
        <v>19</v>
      </c>
      <c r="K110">
        <v>129.72</v>
      </c>
      <c r="L110">
        <v>419.02</v>
      </c>
      <c r="M110" t="s">
        <v>55</v>
      </c>
      <c r="N110">
        <v>20.88</v>
      </c>
      <c r="O110">
        <v>79.860231425091342</v>
      </c>
      <c r="P110" t="s">
        <v>565</v>
      </c>
    </row>
    <row r="111" spans="1:16" x14ac:dyDescent="0.25">
      <c r="A111" t="s">
        <v>439</v>
      </c>
      <c r="B111" t="s">
        <v>15</v>
      </c>
      <c r="C111" t="s">
        <v>35</v>
      </c>
      <c r="D111">
        <v>2015</v>
      </c>
      <c r="E111" t="s">
        <v>24</v>
      </c>
      <c r="F111" t="s">
        <v>66</v>
      </c>
      <c r="G111">
        <v>90.66</v>
      </c>
      <c r="H111">
        <v>553.82000000000005</v>
      </c>
      <c r="I111">
        <v>6108.75</v>
      </c>
      <c r="J111" t="s">
        <v>26</v>
      </c>
      <c r="K111">
        <v>90.24</v>
      </c>
      <c r="L111">
        <v>420.79</v>
      </c>
      <c r="M111" t="s">
        <v>55</v>
      </c>
      <c r="N111">
        <v>22.91</v>
      </c>
      <c r="O111">
        <v>67.380873593646598</v>
      </c>
      <c r="P111" t="s">
        <v>565</v>
      </c>
    </row>
    <row r="112" spans="1:16" x14ac:dyDescent="0.25">
      <c r="A112" t="s">
        <v>394</v>
      </c>
      <c r="B112" t="s">
        <v>38</v>
      </c>
      <c r="C112" t="s">
        <v>39</v>
      </c>
      <c r="D112">
        <v>2022</v>
      </c>
      <c r="E112" t="s">
        <v>24</v>
      </c>
      <c r="F112" t="s">
        <v>25</v>
      </c>
      <c r="G112">
        <v>94.86</v>
      </c>
      <c r="H112">
        <v>617.47</v>
      </c>
      <c r="I112">
        <v>6509.23</v>
      </c>
      <c r="J112" t="s">
        <v>50</v>
      </c>
      <c r="K112">
        <v>54.78</v>
      </c>
      <c r="L112">
        <v>424.32</v>
      </c>
      <c r="M112" t="s">
        <v>36</v>
      </c>
      <c r="N112">
        <v>23.17</v>
      </c>
      <c r="O112">
        <v>68.619333755007375</v>
      </c>
      <c r="P112" t="s">
        <v>565</v>
      </c>
    </row>
    <row r="113" spans="1:16" x14ac:dyDescent="0.25">
      <c r="A113" t="s">
        <v>474</v>
      </c>
      <c r="B113" t="s">
        <v>29</v>
      </c>
      <c r="C113" t="s">
        <v>54</v>
      </c>
      <c r="D113">
        <v>2017</v>
      </c>
      <c r="E113" t="s">
        <v>24</v>
      </c>
      <c r="F113" t="s">
        <v>18</v>
      </c>
      <c r="G113">
        <v>7.69</v>
      </c>
      <c r="H113">
        <v>36.93</v>
      </c>
      <c r="I113">
        <v>4801.97</v>
      </c>
      <c r="J113" t="s">
        <v>26</v>
      </c>
      <c r="K113">
        <v>219.23</v>
      </c>
      <c r="L113">
        <v>429.93</v>
      </c>
      <c r="M113" t="s">
        <v>55</v>
      </c>
      <c r="N113">
        <v>26.19</v>
      </c>
      <c r="O113">
        <v>624.44343302990899</v>
      </c>
      <c r="P113" t="s">
        <v>565</v>
      </c>
    </row>
    <row r="114" spans="1:16" x14ac:dyDescent="0.25">
      <c r="A114" t="s">
        <v>151</v>
      </c>
      <c r="B114" t="s">
        <v>29</v>
      </c>
      <c r="C114" t="s">
        <v>139</v>
      </c>
      <c r="D114">
        <v>2022</v>
      </c>
      <c r="E114" t="s">
        <v>17</v>
      </c>
      <c r="F114" t="s">
        <v>46</v>
      </c>
      <c r="G114">
        <v>91.15</v>
      </c>
      <c r="H114">
        <v>498.68</v>
      </c>
      <c r="I114">
        <v>5471.03</v>
      </c>
      <c r="J114" t="s">
        <v>40</v>
      </c>
      <c r="K114">
        <v>243.94</v>
      </c>
      <c r="L114">
        <v>430.12</v>
      </c>
      <c r="M114" t="s">
        <v>55</v>
      </c>
      <c r="N114">
        <v>23.29</v>
      </c>
      <c r="O114">
        <v>60.022270981897961</v>
      </c>
      <c r="P114" t="s">
        <v>565</v>
      </c>
    </row>
    <row r="115" spans="1:16" x14ac:dyDescent="0.25">
      <c r="A115" t="s">
        <v>242</v>
      </c>
      <c r="B115" t="s">
        <v>38</v>
      </c>
      <c r="C115" t="s">
        <v>39</v>
      </c>
      <c r="D115">
        <v>2020</v>
      </c>
      <c r="E115" t="s">
        <v>24</v>
      </c>
      <c r="F115" t="s">
        <v>18</v>
      </c>
      <c r="G115">
        <v>32.799999999999997</v>
      </c>
      <c r="H115">
        <v>159.91</v>
      </c>
      <c r="I115">
        <v>4875.3900000000003</v>
      </c>
      <c r="J115" t="s">
        <v>19</v>
      </c>
      <c r="K115">
        <v>213.07</v>
      </c>
      <c r="L115">
        <v>432.22</v>
      </c>
      <c r="M115" t="s">
        <v>20</v>
      </c>
      <c r="N115">
        <v>33.700000000000003</v>
      </c>
      <c r="O115">
        <v>148.63993902439026</v>
      </c>
      <c r="P115" t="s">
        <v>565</v>
      </c>
    </row>
    <row r="116" spans="1:16" x14ac:dyDescent="0.25">
      <c r="A116" t="s">
        <v>156</v>
      </c>
      <c r="B116" t="s">
        <v>38</v>
      </c>
      <c r="C116" t="s">
        <v>39</v>
      </c>
      <c r="D116">
        <v>2020</v>
      </c>
      <c r="E116" t="s">
        <v>17</v>
      </c>
      <c r="F116" t="s">
        <v>52</v>
      </c>
      <c r="G116">
        <v>26.95</v>
      </c>
      <c r="H116">
        <v>88.56</v>
      </c>
      <c r="I116">
        <v>3286.15</v>
      </c>
      <c r="J116" t="s">
        <v>40</v>
      </c>
      <c r="K116">
        <v>77.09</v>
      </c>
      <c r="L116">
        <v>433.82</v>
      </c>
      <c r="M116" t="s">
        <v>20</v>
      </c>
      <c r="N116">
        <v>29.29</v>
      </c>
      <c r="O116">
        <v>121.93506493506494</v>
      </c>
      <c r="P116" t="s">
        <v>566</v>
      </c>
    </row>
    <row r="117" spans="1:16" x14ac:dyDescent="0.25">
      <c r="A117" t="s">
        <v>409</v>
      </c>
      <c r="B117" t="s">
        <v>77</v>
      </c>
      <c r="C117" t="s">
        <v>78</v>
      </c>
      <c r="D117">
        <v>2015</v>
      </c>
      <c r="E117" t="s">
        <v>45</v>
      </c>
      <c r="F117" t="s">
        <v>46</v>
      </c>
      <c r="G117">
        <v>51.19</v>
      </c>
      <c r="H117">
        <v>220.27</v>
      </c>
      <c r="I117">
        <v>4302.97</v>
      </c>
      <c r="J117" t="s">
        <v>50</v>
      </c>
      <c r="K117">
        <v>150.82</v>
      </c>
      <c r="L117">
        <v>435</v>
      </c>
      <c r="M117" t="s">
        <v>27</v>
      </c>
      <c r="N117">
        <v>26.66</v>
      </c>
      <c r="O117">
        <v>84.058800546981843</v>
      </c>
      <c r="P117" t="s">
        <v>565</v>
      </c>
    </row>
    <row r="118" spans="1:16" x14ac:dyDescent="0.25">
      <c r="A118" t="s">
        <v>510</v>
      </c>
      <c r="B118" t="s">
        <v>15</v>
      </c>
      <c r="C118" t="s">
        <v>35</v>
      </c>
      <c r="D118">
        <v>2016</v>
      </c>
      <c r="E118" t="s">
        <v>17</v>
      </c>
      <c r="F118" t="s">
        <v>25</v>
      </c>
      <c r="G118">
        <v>88.41</v>
      </c>
      <c r="H118">
        <v>417.15</v>
      </c>
      <c r="I118">
        <v>4718.41</v>
      </c>
      <c r="J118" t="s">
        <v>40</v>
      </c>
      <c r="K118">
        <v>244</v>
      </c>
      <c r="L118">
        <v>438.79</v>
      </c>
      <c r="M118" t="s">
        <v>20</v>
      </c>
      <c r="N118">
        <v>29.87</v>
      </c>
      <c r="O118">
        <v>53.369641443275647</v>
      </c>
      <c r="P118" t="s">
        <v>565</v>
      </c>
    </row>
    <row r="119" spans="1:16" x14ac:dyDescent="0.25">
      <c r="A119" t="s">
        <v>115</v>
      </c>
      <c r="B119" t="s">
        <v>77</v>
      </c>
      <c r="C119" t="s">
        <v>89</v>
      </c>
      <c r="D119">
        <v>2022</v>
      </c>
      <c r="E119" t="s">
        <v>17</v>
      </c>
      <c r="F119" t="s">
        <v>66</v>
      </c>
      <c r="G119">
        <v>47.02</v>
      </c>
      <c r="H119">
        <v>279.98</v>
      </c>
      <c r="I119">
        <v>5954.41</v>
      </c>
      <c r="J119" t="s">
        <v>40</v>
      </c>
      <c r="K119">
        <v>130.58000000000001</v>
      </c>
      <c r="L119">
        <v>445.5</v>
      </c>
      <c r="M119" t="s">
        <v>20</v>
      </c>
      <c r="N119">
        <v>24.18</v>
      </c>
      <c r="O119">
        <v>126.63568694172692</v>
      </c>
      <c r="P119" t="s">
        <v>566</v>
      </c>
    </row>
    <row r="120" spans="1:16" x14ac:dyDescent="0.25">
      <c r="A120" t="s">
        <v>546</v>
      </c>
      <c r="B120" t="s">
        <v>29</v>
      </c>
      <c r="C120" t="s">
        <v>139</v>
      </c>
      <c r="D120">
        <v>2021</v>
      </c>
      <c r="E120" t="s">
        <v>24</v>
      </c>
      <c r="F120" t="s">
        <v>49</v>
      </c>
      <c r="G120">
        <v>11.82</v>
      </c>
      <c r="H120">
        <v>44.22</v>
      </c>
      <c r="I120">
        <v>3741.4</v>
      </c>
      <c r="J120" t="s">
        <v>19</v>
      </c>
      <c r="K120">
        <v>269.44</v>
      </c>
      <c r="L120">
        <v>445.72</v>
      </c>
      <c r="M120" t="s">
        <v>33</v>
      </c>
      <c r="N120">
        <v>25.93</v>
      </c>
      <c r="O120">
        <v>316.53130287648054</v>
      </c>
      <c r="P120" t="s">
        <v>565</v>
      </c>
    </row>
    <row r="121" spans="1:16" x14ac:dyDescent="0.25">
      <c r="A121" t="s">
        <v>491</v>
      </c>
      <c r="B121" t="s">
        <v>38</v>
      </c>
      <c r="C121" t="s">
        <v>65</v>
      </c>
      <c r="D121">
        <v>2022</v>
      </c>
      <c r="E121" t="s">
        <v>24</v>
      </c>
      <c r="F121" t="s">
        <v>46</v>
      </c>
      <c r="G121">
        <v>26.98</v>
      </c>
      <c r="H121">
        <v>52.12</v>
      </c>
      <c r="I121">
        <v>1931.65</v>
      </c>
      <c r="J121" t="s">
        <v>50</v>
      </c>
      <c r="K121">
        <v>127.34</v>
      </c>
      <c r="L121">
        <v>447.4</v>
      </c>
      <c r="M121" t="s">
        <v>55</v>
      </c>
      <c r="N121">
        <v>26.65</v>
      </c>
      <c r="O121">
        <v>71.595626389918465</v>
      </c>
      <c r="P121" t="s">
        <v>565</v>
      </c>
    </row>
    <row r="122" spans="1:16" x14ac:dyDescent="0.25">
      <c r="A122" t="s">
        <v>291</v>
      </c>
      <c r="B122" t="s">
        <v>29</v>
      </c>
      <c r="C122" t="s">
        <v>139</v>
      </c>
      <c r="D122">
        <v>2021</v>
      </c>
      <c r="E122" t="s">
        <v>45</v>
      </c>
      <c r="F122" t="s">
        <v>49</v>
      </c>
      <c r="G122">
        <v>4.6399999999999997</v>
      </c>
      <c r="H122">
        <v>31.6</v>
      </c>
      <c r="I122">
        <v>6810.57</v>
      </c>
      <c r="J122" t="s">
        <v>19</v>
      </c>
      <c r="K122">
        <v>77.34</v>
      </c>
      <c r="L122">
        <v>448.23</v>
      </c>
      <c r="M122" t="s">
        <v>55</v>
      </c>
      <c r="N122">
        <v>22.5</v>
      </c>
      <c r="O122">
        <v>1467.7952586206898</v>
      </c>
      <c r="P122" t="s">
        <v>565</v>
      </c>
    </row>
    <row r="123" spans="1:16" x14ac:dyDescent="0.25">
      <c r="A123" t="s">
        <v>501</v>
      </c>
      <c r="B123" t="s">
        <v>61</v>
      </c>
      <c r="C123" t="s">
        <v>93</v>
      </c>
      <c r="D123">
        <v>2010</v>
      </c>
      <c r="E123" t="s">
        <v>45</v>
      </c>
      <c r="F123" t="s">
        <v>66</v>
      </c>
      <c r="G123">
        <v>8.07</v>
      </c>
      <c r="H123">
        <v>30.83</v>
      </c>
      <c r="I123">
        <v>3820.88</v>
      </c>
      <c r="J123" t="s">
        <v>26</v>
      </c>
      <c r="K123">
        <v>273.92</v>
      </c>
      <c r="L123">
        <v>450.08</v>
      </c>
      <c r="M123" t="s">
        <v>27</v>
      </c>
      <c r="N123">
        <v>32.42</v>
      </c>
      <c r="O123">
        <v>473.46716232961586</v>
      </c>
      <c r="P123" t="s">
        <v>565</v>
      </c>
    </row>
    <row r="124" spans="1:16" x14ac:dyDescent="0.25">
      <c r="A124" t="s">
        <v>342</v>
      </c>
      <c r="B124" t="s">
        <v>61</v>
      </c>
      <c r="C124" t="s">
        <v>93</v>
      </c>
      <c r="D124">
        <v>2012</v>
      </c>
      <c r="E124" t="s">
        <v>24</v>
      </c>
      <c r="F124" t="s">
        <v>66</v>
      </c>
      <c r="G124">
        <v>37.85</v>
      </c>
      <c r="H124">
        <v>180.99</v>
      </c>
      <c r="I124">
        <v>4781.79</v>
      </c>
      <c r="J124" t="s">
        <v>19</v>
      </c>
      <c r="K124">
        <v>195.58</v>
      </c>
      <c r="L124">
        <v>458.82</v>
      </c>
      <c r="M124" t="s">
        <v>20</v>
      </c>
      <c r="N124">
        <v>20.329999999999998</v>
      </c>
      <c r="O124">
        <v>126.33527080581241</v>
      </c>
      <c r="P124" t="s">
        <v>566</v>
      </c>
    </row>
    <row r="125" spans="1:16" x14ac:dyDescent="0.25">
      <c r="A125" t="s">
        <v>450</v>
      </c>
      <c r="B125" t="s">
        <v>38</v>
      </c>
      <c r="C125" t="s">
        <v>57</v>
      </c>
      <c r="D125">
        <v>2010</v>
      </c>
      <c r="E125" t="s">
        <v>17</v>
      </c>
      <c r="F125" t="s">
        <v>18</v>
      </c>
      <c r="G125">
        <v>11.22</v>
      </c>
      <c r="H125">
        <v>76.42</v>
      </c>
      <c r="I125">
        <v>6810.65</v>
      </c>
      <c r="J125" t="s">
        <v>40</v>
      </c>
      <c r="K125">
        <v>258.72000000000003</v>
      </c>
      <c r="L125">
        <v>463.32</v>
      </c>
      <c r="M125" t="s">
        <v>33</v>
      </c>
      <c r="N125">
        <v>28.55</v>
      </c>
      <c r="O125">
        <v>607.0098039215685</v>
      </c>
      <c r="P125" t="s">
        <v>565</v>
      </c>
    </row>
    <row r="126" spans="1:16" x14ac:dyDescent="0.25">
      <c r="A126" t="s">
        <v>371</v>
      </c>
      <c r="B126" t="s">
        <v>61</v>
      </c>
      <c r="C126" t="s">
        <v>93</v>
      </c>
      <c r="D126">
        <v>2011</v>
      </c>
      <c r="E126" t="s">
        <v>17</v>
      </c>
      <c r="F126" t="s">
        <v>46</v>
      </c>
      <c r="G126">
        <v>78.790000000000006</v>
      </c>
      <c r="H126">
        <v>488.88</v>
      </c>
      <c r="I126">
        <v>6204.85</v>
      </c>
      <c r="J126" t="s">
        <v>40</v>
      </c>
      <c r="K126">
        <v>269.47000000000003</v>
      </c>
      <c r="L126">
        <v>464.14</v>
      </c>
      <c r="M126" t="s">
        <v>27</v>
      </c>
      <c r="N126">
        <v>28.58</v>
      </c>
      <c r="O126">
        <v>78.751745145323014</v>
      </c>
      <c r="P126" t="s">
        <v>565</v>
      </c>
    </row>
    <row r="127" spans="1:16" x14ac:dyDescent="0.25">
      <c r="A127" t="s">
        <v>357</v>
      </c>
      <c r="B127" t="s">
        <v>77</v>
      </c>
      <c r="C127" t="s">
        <v>78</v>
      </c>
      <c r="D127">
        <v>2020</v>
      </c>
      <c r="E127" t="s">
        <v>24</v>
      </c>
      <c r="F127" t="s">
        <v>52</v>
      </c>
      <c r="G127">
        <v>67.33</v>
      </c>
      <c r="H127">
        <v>361.95</v>
      </c>
      <c r="I127">
        <v>5375.72</v>
      </c>
      <c r="J127" t="s">
        <v>40</v>
      </c>
      <c r="K127">
        <v>161.66</v>
      </c>
      <c r="L127">
        <v>465.21</v>
      </c>
      <c r="M127" t="s">
        <v>36</v>
      </c>
      <c r="N127">
        <v>30.4</v>
      </c>
      <c r="O127">
        <v>79.841378286053768</v>
      </c>
      <c r="P127" t="s">
        <v>566</v>
      </c>
    </row>
    <row r="128" spans="1:16" x14ac:dyDescent="0.25">
      <c r="A128" t="s">
        <v>397</v>
      </c>
      <c r="B128" t="s">
        <v>15</v>
      </c>
      <c r="C128" t="s">
        <v>16</v>
      </c>
      <c r="D128">
        <v>2013</v>
      </c>
      <c r="E128" t="s">
        <v>17</v>
      </c>
      <c r="F128" t="s">
        <v>52</v>
      </c>
      <c r="G128">
        <v>63.4</v>
      </c>
      <c r="H128">
        <v>177.94</v>
      </c>
      <c r="I128">
        <v>2806.7</v>
      </c>
      <c r="J128" t="s">
        <v>19</v>
      </c>
      <c r="K128">
        <v>215.62</v>
      </c>
      <c r="L128">
        <v>469.98</v>
      </c>
      <c r="M128" t="s">
        <v>33</v>
      </c>
      <c r="N128">
        <v>30.51</v>
      </c>
      <c r="O128">
        <v>44.269716088328074</v>
      </c>
      <c r="P128" t="s">
        <v>566</v>
      </c>
    </row>
    <row r="129" spans="1:16" x14ac:dyDescent="0.25">
      <c r="A129" t="s">
        <v>106</v>
      </c>
      <c r="B129" t="s">
        <v>77</v>
      </c>
      <c r="C129" t="s">
        <v>81</v>
      </c>
      <c r="D129">
        <v>2022</v>
      </c>
      <c r="E129" t="s">
        <v>45</v>
      </c>
      <c r="F129" t="s">
        <v>66</v>
      </c>
      <c r="G129">
        <v>54.28</v>
      </c>
      <c r="H129">
        <v>293.54000000000002</v>
      </c>
      <c r="I129">
        <v>5407.8</v>
      </c>
      <c r="J129" t="s">
        <v>26</v>
      </c>
      <c r="K129">
        <v>172.06</v>
      </c>
      <c r="L129">
        <v>472.94</v>
      </c>
      <c r="M129" t="s">
        <v>27</v>
      </c>
      <c r="N129">
        <v>20.440000000000001</v>
      </c>
      <c r="O129">
        <v>99.627855563743552</v>
      </c>
      <c r="P129" t="s">
        <v>565</v>
      </c>
    </row>
    <row r="130" spans="1:16" x14ac:dyDescent="0.25">
      <c r="A130" t="s">
        <v>279</v>
      </c>
      <c r="B130" t="s">
        <v>42</v>
      </c>
      <c r="C130" t="s">
        <v>48</v>
      </c>
      <c r="D130">
        <v>2015</v>
      </c>
      <c r="E130" t="s">
        <v>17</v>
      </c>
      <c r="F130" t="s">
        <v>49</v>
      </c>
      <c r="G130">
        <v>95.53</v>
      </c>
      <c r="H130">
        <v>322.91000000000003</v>
      </c>
      <c r="I130">
        <v>3380.22</v>
      </c>
      <c r="J130" t="s">
        <v>40</v>
      </c>
      <c r="K130">
        <v>57.41</v>
      </c>
      <c r="L130">
        <v>473.33</v>
      </c>
      <c r="M130" t="s">
        <v>27</v>
      </c>
      <c r="N130">
        <v>27.36</v>
      </c>
      <c r="O130">
        <v>35.38385847377787</v>
      </c>
      <c r="P130" t="s">
        <v>566</v>
      </c>
    </row>
    <row r="131" spans="1:16" x14ac:dyDescent="0.25">
      <c r="A131" t="s">
        <v>103</v>
      </c>
      <c r="B131" t="s">
        <v>38</v>
      </c>
      <c r="C131" t="s">
        <v>39</v>
      </c>
      <c r="D131">
        <v>2014</v>
      </c>
      <c r="E131" t="s">
        <v>24</v>
      </c>
      <c r="F131" t="s">
        <v>52</v>
      </c>
      <c r="G131">
        <v>28.45</v>
      </c>
      <c r="H131">
        <v>161.19999999999999</v>
      </c>
      <c r="I131">
        <v>5666.05</v>
      </c>
      <c r="J131" t="s">
        <v>50</v>
      </c>
      <c r="K131">
        <v>206.69</v>
      </c>
      <c r="L131">
        <v>474.6</v>
      </c>
      <c r="M131" t="s">
        <v>20</v>
      </c>
      <c r="N131">
        <v>30.7</v>
      </c>
      <c r="O131">
        <v>199.15817223198596</v>
      </c>
      <c r="P131" t="s">
        <v>566</v>
      </c>
    </row>
    <row r="132" spans="1:16" x14ac:dyDescent="0.25">
      <c r="A132" t="s">
        <v>160</v>
      </c>
      <c r="B132" t="s">
        <v>38</v>
      </c>
      <c r="C132" t="s">
        <v>57</v>
      </c>
      <c r="D132">
        <v>2015</v>
      </c>
      <c r="E132" t="s">
        <v>24</v>
      </c>
      <c r="F132" t="s">
        <v>52</v>
      </c>
      <c r="G132">
        <v>37.369999999999997</v>
      </c>
      <c r="H132">
        <v>239.55</v>
      </c>
      <c r="I132">
        <v>6410.18</v>
      </c>
      <c r="J132" t="s">
        <v>40</v>
      </c>
      <c r="K132">
        <v>65.14</v>
      </c>
      <c r="L132">
        <v>475.88</v>
      </c>
      <c r="M132" t="s">
        <v>20</v>
      </c>
      <c r="N132">
        <v>34.24</v>
      </c>
      <c r="O132">
        <v>171.53278030505754</v>
      </c>
      <c r="P132" t="s">
        <v>566</v>
      </c>
    </row>
    <row r="133" spans="1:16" x14ac:dyDescent="0.25">
      <c r="A133" t="s">
        <v>71</v>
      </c>
      <c r="B133" t="s">
        <v>15</v>
      </c>
      <c r="C133" t="s">
        <v>72</v>
      </c>
      <c r="D133">
        <v>2022</v>
      </c>
      <c r="E133" t="s">
        <v>24</v>
      </c>
      <c r="F133" t="s">
        <v>25</v>
      </c>
      <c r="G133">
        <v>19.97</v>
      </c>
      <c r="H133">
        <v>84.23</v>
      </c>
      <c r="I133">
        <v>4217.71</v>
      </c>
      <c r="J133" t="s">
        <v>26</v>
      </c>
      <c r="K133">
        <v>155.47</v>
      </c>
      <c r="L133">
        <v>478.55</v>
      </c>
      <c r="M133" t="s">
        <v>36</v>
      </c>
      <c r="N133">
        <v>33.119999999999997</v>
      </c>
      <c r="O133">
        <v>211.2023034551828</v>
      </c>
      <c r="P133" t="s">
        <v>565</v>
      </c>
    </row>
    <row r="134" spans="1:16" x14ac:dyDescent="0.25">
      <c r="A134" t="s">
        <v>159</v>
      </c>
      <c r="B134" t="s">
        <v>15</v>
      </c>
      <c r="C134" t="s">
        <v>35</v>
      </c>
      <c r="D134">
        <v>2012</v>
      </c>
      <c r="E134" t="s">
        <v>45</v>
      </c>
      <c r="F134" t="s">
        <v>52</v>
      </c>
      <c r="G134">
        <v>10.8</v>
      </c>
      <c r="H134">
        <v>42.51</v>
      </c>
      <c r="I134">
        <v>3936.08</v>
      </c>
      <c r="J134" t="s">
        <v>50</v>
      </c>
      <c r="K134">
        <v>284.76</v>
      </c>
      <c r="L134">
        <v>479.74</v>
      </c>
      <c r="M134" t="s">
        <v>55</v>
      </c>
      <c r="N134">
        <v>23.26</v>
      </c>
      <c r="O134">
        <v>364.45185185185181</v>
      </c>
      <c r="P134" t="s">
        <v>566</v>
      </c>
    </row>
    <row r="135" spans="1:16" x14ac:dyDescent="0.25">
      <c r="A135" t="s">
        <v>276</v>
      </c>
      <c r="B135" t="s">
        <v>22</v>
      </c>
      <c r="C135" t="s">
        <v>23</v>
      </c>
      <c r="D135">
        <v>2013</v>
      </c>
      <c r="E135" t="s">
        <v>17</v>
      </c>
      <c r="F135" t="s">
        <v>49</v>
      </c>
      <c r="G135">
        <v>48.07</v>
      </c>
      <c r="H135">
        <v>61.5</v>
      </c>
      <c r="I135">
        <v>1279.3699999999999</v>
      </c>
      <c r="J135" t="s">
        <v>19</v>
      </c>
      <c r="K135">
        <v>221.11</v>
      </c>
      <c r="L135">
        <v>480.37</v>
      </c>
      <c r="M135" t="s">
        <v>33</v>
      </c>
      <c r="N135">
        <v>28.45</v>
      </c>
      <c r="O135">
        <v>26.614728520907008</v>
      </c>
      <c r="P135" t="s">
        <v>565</v>
      </c>
    </row>
    <row r="136" spans="1:16" x14ac:dyDescent="0.25">
      <c r="A136" t="s">
        <v>194</v>
      </c>
      <c r="B136" t="s">
        <v>42</v>
      </c>
      <c r="C136" t="s">
        <v>59</v>
      </c>
      <c r="D136">
        <v>2022</v>
      </c>
      <c r="E136" t="s">
        <v>45</v>
      </c>
      <c r="F136" t="s">
        <v>25</v>
      </c>
      <c r="G136">
        <v>37.42</v>
      </c>
      <c r="H136">
        <v>250.07</v>
      </c>
      <c r="I136">
        <v>6682.78</v>
      </c>
      <c r="J136" t="s">
        <v>50</v>
      </c>
      <c r="K136">
        <v>165.42</v>
      </c>
      <c r="L136">
        <v>481.77</v>
      </c>
      <c r="M136" t="s">
        <v>27</v>
      </c>
      <c r="N136">
        <v>27.54</v>
      </c>
      <c r="O136">
        <v>178.5884553714591</v>
      </c>
      <c r="P136" t="s">
        <v>565</v>
      </c>
    </row>
    <row r="137" spans="1:16" x14ac:dyDescent="0.25">
      <c r="A137" t="s">
        <v>98</v>
      </c>
      <c r="B137" t="s">
        <v>77</v>
      </c>
      <c r="C137" t="s">
        <v>81</v>
      </c>
      <c r="D137">
        <v>2017</v>
      </c>
      <c r="E137" t="s">
        <v>45</v>
      </c>
      <c r="F137" t="s">
        <v>52</v>
      </c>
      <c r="G137">
        <v>22.16</v>
      </c>
      <c r="H137">
        <v>85.07</v>
      </c>
      <c r="I137">
        <v>3839.12</v>
      </c>
      <c r="J137" t="s">
        <v>26</v>
      </c>
      <c r="K137">
        <v>214.71</v>
      </c>
      <c r="L137">
        <v>483.79</v>
      </c>
      <c r="M137" t="s">
        <v>33</v>
      </c>
      <c r="N137">
        <v>25.03</v>
      </c>
      <c r="O137">
        <v>173.24548736462094</v>
      </c>
      <c r="P137" t="s">
        <v>566</v>
      </c>
    </row>
    <row r="138" spans="1:16" x14ac:dyDescent="0.25">
      <c r="A138" t="s">
        <v>199</v>
      </c>
      <c r="B138" t="s">
        <v>22</v>
      </c>
      <c r="C138" t="s">
        <v>23</v>
      </c>
      <c r="D138">
        <v>2010</v>
      </c>
      <c r="E138" t="s">
        <v>45</v>
      </c>
      <c r="F138" t="s">
        <v>25</v>
      </c>
      <c r="G138">
        <v>83.66</v>
      </c>
      <c r="H138">
        <v>359.14</v>
      </c>
      <c r="I138">
        <v>4292.83</v>
      </c>
      <c r="J138" t="s">
        <v>50</v>
      </c>
      <c r="K138">
        <v>77.8</v>
      </c>
      <c r="L138">
        <v>488.1</v>
      </c>
      <c r="M138" t="s">
        <v>55</v>
      </c>
      <c r="N138">
        <v>21.83</v>
      </c>
      <c r="O138">
        <v>51.312813770021513</v>
      </c>
      <c r="P138" t="s">
        <v>565</v>
      </c>
    </row>
    <row r="139" spans="1:16" x14ac:dyDescent="0.25">
      <c r="A139" t="s">
        <v>308</v>
      </c>
      <c r="B139" t="s">
        <v>61</v>
      </c>
      <c r="C139" t="s">
        <v>93</v>
      </c>
      <c r="D139">
        <v>2019</v>
      </c>
      <c r="E139" t="s">
        <v>45</v>
      </c>
      <c r="F139" t="s">
        <v>49</v>
      </c>
      <c r="G139">
        <v>28.83</v>
      </c>
      <c r="H139">
        <v>122.03</v>
      </c>
      <c r="I139">
        <v>4232.6099999999997</v>
      </c>
      <c r="J139" t="s">
        <v>40</v>
      </c>
      <c r="K139">
        <v>294.75</v>
      </c>
      <c r="L139">
        <v>492.63</v>
      </c>
      <c r="M139" t="s">
        <v>33</v>
      </c>
      <c r="N139">
        <v>24.01</v>
      </c>
      <c r="O139">
        <v>146.81269510926117</v>
      </c>
      <c r="P139" t="s">
        <v>565</v>
      </c>
    </row>
    <row r="140" spans="1:16" x14ac:dyDescent="0.25">
      <c r="A140" t="s">
        <v>154</v>
      </c>
      <c r="B140" t="s">
        <v>77</v>
      </c>
      <c r="C140" t="s">
        <v>89</v>
      </c>
      <c r="D140">
        <v>2018</v>
      </c>
      <c r="E140" t="s">
        <v>45</v>
      </c>
      <c r="F140" t="s">
        <v>25</v>
      </c>
      <c r="G140">
        <v>26.44</v>
      </c>
      <c r="H140">
        <v>157.27000000000001</v>
      </c>
      <c r="I140">
        <v>5948.14</v>
      </c>
      <c r="J140" t="s">
        <v>50</v>
      </c>
      <c r="K140">
        <v>291.85000000000002</v>
      </c>
      <c r="L140">
        <v>495.14</v>
      </c>
      <c r="M140" t="s">
        <v>55</v>
      </c>
      <c r="N140">
        <v>32.06</v>
      </c>
      <c r="O140">
        <v>224.96747352496217</v>
      </c>
      <c r="P140" t="s">
        <v>565</v>
      </c>
    </row>
    <row r="141" spans="1:16" x14ac:dyDescent="0.25">
      <c r="A141" t="s">
        <v>150</v>
      </c>
      <c r="B141" t="s">
        <v>77</v>
      </c>
      <c r="C141" t="s">
        <v>78</v>
      </c>
      <c r="D141">
        <v>2016</v>
      </c>
      <c r="E141" t="s">
        <v>45</v>
      </c>
      <c r="F141" t="s">
        <v>46</v>
      </c>
      <c r="G141">
        <v>24.48</v>
      </c>
      <c r="H141">
        <v>108.48</v>
      </c>
      <c r="I141">
        <v>4431.54</v>
      </c>
      <c r="J141" t="s">
        <v>40</v>
      </c>
      <c r="K141">
        <v>298.17</v>
      </c>
      <c r="L141">
        <v>495.23</v>
      </c>
      <c r="M141" t="s">
        <v>27</v>
      </c>
      <c r="N141">
        <v>24.12</v>
      </c>
      <c r="O141">
        <v>181.02696078431373</v>
      </c>
      <c r="P141" t="s">
        <v>565</v>
      </c>
    </row>
    <row r="142" spans="1:16" x14ac:dyDescent="0.25">
      <c r="A142" t="s">
        <v>280</v>
      </c>
      <c r="B142" t="s">
        <v>77</v>
      </c>
      <c r="C142" t="s">
        <v>89</v>
      </c>
      <c r="D142">
        <v>2016</v>
      </c>
      <c r="E142" t="s">
        <v>45</v>
      </c>
      <c r="F142" t="s">
        <v>25</v>
      </c>
      <c r="G142">
        <v>68.290000000000006</v>
      </c>
      <c r="H142">
        <v>338.99</v>
      </c>
      <c r="I142">
        <v>4964.03</v>
      </c>
      <c r="J142" t="s">
        <v>19</v>
      </c>
      <c r="K142">
        <v>243.04</v>
      </c>
      <c r="L142">
        <v>495.38</v>
      </c>
      <c r="M142" t="s">
        <v>36</v>
      </c>
      <c r="N142">
        <v>30.7</v>
      </c>
      <c r="O142">
        <v>72.690437838629364</v>
      </c>
      <c r="P142" t="s">
        <v>565</v>
      </c>
    </row>
    <row r="143" spans="1:16" x14ac:dyDescent="0.25">
      <c r="A143" t="s">
        <v>56</v>
      </c>
      <c r="B143" t="s">
        <v>38</v>
      </c>
      <c r="C143" t="s">
        <v>57</v>
      </c>
      <c r="D143">
        <v>2021</v>
      </c>
      <c r="E143" t="s">
        <v>17</v>
      </c>
      <c r="F143" t="s">
        <v>18</v>
      </c>
      <c r="G143">
        <v>97.22</v>
      </c>
      <c r="H143">
        <v>541.69000000000005</v>
      </c>
      <c r="I143">
        <v>5571.77</v>
      </c>
      <c r="J143" t="s">
        <v>19</v>
      </c>
      <c r="K143">
        <v>267.63</v>
      </c>
      <c r="L143">
        <v>498.44</v>
      </c>
      <c r="M143" t="s">
        <v>33</v>
      </c>
      <c r="N143">
        <v>29.13</v>
      </c>
      <c r="O143">
        <v>57.310944250154293</v>
      </c>
      <c r="P143" t="s">
        <v>565</v>
      </c>
    </row>
    <row r="144" spans="1:16" x14ac:dyDescent="0.25">
      <c r="A144" t="s">
        <v>277</v>
      </c>
      <c r="B144" t="s">
        <v>22</v>
      </c>
      <c r="C144" t="s">
        <v>23</v>
      </c>
      <c r="D144">
        <v>2015</v>
      </c>
      <c r="E144" t="s">
        <v>24</v>
      </c>
      <c r="F144" t="s">
        <v>25</v>
      </c>
      <c r="G144">
        <v>59.12</v>
      </c>
      <c r="H144">
        <v>325.95999999999998</v>
      </c>
      <c r="I144">
        <v>5513.53</v>
      </c>
      <c r="J144" t="s">
        <v>50</v>
      </c>
      <c r="K144">
        <v>282.22000000000003</v>
      </c>
      <c r="L144">
        <v>499.28</v>
      </c>
      <c r="M144" t="s">
        <v>33</v>
      </c>
      <c r="N144">
        <v>23.61</v>
      </c>
      <c r="O144">
        <v>93.259979702300399</v>
      </c>
      <c r="P144" t="s">
        <v>565</v>
      </c>
    </row>
    <row r="145" spans="1:16" x14ac:dyDescent="0.25">
      <c r="A145" t="s">
        <v>80</v>
      </c>
      <c r="B145" t="s">
        <v>77</v>
      </c>
      <c r="C145" t="s">
        <v>81</v>
      </c>
      <c r="D145">
        <v>2013</v>
      </c>
      <c r="E145" t="s">
        <v>17</v>
      </c>
      <c r="F145" t="s">
        <v>52</v>
      </c>
      <c r="G145">
        <v>32.1</v>
      </c>
      <c r="H145">
        <v>83.26</v>
      </c>
      <c r="I145">
        <v>2593.69</v>
      </c>
      <c r="J145" t="s">
        <v>26</v>
      </c>
      <c r="K145">
        <v>217.92</v>
      </c>
      <c r="L145">
        <v>500</v>
      </c>
      <c r="M145" t="s">
        <v>55</v>
      </c>
      <c r="N145">
        <v>33.94</v>
      </c>
      <c r="O145">
        <v>80.800311526479746</v>
      </c>
      <c r="P145" t="s">
        <v>566</v>
      </c>
    </row>
    <row r="146" spans="1:16" x14ac:dyDescent="0.25">
      <c r="A146" t="s">
        <v>222</v>
      </c>
      <c r="B146" t="s">
        <v>42</v>
      </c>
      <c r="C146" t="s">
        <v>43</v>
      </c>
      <c r="D146">
        <v>2016</v>
      </c>
      <c r="E146" t="s">
        <v>17</v>
      </c>
      <c r="F146" t="s">
        <v>52</v>
      </c>
      <c r="G146">
        <v>4</v>
      </c>
      <c r="H146">
        <v>25.34</v>
      </c>
      <c r="I146">
        <v>6333.98</v>
      </c>
      <c r="J146" t="s">
        <v>40</v>
      </c>
      <c r="K146">
        <v>210.48</v>
      </c>
      <c r="L146">
        <v>502.09</v>
      </c>
      <c r="M146" t="s">
        <v>36</v>
      </c>
      <c r="N146">
        <v>32.07</v>
      </c>
      <c r="O146">
        <v>1583.4949999999999</v>
      </c>
      <c r="P146" t="s">
        <v>565</v>
      </c>
    </row>
    <row r="147" spans="1:16" x14ac:dyDescent="0.25">
      <c r="A147" t="s">
        <v>176</v>
      </c>
      <c r="B147" t="s">
        <v>29</v>
      </c>
      <c r="C147" t="s">
        <v>54</v>
      </c>
      <c r="D147">
        <v>2015</v>
      </c>
      <c r="E147" t="s">
        <v>45</v>
      </c>
      <c r="F147" t="s">
        <v>46</v>
      </c>
      <c r="G147">
        <v>29.04</v>
      </c>
      <c r="H147">
        <v>147.26</v>
      </c>
      <c r="I147">
        <v>5070.92</v>
      </c>
      <c r="J147" t="s">
        <v>50</v>
      </c>
      <c r="K147">
        <v>181.73</v>
      </c>
      <c r="L147">
        <v>508.42</v>
      </c>
      <c r="M147" t="s">
        <v>36</v>
      </c>
      <c r="N147">
        <v>25.93</v>
      </c>
      <c r="O147">
        <v>174.61845730027548</v>
      </c>
      <c r="P147" t="s">
        <v>565</v>
      </c>
    </row>
    <row r="148" spans="1:16" x14ac:dyDescent="0.25">
      <c r="A148" t="s">
        <v>539</v>
      </c>
      <c r="B148" t="s">
        <v>29</v>
      </c>
      <c r="C148" t="s">
        <v>54</v>
      </c>
      <c r="D148">
        <v>2013</v>
      </c>
      <c r="E148" t="s">
        <v>17</v>
      </c>
      <c r="F148" t="s">
        <v>25</v>
      </c>
      <c r="G148">
        <v>58.52</v>
      </c>
      <c r="H148">
        <v>298.7</v>
      </c>
      <c r="I148">
        <v>5104.29</v>
      </c>
      <c r="J148" t="s">
        <v>26</v>
      </c>
      <c r="K148">
        <v>265.64999999999998</v>
      </c>
      <c r="L148">
        <v>509</v>
      </c>
      <c r="M148" t="s">
        <v>33</v>
      </c>
      <c r="N148">
        <v>33.64</v>
      </c>
      <c r="O148">
        <v>87.22300068352699</v>
      </c>
      <c r="P148" t="s">
        <v>565</v>
      </c>
    </row>
    <row r="149" spans="1:16" x14ac:dyDescent="0.25">
      <c r="A149" t="s">
        <v>538</v>
      </c>
      <c r="B149" t="s">
        <v>38</v>
      </c>
      <c r="C149" t="s">
        <v>65</v>
      </c>
      <c r="D149">
        <v>2020</v>
      </c>
      <c r="E149" t="s">
        <v>17</v>
      </c>
      <c r="F149" t="s">
        <v>52</v>
      </c>
      <c r="G149">
        <v>68.97</v>
      </c>
      <c r="H149">
        <v>241.67</v>
      </c>
      <c r="I149">
        <v>3504</v>
      </c>
      <c r="J149" t="s">
        <v>26</v>
      </c>
      <c r="K149">
        <v>156.62</v>
      </c>
      <c r="L149">
        <v>512.38</v>
      </c>
      <c r="M149" t="s">
        <v>33</v>
      </c>
      <c r="N149">
        <v>24.94</v>
      </c>
      <c r="O149">
        <v>50.804697694649846</v>
      </c>
      <c r="P149" t="s">
        <v>565</v>
      </c>
    </row>
    <row r="150" spans="1:16" x14ac:dyDescent="0.25">
      <c r="A150" t="s">
        <v>217</v>
      </c>
      <c r="B150" t="s">
        <v>15</v>
      </c>
      <c r="C150" t="s">
        <v>35</v>
      </c>
      <c r="D150">
        <v>2017</v>
      </c>
      <c r="E150" t="s">
        <v>17</v>
      </c>
      <c r="F150" t="s">
        <v>66</v>
      </c>
      <c r="G150">
        <v>77.150000000000006</v>
      </c>
      <c r="H150">
        <v>458.27</v>
      </c>
      <c r="I150">
        <v>5940.04</v>
      </c>
      <c r="J150" t="s">
        <v>19</v>
      </c>
      <c r="K150">
        <v>81.33</v>
      </c>
      <c r="L150">
        <v>517.03</v>
      </c>
      <c r="M150" t="s">
        <v>20</v>
      </c>
      <c r="N150">
        <v>26.75</v>
      </c>
      <c r="O150">
        <v>76.993389500972128</v>
      </c>
      <c r="P150" t="s">
        <v>566</v>
      </c>
    </row>
    <row r="151" spans="1:16" x14ac:dyDescent="0.25">
      <c r="A151" t="s">
        <v>166</v>
      </c>
      <c r="B151" t="s">
        <v>61</v>
      </c>
      <c r="C151" t="s">
        <v>62</v>
      </c>
      <c r="D151">
        <v>2016</v>
      </c>
      <c r="E151" t="s">
        <v>17</v>
      </c>
      <c r="F151" t="s">
        <v>46</v>
      </c>
      <c r="G151">
        <v>49.54</v>
      </c>
      <c r="H151">
        <v>319.94</v>
      </c>
      <c r="I151">
        <v>6458.2</v>
      </c>
      <c r="J151" t="s">
        <v>19</v>
      </c>
      <c r="K151">
        <v>274.82</v>
      </c>
      <c r="L151">
        <v>522.11</v>
      </c>
      <c r="M151" t="s">
        <v>36</v>
      </c>
      <c r="N151">
        <v>20.99</v>
      </c>
      <c r="O151">
        <v>130.36334275333064</v>
      </c>
      <c r="P151" t="s">
        <v>565</v>
      </c>
    </row>
    <row r="152" spans="1:16" x14ac:dyDescent="0.25">
      <c r="A152" t="s">
        <v>518</v>
      </c>
      <c r="B152" t="s">
        <v>38</v>
      </c>
      <c r="C152" t="s">
        <v>39</v>
      </c>
      <c r="D152">
        <v>2015</v>
      </c>
      <c r="E152" t="s">
        <v>17</v>
      </c>
      <c r="F152" t="s">
        <v>18</v>
      </c>
      <c r="G152">
        <v>84.64</v>
      </c>
      <c r="H152">
        <v>294.04000000000002</v>
      </c>
      <c r="I152">
        <v>3474.06</v>
      </c>
      <c r="J152" t="s">
        <v>50</v>
      </c>
      <c r="K152">
        <v>256.54000000000002</v>
      </c>
      <c r="L152">
        <v>523.45000000000005</v>
      </c>
      <c r="M152" t="s">
        <v>36</v>
      </c>
      <c r="N152">
        <v>28.45</v>
      </c>
      <c r="O152">
        <v>41.045132325141779</v>
      </c>
      <c r="P152" t="s">
        <v>565</v>
      </c>
    </row>
    <row r="153" spans="1:16" x14ac:dyDescent="0.25">
      <c r="A153" t="s">
        <v>116</v>
      </c>
      <c r="B153" t="s">
        <v>38</v>
      </c>
      <c r="C153" t="s">
        <v>57</v>
      </c>
      <c r="D153">
        <v>2022</v>
      </c>
      <c r="E153" t="s">
        <v>45</v>
      </c>
      <c r="F153" t="s">
        <v>49</v>
      </c>
      <c r="G153">
        <v>61.42</v>
      </c>
      <c r="H153">
        <v>201.09</v>
      </c>
      <c r="I153">
        <v>3273.94</v>
      </c>
      <c r="J153" t="s">
        <v>19</v>
      </c>
      <c r="K153">
        <v>173.58</v>
      </c>
      <c r="L153">
        <v>525.01</v>
      </c>
      <c r="M153" t="s">
        <v>27</v>
      </c>
      <c r="N153">
        <v>23.18</v>
      </c>
      <c r="O153">
        <v>53.30413546076197</v>
      </c>
      <c r="P153" t="s">
        <v>565</v>
      </c>
    </row>
    <row r="154" spans="1:16" x14ac:dyDescent="0.25">
      <c r="A154" t="s">
        <v>108</v>
      </c>
      <c r="B154" t="s">
        <v>15</v>
      </c>
      <c r="C154" t="s">
        <v>16</v>
      </c>
      <c r="D154">
        <v>2011</v>
      </c>
      <c r="E154" t="s">
        <v>17</v>
      </c>
      <c r="F154" t="s">
        <v>66</v>
      </c>
      <c r="G154">
        <v>14.43</v>
      </c>
      <c r="H154">
        <v>54.4</v>
      </c>
      <c r="I154">
        <v>3770.19</v>
      </c>
      <c r="J154" t="s">
        <v>19</v>
      </c>
      <c r="K154">
        <v>115.04</v>
      </c>
      <c r="L154">
        <v>527.35</v>
      </c>
      <c r="M154" t="s">
        <v>27</v>
      </c>
      <c r="N154">
        <v>24.9</v>
      </c>
      <c r="O154">
        <v>261.27442827442826</v>
      </c>
      <c r="P154" t="s">
        <v>565</v>
      </c>
    </row>
    <row r="155" spans="1:16" x14ac:dyDescent="0.25">
      <c r="A155" t="s">
        <v>443</v>
      </c>
      <c r="B155" t="s">
        <v>42</v>
      </c>
      <c r="C155" t="s">
        <v>48</v>
      </c>
      <c r="D155">
        <v>2021</v>
      </c>
      <c r="E155" t="s">
        <v>17</v>
      </c>
      <c r="F155" t="s">
        <v>52</v>
      </c>
      <c r="G155">
        <v>44.18</v>
      </c>
      <c r="H155">
        <v>266.88</v>
      </c>
      <c r="I155">
        <v>6040.66</v>
      </c>
      <c r="J155" t="s">
        <v>26</v>
      </c>
      <c r="K155">
        <v>219.9</v>
      </c>
      <c r="L155">
        <v>531.55999999999995</v>
      </c>
      <c r="M155" t="s">
        <v>27</v>
      </c>
      <c r="N155">
        <v>26.94</v>
      </c>
      <c r="O155">
        <v>136.72838388411046</v>
      </c>
      <c r="P155" t="s">
        <v>565</v>
      </c>
    </row>
    <row r="156" spans="1:16" x14ac:dyDescent="0.25">
      <c r="A156" t="s">
        <v>161</v>
      </c>
      <c r="B156" t="s">
        <v>61</v>
      </c>
      <c r="C156" t="s">
        <v>62</v>
      </c>
      <c r="D156">
        <v>2011</v>
      </c>
      <c r="E156" t="s">
        <v>17</v>
      </c>
      <c r="F156" t="s">
        <v>25</v>
      </c>
      <c r="G156">
        <v>64.53</v>
      </c>
      <c r="H156">
        <v>295.73</v>
      </c>
      <c r="I156">
        <v>4582.88</v>
      </c>
      <c r="J156" t="s">
        <v>19</v>
      </c>
      <c r="K156">
        <v>62.64</v>
      </c>
      <c r="L156">
        <v>533.51</v>
      </c>
      <c r="M156" t="s">
        <v>36</v>
      </c>
      <c r="N156">
        <v>31.8</v>
      </c>
      <c r="O156">
        <v>71.019370835270422</v>
      </c>
      <c r="P156" t="s">
        <v>565</v>
      </c>
    </row>
    <row r="157" spans="1:16" x14ac:dyDescent="0.25">
      <c r="A157" t="s">
        <v>526</v>
      </c>
      <c r="B157" t="s">
        <v>61</v>
      </c>
      <c r="C157" t="s">
        <v>122</v>
      </c>
      <c r="D157">
        <v>2019</v>
      </c>
      <c r="E157" t="s">
        <v>17</v>
      </c>
      <c r="F157" t="s">
        <v>46</v>
      </c>
      <c r="G157">
        <v>22.99</v>
      </c>
      <c r="H157">
        <v>62.96</v>
      </c>
      <c r="I157">
        <v>2738.7</v>
      </c>
      <c r="J157" t="s">
        <v>50</v>
      </c>
      <c r="K157">
        <v>87</v>
      </c>
      <c r="L157">
        <v>536.16999999999996</v>
      </c>
      <c r="M157" t="s">
        <v>27</v>
      </c>
      <c r="N157">
        <v>28.57</v>
      </c>
      <c r="O157">
        <v>119.12570682905611</v>
      </c>
      <c r="P157" t="s">
        <v>565</v>
      </c>
    </row>
    <row r="158" spans="1:16" x14ac:dyDescent="0.25">
      <c r="A158" t="s">
        <v>64</v>
      </c>
      <c r="B158" t="s">
        <v>38</v>
      </c>
      <c r="C158" t="s">
        <v>65</v>
      </c>
      <c r="D158">
        <v>2020</v>
      </c>
      <c r="E158" t="s">
        <v>45</v>
      </c>
      <c r="F158" t="s">
        <v>66</v>
      </c>
      <c r="G158">
        <v>90.06</v>
      </c>
      <c r="H158">
        <v>334.03</v>
      </c>
      <c r="I158">
        <v>3708.92</v>
      </c>
      <c r="J158" t="s">
        <v>26</v>
      </c>
      <c r="K158">
        <v>106.17</v>
      </c>
      <c r="L158">
        <v>538.09</v>
      </c>
      <c r="M158" t="s">
        <v>33</v>
      </c>
      <c r="N158">
        <v>28.31</v>
      </c>
      <c r="O158">
        <v>41.182767044192758</v>
      </c>
      <c r="P158" t="s">
        <v>566</v>
      </c>
    </row>
    <row r="159" spans="1:16" x14ac:dyDescent="0.25">
      <c r="A159" t="s">
        <v>53</v>
      </c>
      <c r="B159" t="s">
        <v>29</v>
      </c>
      <c r="C159" t="s">
        <v>54</v>
      </c>
      <c r="D159">
        <v>2020</v>
      </c>
      <c r="E159" t="s">
        <v>17</v>
      </c>
      <c r="F159" t="s">
        <v>46</v>
      </c>
      <c r="G159">
        <v>68.489999999999995</v>
      </c>
      <c r="H159">
        <v>289.14999999999998</v>
      </c>
      <c r="I159">
        <v>4221.82</v>
      </c>
      <c r="J159" t="s">
        <v>40</v>
      </c>
      <c r="K159">
        <v>242.15</v>
      </c>
      <c r="L159">
        <v>540.17999999999995</v>
      </c>
      <c r="M159" t="s">
        <v>55</v>
      </c>
      <c r="N159">
        <v>26.52</v>
      </c>
      <c r="O159">
        <v>61.641407504745217</v>
      </c>
      <c r="P159" t="s">
        <v>565</v>
      </c>
    </row>
    <row r="160" spans="1:16" x14ac:dyDescent="0.25">
      <c r="A160" t="s">
        <v>429</v>
      </c>
      <c r="B160" t="s">
        <v>77</v>
      </c>
      <c r="C160" t="s">
        <v>78</v>
      </c>
      <c r="D160">
        <v>2022</v>
      </c>
      <c r="E160" t="s">
        <v>17</v>
      </c>
      <c r="F160" t="s">
        <v>49</v>
      </c>
      <c r="G160">
        <v>48.01</v>
      </c>
      <c r="H160">
        <v>209.71</v>
      </c>
      <c r="I160">
        <v>4368.01</v>
      </c>
      <c r="J160" t="s">
        <v>19</v>
      </c>
      <c r="K160">
        <v>78.680000000000007</v>
      </c>
      <c r="L160">
        <v>546.01</v>
      </c>
      <c r="M160" t="s">
        <v>36</v>
      </c>
      <c r="N160">
        <v>33.57</v>
      </c>
      <c r="O160">
        <v>90.981253905436375</v>
      </c>
      <c r="P160" t="s">
        <v>565</v>
      </c>
    </row>
    <row r="161" spans="1:16" x14ac:dyDescent="0.25">
      <c r="A161" t="s">
        <v>255</v>
      </c>
      <c r="B161" t="s">
        <v>38</v>
      </c>
      <c r="C161" t="s">
        <v>39</v>
      </c>
      <c r="D161">
        <v>2016</v>
      </c>
      <c r="E161" t="s">
        <v>45</v>
      </c>
      <c r="F161" t="s">
        <v>46</v>
      </c>
      <c r="G161">
        <v>68.59</v>
      </c>
      <c r="H161">
        <v>340.94</v>
      </c>
      <c r="I161">
        <v>4970.76</v>
      </c>
      <c r="J161" t="s">
        <v>26</v>
      </c>
      <c r="K161">
        <v>213.38</v>
      </c>
      <c r="L161">
        <v>547.77</v>
      </c>
      <c r="M161" t="s">
        <v>36</v>
      </c>
      <c r="N161">
        <v>34.89</v>
      </c>
      <c r="O161">
        <v>72.470622539728822</v>
      </c>
      <c r="P161" t="s">
        <v>565</v>
      </c>
    </row>
    <row r="162" spans="1:16" x14ac:dyDescent="0.25">
      <c r="A162" t="s">
        <v>181</v>
      </c>
      <c r="B162" t="s">
        <v>15</v>
      </c>
      <c r="C162" t="s">
        <v>72</v>
      </c>
      <c r="D162">
        <v>2013</v>
      </c>
      <c r="E162" t="s">
        <v>45</v>
      </c>
      <c r="F162" t="s">
        <v>25</v>
      </c>
      <c r="G162">
        <v>8.56</v>
      </c>
      <c r="H162">
        <v>41.08</v>
      </c>
      <c r="I162">
        <v>4799.3500000000004</v>
      </c>
      <c r="J162" t="s">
        <v>26</v>
      </c>
      <c r="K162">
        <v>276.48</v>
      </c>
      <c r="L162">
        <v>549.38</v>
      </c>
      <c r="M162" t="s">
        <v>36</v>
      </c>
      <c r="N162">
        <v>23.54</v>
      </c>
      <c r="O162">
        <v>560.67172897196258</v>
      </c>
      <c r="P162" t="s">
        <v>565</v>
      </c>
    </row>
    <row r="163" spans="1:16" x14ac:dyDescent="0.25">
      <c r="A163" t="s">
        <v>109</v>
      </c>
      <c r="B163" t="s">
        <v>61</v>
      </c>
      <c r="C163" t="s">
        <v>62</v>
      </c>
      <c r="D163">
        <v>2014</v>
      </c>
      <c r="E163" t="s">
        <v>45</v>
      </c>
      <c r="F163" t="s">
        <v>18</v>
      </c>
      <c r="G163">
        <v>83.66</v>
      </c>
      <c r="H163">
        <v>319.74</v>
      </c>
      <c r="I163">
        <v>3821.84</v>
      </c>
      <c r="J163" t="s">
        <v>19</v>
      </c>
      <c r="K163">
        <v>299.98</v>
      </c>
      <c r="L163">
        <v>549.96</v>
      </c>
      <c r="M163" t="s">
        <v>20</v>
      </c>
      <c r="N163">
        <v>31.72</v>
      </c>
      <c r="O163">
        <v>45.683002629691615</v>
      </c>
      <c r="P163" t="s">
        <v>565</v>
      </c>
    </row>
    <row r="164" spans="1:16" x14ac:dyDescent="0.25">
      <c r="A164" t="s">
        <v>163</v>
      </c>
      <c r="B164" t="s">
        <v>61</v>
      </c>
      <c r="C164" t="s">
        <v>93</v>
      </c>
      <c r="D164">
        <v>2012</v>
      </c>
      <c r="E164" t="s">
        <v>17</v>
      </c>
      <c r="F164" t="s">
        <v>18</v>
      </c>
      <c r="G164">
        <v>80.05</v>
      </c>
      <c r="H164">
        <v>132.85</v>
      </c>
      <c r="I164">
        <v>1659.56</v>
      </c>
      <c r="J164" t="s">
        <v>19</v>
      </c>
      <c r="K164">
        <v>82.95</v>
      </c>
      <c r="L164">
        <v>558.24</v>
      </c>
      <c r="M164" t="s">
        <v>36</v>
      </c>
      <c r="N164">
        <v>28.83</v>
      </c>
      <c r="O164">
        <v>20.731542785758901</v>
      </c>
      <c r="P164" t="s">
        <v>565</v>
      </c>
    </row>
    <row r="165" spans="1:16" x14ac:dyDescent="0.25">
      <c r="A165" t="s">
        <v>401</v>
      </c>
      <c r="B165" t="s">
        <v>38</v>
      </c>
      <c r="C165" t="s">
        <v>39</v>
      </c>
      <c r="D165">
        <v>2014</v>
      </c>
      <c r="E165" t="s">
        <v>45</v>
      </c>
      <c r="F165" t="s">
        <v>46</v>
      </c>
      <c r="G165">
        <v>10.88</v>
      </c>
      <c r="H165">
        <v>22.28</v>
      </c>
      <c r="I165">
        <v>2048.21</v>
      </c>
      <c r="J165" t="s">
        <v>19</v>
      </c>
      <c r="K165">
        <v>263.06</v>
      </c>
      <c r="L165">
        <v>560.21</v>
      </c>
      <c r="M165" t="s">
        <v>55</v>
      </c>
      <c r="N165">
        <v>26.39</v>
      </c>
      <c r="O165">
        <v>188.25459558823528</v>
      </c>
      <c r="P165" t="s">
        <v>565</v>
      </c>
    </row>
    <row r="166" spans="1:16" x14ac:dyDescent="0.25">
      <c r="A166" t="s">
        <v>521</v>
      </c>
      <c r="B166" t="s">
        <v>29</v>
      </c>
      <c r="C166" t="s">
        <v>139</v>
      </c>
      <c r="D166">
        <v>2019</v>
      </c>
      <c r="E166" t="s">
        <v>17</v>
      </c>
      <c r="F166" t="s">
        <v>25</v>
      </c>
      <c r="G166">
        <v>10.33</v>
      </c>
      <c r="H166">
        <v>38.86</v>
      </c>
      <c r="I166">
        <v>3762.22</v>
      </c>
      <c r="J166" t="s">
        <v>26</v>
      </c>
      <c r="K166">
        <v>84.6</v>
      </c>
      <c r="L166">
        <v>567.08000000000004</v>
      </c>
      <c r="M166" t="s">
        <v>33</v>
      </c>
      <c r="N166">
        <v>23.75</v>
      </c>
      <c r="O166">
        <v>364.20329138431748</v>
      </c>
      <c r="P166" t="s">
        <v>565</v>
      </c>
    </row>
    <row r="167" spans="1:16" x14ac:dyDescent="0.25">
      <c r="A167" t="s">
        <v>530</v>
      </c>
      <c r="B167" t="s">
        <v>77</v>
      </c>
      <c r="C167" t="s">
        <v>89</v>
      </c>
      <c r="D167">
        <v>2022</v>
      </c>
      <c r="E167" t="s">
        <v>45</v>
      </c>
      <c r="F167" t="s">
        <v>49</v>
      </c>
      <c r="G167">
        <v>15.44</v>
      </c>
      <c r="H167">
        <v>19.600000000000001</v>
      </c>
      <c r="I167">
        <v>1269.27</v>
      </c>
      <c r="J167" t="s">
        <v>26</v>
      </c>
      <c r="K167">
        <v>99.92</v>
      </c>
      <c r="L167">
        <v>573.82000000000005</v>
      </c>
      <c r="M167" t="s">
        <v>20</v>
      </c>
      <c r="N167">
        <v>21.69</v>
      </c>
      <c r="O167">
        <v>82.206606217616581</v>
      </c>
      <c r="P167" t="s">
        <v>565</v>
      </c>
    </row>
    <row r="168" spans="1:16" x14ac:dyDescent="0.25">
      <c r="A168" t="s">
        <v>462</v>
      </c>
      <c r="B168" t="s">
        <v>29</v>
      </c>
      <c r="C168" t="s">
        <v>30</v>
      </c>
      <c r="D168">
        <v>2014</v>
      </c>
      <c r="E168" t="s">
        <v>24</v>
      </c>
      <c r="F168" t="s">
        <v>46</v>
      </c>
      <c r="G168">
        <v>71.209999999999994</v>
      </c>
      <c r="H168">
        <v>408.5</v>
      </c>
      <c r="I168">
        <v>5736.53</v>
      </c>
      <c r="J168" t="s">
        <v>19</v>
      </c>
      <c r="K168">
        <v>179.94</v>
      </c>
      <c r="L168">
        <v>575.03</v>
      </c>
      <c r="M168" t="s">
        <v>36</v>
      </c>
      <c r="N168">
        <v>30.32</v>
      </c>
      <c r="O168">
        <v>80.55792725740767</v>
      </c>
      <c r="P168" t="s">
        <v>565</v>
      </c>
    </row>
    <row r="169" spans="1:16" x14ac:dyDescent="0.25">
      <c r="A169" t="s">
        <v>31</v>
      </c>
      <c r="B169" t="s">
        <v>22</v>
      </c>
      <c r="C169" t="s">
        <v>32</v>
      </c>
      <c r="D169">
        <v>2015</v>
      </c>
      <c r="E169" t="s">
        <v>17</v>
      </c>
      <c r="F169" t="s">
        <v>18</v>
      </c>
      <c r="G169">
        <v>80.91</v>
      </c>
      <c r="H169">
        <v>435.17</v>
      </c>
      <c r="I169">
        <v>5378.39</v>
      </c>
      <c r="J169" t="s">
        <v>19</v>
      </c>
      <c r="K169">
        <v>293.27999999999997</v>
      </c>
      <c r="L169">
        <v>578.53</v>
      </c>
      <c r="M169" t="s">
        <v>33</v>
      </c>
      <c r="N169">
        <v>24.4</v>
      </c>
      <c r="O169">
        <v>66.473736250154502</v>
      </c>
      <c r="P169" t="s">
        <v>565</v>
      </c>
    </row>
    <row r="170" spans="1:16" x14ac:dyDescent="0.25">
      <c r="A170" t="s">
        <v>274</v>
      </c>
      <c r="B170" t="s">
        <v>42</v>
      </c>
      <c r="C170" t="s">
        <v>43</v>
      </c>
      <c r="D170">
        <v>2013</v>
      </c>
      <c r="E170" t="s">
        <v>45</v>
      </c>
      <c r="F170" t="s">
        <v>52</v>
      </c>
      <c r="G170">
        <v>82.98</v>
      </c>
      <c r="H170">
        <v>123.12</v>
      </c>
      <c r="I170">
        <v>1483.7</v>
      </c>
      <c r="J170" t="s">
        <v>19</v>
      </c>
      <c r="K170">
        <v>73.38</v>
      </c>
      <c r="L170">
        <v>579.26</v>
      </c>
      <c r="M170" t="s">
        <v>33</v>
      </c>
      <c r="N170">
        <v>27.14</v>
      </c>
      <c r="O170">
        <v>17.880212099301037</v>
      </c>
      <c r="P170" t="s">
        <v>566</v>
      </c>
    </row>
    <row r="171" spans="1:16" x14ac:dyDescent="0.25">
      <c r="A171" t="s">
        <v>396</v>
      </c>
      <c r="B171" t="s">
        <v>29</v>
      </c>
      <c r="C171" t="s">
        <v>54</v>
      </c>
      <c r="D171">
        <v>2020</v>
      </c>
      <c r="E171" t="s">
        <v>24</v>
      </c>
      <c r="F171" t="s">
        <v>52</v>
      </c>
      <c r="G171">
        <v>83.78</v>
      </c>
      <c r="H171">
        <v>108.03</v>
      </c>
      <c r="I171">
        <v>1289.4100000000001</v>
      </c>
      <c r="J171" t="s">
        <v>19</v>
      </c>
      <c r="K171">
        <v>154.19</v>
      </c>
      <c r="L171">
        <v>580.25</v>
      </c>
      <c r="M171" t="s">
        <v>33</v>
      </c>
      <c r="N171">
        <v>23.79</v>
      </c>
      <c r="O171">
        <v>15.390427309620435</v>
      </c>
      <c r="P171" t="s">
        <v>566</v>
      </c>
    </row>
    <row r="172" spans="1:16" x14ac:dyDescent="0.25">
      <c r="A172" t="s">
        <v>125</v>
      </c>
      <c r="B172" t="s">
        <v>61</v>
      </c>
      <c r="C172" t="s">
        <v>122</v>
      </c>
      <c r="D172">
        <v>2014</v>
      </c>
      <c r="E172" t="s">
        <v>24</v>
      </c>
      <c r="F172" t="s">
        <v>25</v>
      </c>
      <c r="G172">
        <v>12.73</v>
      </c>
      <c r="H172">
        <v>71.12</v>
      </c>
      <c r="I172">
        <v>5586.66</v>
      </c>
      <c r="J172" t="s">
        <v>26</v>
      </c>
      <c r="K172">
        <v>243.92</v>
      </c>
      <c r="L172">
        <v>580.38</v>
      </c>
      <c r="M172" t="s">
        <v>27</v>
      </c>
      <c r="N172">
        <v>24.46</v>
      </c>
      <c r="O172">
        <v>438.85781618224661</v>
      </c>
      <c r="P172" t="s">
        <v>565</v>
      </c>
    </row>
    <row r="173" spans="1:16" x14ac:dyDescent="0.25">
      <c r="A173" t="s">
        <v>551</v>
      </c>
      <c r="B173" t="s">
        <v>15</v>
      </c>
      <c r="C173" t="s">
        <v>72</v>
      </c>
      <c r="D173">
        <v>2011</v>
      </c>
      <c r="E173" t="s">
        <v>17</v>
      </c>
      <c r="F173" t="s">
        <v>52</v>
      </c>
      <c r="G173">
        <v>39.020000000000003</v>
      </c>
      <c r="H173">
        <v>224.22</v>
      </c>
      <c r="I173">
        <v>5746.4</v>
      </c>
      <c r="J173" t="s">
        <v>26</v>
      </c>
      <c r="K173">
        <v>144.66999999999999</v>
      </c>
      <c r="L173">
        <v>580.61</v>
      </c>
      <c r="M173" t="s">
        <v>36</v>
      </c>
      <c r="N173">
        <v>33.68</v>
      </c>
      <c r="O173">
        <v>147.26806765761145</v>
      </c>
      <c r="P173" t="s">
        <v>565</v>
      </c>
    </row>
    <row r="174" spans="1:16" x14ac:dyDescent="0.25">
      <c r="A174" t="s">
        <v>534</v>
      </c>
      <c r="B174" t="s">
        <v>15</v>
      </c>
      <c r="C174" t="s">
        <v>72</v>
      </c>
      <c r="D174">
        <v>2020</v>
      </c>
      <c r="E174" t="s">
        <v>17</v>
      </c>
      <c r="F174" t="s">
        <v>18</v>
      </c>
      <c r="G174">
        <v>86.56</v>
      </c>
      <c r="H174">
        <v>96.47</v>
      </c>
      <c r="I174">
        <v>1114.47</v>
      </c>
      <c r="J174" t="s">
        <v>50</v>
      </c>
      <c r="K174">
        <v>107.79</v>
      </c>
      <c r="L174">
        <v>580.70000000000005</v>
      </c>
      <c r="M174" t="s">
        <v>20</v>
      </c>
      <c r="N174">
        <v>33.56</v>
      </c>
      <c r="O174">
        <v>12.875115526802219</v>
      </c>
      <c r="P174" t="s">
        <v>565</v>
      </c>
    </row>
    <row r="175" spans="1:16" x14ac:dyDescent="0.25">
      <c r="A175" t="s">
        <v>392</v>
      </c>
      <c r="B175" t="s">
        <v>15</v>
      </c>
      <c r="C175" t="s">
        <v>16</v>
      </c>
      <c r="D175">
        <v>2020</v>
      </c>
      <c r="E175" t="s">
        <v>17</v>
      </c>
      <c r="F175" t="s">
        <v>25</v>
      </c>
      <c r="G175">
        <v>23.4</v>
      </c>
      <c r="H175">
        <v>146.53</v>
      </c>
      <c r="I175">
        <v>6261.91</v>
      </c>
      <c r="J175" t="s">
        <v>40</v>
      </c>
      <c r="K175">
        <v>82.23</v>
      </c>
      <c r="L175">
        <v>583.54999999999995</v>
      </c>
      <c r="M175" t="s">
        <v>33</v>
      </c>
      <c r="N175">
        <v>24.59</v>
      </c>
      <c r="O175">
        <v>267.60299145299149</v>
      </c>
      <c r="P175" t="s">
        <v>565</v>
      </c>
    </row>
    <row r="176" spans="1:16" x14ac:dyDescent="0.25">
      <c r="A176" t="s">
        <v>403</v>
      </c>
      <c r="B176" t="s">
        <v>15</v>
      </c>
      <c r="C176" t="s">
        <v>16</v>
      </c>
      <c r="D176">
        <v>2015</v>
      </c>
      <c r="E176" t="s">
        <v>45</v>
      </c>
      <c r="F176" t="s">
        <v>25</v>
      </c>
      <c r="G176">
        <v>12.27</v>
      </c>
      <c r="H176">
        <v>41.74</v>
      </c>
      <c r="I176">
        <v>3401.5</v>
      </c>
      <c r="J176" t="s">
        <v>50</v>
      </c>
      <c r="K176">
        <v>117.96</v>
      </c>
      <c r="L176">
        <v>585.72</v>
      </c>
      <c r="M176" t="s">
        <v>27</v>
      </c>
      <c r="N176">
        <v>32</v>
      </c>
      <c r="O176">
        <v>277.22086389568051</v>
      </c>
      <c r="P176" t="s">
        <v>565</v>
      </c>
    </row>
    <row r="177" spans="1:16" x14ac:dyDescent="0.25">
      <c r="A177" t="s">
        <v>202</v>
      </c>
      <c r="B177" t="s">
        <v>22</v>
      </c>
      <c r="C177" t="s">
        <v>70</v>
      </c>
      <c r="D177">
        <v>2018</v>
      </c>
      <c r="E177" t="s">
        <v>17</v>
      </c>
      <c r="F177" t="s">
        <v>49</v>
      </c>
      <c r="G177">
        <v>55.86</v>
      </c>
      <c r="H177">
        <v>186.72</v>
      </c>
      <c r="I177">
        <v>3342.72</v>
      </c>
      <c r="J177" t="s">
        <v>50</v>
      </c>
      <c r="K177">
        <v>60.88</v>
      </c>
      <c r="L177">
        <v>586.88</v>
      </c>
      <c r="M177" t="s">
        <v>55</v>
      </c>
      <c r="N177">
        <v>23.8</v>
      </c>
      <c r="O177">
        <v>59.84103114930182</v>
      </c>
      <c r="P177" t="s">
        <v>565</v>
      </c>
    </row>
    <row r="178" spans="1:16" x14ac:dyDescent="0.25">
      <c r="A178" t="s">
        <v>283</v>
      </c>
      <c r="B178" t="s">
        <v>77</v>
      </c>
      <c r="C178" t="s">
        <v>89</v>
      </c>
      <c r="D178">
        <v>2011</v>
      </c>
      <c r="E178" t="s">
        <v>17</v>
      </c>
      <c r="F178" t="s">
        <v>49</v>
      </c>
      <c r="G178">
        <v>78.66</v>
      </c>
      <c r="H178">
        <v>486.3</v>
      </c>
      <c r="I178">
        <v>6182.31</v>
      </c>
      <c r="J178" t="s">
        <v>19</v>
      </c>
      <c r="K178">
        <v>122.96</v>
      </c>
      <c r="L178">
        <v>587.79999999999995</v>
      </c>
      <c r="M178" t="s">
        <v>20</v>
      </c>
      <c r="N178">
        <v>30.87</v>
      </c>
      <c r="O178">
        <v>78.595347063310456</v>
      </c>
      <c r="P178" t="s">
        <v>565</v>
      </c>
    </row>
    <row r="179" spans="1:16" x14ac:dyDescent="0.25">
      <c r="A179" t="s">
        <v>325</v>
      </c>
      <c r="B179" t="s">
        <v>42</v>
      </c>
      <c r="C179" t="s">
        <v>59</v>
      </c>
      <c r="D179">
        <v>2011</v>
      </c>
      <c r="E179" t="s">
        <v>45</v>
      </c>
      <c r="F179" t="s">
        <v>46</v>
      </c>
      <c r="G179">
        <v>51.62</v>
      </c>
      <c r="H179">
        <v>114.55</v>
      </c>
      <c r="I179">
        <v>2219.1799999999998</v>
      </c>
      <c r="J179" t="s">
        <v>26</v>
      </c>
      <c r="K179">
        <v>184.1</v>
      </c>
      <c r="L179">
        <v>590.73</v>
      </c>
      <c r="M179" t="s">
        <v>20</v>
      </c>
      <c r="N179">
        <v>24.65</v>
      </c>
      <c r="O179">
        <v>42.990701278574193</v>
      </c>
      <c r="P179" t="s">
        <v>565</v>
      </c>
    </row>
    <row r="180" spans="1:16" x14ac:dyDescent="0.25">
      <c r="A180" t="s">
        <v>337</v>
      </c>
      <c r="B180" t="s">
        <v>29</v>
      </c>
      <c r="C180" t="s">
        <v>54</v>
      </c>
      <c r="D180">
        <v>2016</v>
      </c>
      <c r="E180" t="s">
        <v>17</v>
      </c>
      <c r="F180" t="s">
        <v>25</v>
      </c>
      <c r="G180">
        <v>24.44</v>
      </c>
      <c r="H180">
        <v>62.71</v>
      </c>
      <c r="I180">
        <v>2565.9499999999998</v>
      </c>
      <c r="J180" t="s">
        <v>40</v>
      </c>
      <c r="K180">
        <v>281.51</v>
      </c>
      <c r="L180">
        <v>592.95000000000005</v>
      </c>
      <c r="M180" t="s">
        <v>55</v>
      </c>
      <c r="N180">
        <v>24.77</v>
      </c>
      <c r="O180">
        <v>104.98977086743042</v>
      </c>
      <c r="P180" t="s">
        <v>565</v>
      </c>
    </row>
    <row r="181" spans="1:16" x14ac:dyDescent="0.25">
      <c r="A181" t="s">
        <v>479</v>
      </c>
      <c r="B181" t="s">
        <v>42</v>
      </c>
      <c r="C181" t="s">
        <v>43</v>
      </c>
      <c r="D181">
        <v>2012</v>
      </c>
      <c r="E181" t="s">
        <v>24</v>
      </c>
      <c r="F181" t="s">
        <v>49</v>
      </c>
      <c r="G181">
        <v>80.13</v>
      </c>
      <c r="H181">
        <v>310.10000000000002</v>
      </c>
      <c r="I181">
        <v>3869.92</v>
      </c>
      <c r="J181" t="s">
        <v>19</v>
      </c>
      <c r="K181">
        <v>175.62</v>
      </c>
      <c r="L181">
        <v>593.72</v>
      </c>
      <c r="M181" t="s">
        <v>36</v>
      </c>
      <c r="N181">
        <v>26.86</v>
      </c>
      <c r="O181">
        <v>48.295519780356926</v>
      </c>
      <c r="P181" t="s">
        <v>565</v>
      </c>
    </row>
    <row r="182" spans="1:16" x14ac:dyDescent="0.25">
      <c r="A182" t="s">
        <v>545</v>
      </c>
      <c r="B182" t="s">
        <v>38</v>
      </c>
      <c r="C182" t="s">
        <v>65</v>
      </c>
      <c r="D182">
        <v>2015</v>
      </c>
      <c r="E182" t="s">
        <v>45</v>
      </c>
      <c r="F182" t="s">
        <v>25</v>
      </c>
      <c r="G182">
        <v>43.33</v>
      </c>
      <c r="H182">
        <v>245.13</v>
      </c>
      <c r="I182">
        <v>5657.29</v>
      </c>
      <c r="J182" t="s">
        <v>50</v>
      </c>
      <c r="K182">
        <v>230.05</v>
      </c>
      <c r="L182">
        <v>594.15</v>
      </c>
      <c r="M182" t="s">
        <v>33</v>
      </c>
      <c r="N182">
        <v>28.91</v>
      </c>
      <c r="O182">
        <v>130.56288945303484</v>
      </c>
      <c r="P182" t="s">
        <v>565</v>
      </c>
    </row>
    <row r="183" spans="1:16" x14ac:dyDescent="0.25">
      <c r="A183" t="s">
        <v>238</v>
      </c>
      <c r="B183" t="s">
        <v>77</v>
      </c>
      <c r="C183" t="s">
        <v>89</v>
      </c>
      <c r="D183">
        <v>2022</v>
      </c>
      <c r="E183" t="s">
        <v>17</v>
      </c>
      <c r="F183" t="s">
        <v>18</v>
      </c>
      <c r="G183">
        <v>29.49</v>
      </c>
      <c r="H183">
        <v>130.96</v>
      </c>
      <c r="I183">
        <v>4440.8599999999997</v>
      </c>
      <c r="J183" t="s">
        <v>50</v>
      </c>
      <c r="K183">
        <v>273.94</v>
      </c>
      <c r="L183">
        <v>594.53</v>
      </c>
      <c r="M183" t="s">
        <v>55</v>
      </c>
      <c r="N183">
        <v>34.32</v>
      </c>
      <c r="O183">
        <v>150.58867412682264</v>
      </c>
      <c r="P183" t="s">
        <v>565</v>
      </c>
    </row>
    <row r="184" spans="1:16" x14ac:dyDescent="0.25">
      <c r="A184" t="s">
        <v>155</v>
      </c>
      <c r="B184" t="s">
        <v>38</v>
      </c>
      <c r="C184" t="s">
        <v>57</v>
      </c>
      <c r="D184">
        <v>2012</v>
      </c>
      <c r="E184" t="s">
        <v>24</v>
      </c>
      <c r="F184" t="s">
        <v>52</v>
      </c>
      <c r="G184">
        <v>72.7</v>
      </c>
      <c r="H184">
        <v>500.15</v>
      </c>
      <c r="I184">
        <v>6879.65</v>
      </c>
      <c r="J184" t="s">
        <v>40</v>
      </c>
      <c r="K184">
        <v>72.58</v>
      </c>
      <c r="L184">
        <v>594.57000000000005</v>
      </c>
      <c r="M184" t="s">
        <v>55</v>
      </c>
      <c r="N184">
        <v>28.05</v>
      </c>
      <c r="O184">
        <v>94.630674002751022</v>
      </c>
      <c r="P184" t="s">
        <v>566</v>
      </c>
    </row>
    <row r="185" spans="1:16" x14ac:dyDescent="0.25">
      <c r="A185" t="s">
        <v>312</v>
      </c>
      <c r="B185" t="s">
        <v>61</v>
      </c>
      <c r="C185" t="s">
        <v>122</v>
      </c>
      <c r="D185">
        <v>2011</v>
      </c>
      <c r="E185" t="s">
        <v>17</v>
      </c>
      <c r="F185" t="s">
        <v>66</v>
      </c>
      <c r="G185">
        <v>63.85</v>
      </c>
      <c r="H185">
        <v>330.98</v>
      </c>
      <c r="I185">
        <v>5183.7299999999996</v>
      </c>
      <c r="J185" t="s">
        <v>19</v>
      </c>
      <c r="K185">
        <v>248.92</v>
      </c>
      <c r="L185">
        <v>597.72</v>
      </c>
      <c r="M185" t="s">
        <v>27</v>
      </c>
      <c r="N185">
        <v>32.369999999999997</v>
      </c>
      <c r="O185">
        <v>81.18606108065778</v>
      </c>
      <c r="P185" t="s">
        <v>566</v>
      </c>
    </row>
    <row r="186" spans="1:16" x14ac:dyDescent="0.25">
      <c r="A186" t="s">
        <v>547</v>
      </c>
      <c r="B186" t="s">
        <v>15</v>
      </c>
      <c r="C186" t="s">
        <v>16</v>
      </c>
      <c r="D186">
        <v>2018</v>
      </c>
      <c r="E186" t="s">
        <v>45</v>
      </c>
      <c r="F186" t="s">
        <v>49</v>
      </c>
      <c r="G186">
        <v>76.75</v>
      </c>
      <c r="H186">
        <v>520.02</v>
      </c>
      <c r="I186">
        <v>6775.55</v>
      </c>
      <c r="J186" t="s">
        <v>26</v>
      </c>
      <c r="K186">
        <v>122.79</v>
      </c>
      <c r="L186">
        <v>598.04</v>
      </c>
      <c r="M186" t="s">
        <v>55</v>
      </c>
      <c r="N186">
        <v>31.61</v>
      </c>
      <c r="O186">
        <v>88.280781758957659</v>
      </c>
      <c r="P186" t="s">
        <v>565</v>
      </c>
    </row>
    <row r="187" spans="1:16" x14ac:dyDescent="0.25">
      <c r="A187" t="s">
        <v>173</v>
      </c>
      <c r="B187" t="s">
        <v>77</v>
      </c>
      <c r="C187" t="s">
        <v>89</v>
      </c>
      <c r="D187">
        <v>2022</v>
      </c>
      <c r="E187" t="s">
        <v>45</v>
      </c>
      <c r="F187" t="s">
        <v>18</v>
      </c>
      <c r="G187">
        <v>35.75</v>
      </c>
      <c r="H187">
        <v>74.66</v>
      </c>
      <c r="I187">
        <v>2088.4299999999998</v>
      </c>
      <c r="J187" t="s">
        <v>26</v>
      </c>
      <c r="K187">
        <v>191.58</v>
      </c>
      <c r="L187">
        <v>600.78</v>
      </c>
      <c r="M187" t="s">
        <v>36</v>
      </c>
      <c r="N187">
        <v>31.11</v>
      </c>
      <c r="O187">
        <v>58.417622377622372</v>
      </c>
      <c r="P187" t="s">
        <v>565</v>
      </c>
    </row>
    <row r="188" spans="1:16" x14ac:dyDescent="0.25">
      <c r="A188" t="s">
        <v>179</v>
      </c>
      <c r="B188" t="s">
        <v>38</v>
      </c>
      <c r="C188" t="s">
        <v>57</v>
      </c>
      <c r="D188">
        <v>2015</v>
      </c>
      <c r="E188" t="s">
        <v>17</v>
      </c>
      <c r="F188" t="s">
        <v>66</v>
      </c>
      <c r="G188">
        <v>57.77</v>
      </c>
      <c r="H188">
        <v>303.7</v>
      </c>
      <c r="I188">
        <v>5256.99</v>
      </c>
      <c r="J188" t="s">
        <v>50</v>
      </c>
      <c r="K188">
        <v>122.38</v>
      </c>
      <c r="L188">
        <v>605.03</v>
      </c>
      <c r="M188" t="s">
        <v>55</v>
      </c>
      <c r="N188">
        <v>22.58</v>
      </c>
      <c r="O188">
        <v>90.998615198199744</v>
      </c>
      <c r="P188" t="s">
        <v>566</v>
      </c>
    </row>
    <row r="189" spans="1:16" x14ac:dyDescent="0.25">
      <c r="A189" t="s">
        <v>170</v>
      </c>
      <c r="B189" t="s">
        <v>15</v>
      </c>
      <c r="C189" t="s">
        <v>35</v>
      </c>
      <c r="D189">
        <v>2015</v>
      </c>
      <c r="E189" t="s">
        <v>24</v>
      </c>
      <c r="F189" t="s">
        <v>49</v>
      </c>
      <c r="G189">
        <v>6.94</v>
      </c>
      <c r="H189">
        <v>46.77</v>
      </c>
      <c r="I189">
        <v>6739.75</v>
      </c>
      <c r="J189" t="s">
        <v>40</v>
      </c>
      <c r="K189">
        <v>217.5</v>
      </c>
      <c r="L189">
        <v>610.80999999999995</v>
      </c>
      <c r="M189" t="s">
        <v>27</v>
      </c>
      <c r="N189">
        <v>33.020000000000003</v>
      </c>
      <c r="O189">
        <v>971.14553314121031</v>
      </c>
      <c r="P189" t="s">
        <v>565</v>
      </c>
    </row>
    <row r="190" spans="1:16" x14ac:dyDescent="0.25">
      <c r="A190" t="s">
        <v>485</v>
      </c>
      <c r="B190" t="s">
        <v>15</v>
      </c>
      <c r="C190" t="s">
        <v>16</v>
      </c>
      <c r="D190">
        <v>2017</v>
      </c>
      <c r="E190" t="s">
        <v>17</v>
      </c>
      <c r="F190" t="s">
        <v>18</v>
      </c>
      <c r="G190">
        <v>26.72</v>
      </c>
      <c r="H190">
        <v>84.48</v>
      </c>
      <c r="I190">
        <v>3161.84</v>
      </c>
      <c r="J190" t="s">
        <v>40</v>
      </c>
      <c r="K190">
        <v>136.04</v>
      </c>
      <c r="L190">
        <v>611.76</v>
      </c>
      <c r="M190" t="s">
        <v>55</v>
      </c>
      <c r="N190">
        <v>33.01</v>
      </c>
      <c r="O190">
        <v>118.33233532934133</v>
      </c>
      <c r="P190" t="s">
        <v>565</v>
      </c>
    </row>
    <row r="191" spans="1:16" x14ac:dyDescent="0.25">
      <c r="A191" t="s">
        <v>410</v>
      </c>
      <c r="B191" t="s">
        <v>29</v>
      </c>
      <c r="C191" t="s">
        <v>30</v>
      </c>
      <c r="D191">
        <v>2011</v>
      </c>
      <c r="E191" t="s">
        <v>45</v>
      </c>
      <c r="F191" t="s">
        <v>66</v>
      </c>
      <c r="G191">
        <v>32.29</v>
      </c>
      <c r="H191">
        <v>222.29</v>
      </c>
      <c r="I191">
        <v>6884.02</v>
      </c>
      <c r="J191" t="s">
        <v>19</v>
      </c>
      <c r="K191">
        <v>75.66</v>
      </c>
      <c r="L191">
        <v>612.34</v>
      </c>
      <c r="M191" t="s">
        <v>33</v>
      </c>
      <c r="N191">
        <v>28.24</v>
      </c>
      <c r="O191">
        <v>213.19355837720659</v>
      </c>
      <c r="P191" t="s">
        <v>566</v>
      </c>
    </row>
    <row r="192" spans="1:16" x14ac:dyDescent="0.25">
      <c r="A192" t="s">
        <v>270</v>
      </c>
      <c r="B192" t="s">
        <v>29</v>
      </c>
      <c r="C192" t="s">
        <v>139</v>
      </c>
      <c r="D192">
        <v>2010</v>
      </c>
      <c r="E192" t="s">
        <v>17</v>
      </c>
      <c r="F192" t="s">
        <v>46</v>
      </c>
      <c r="G192">
        <v>84.07</v>
      </c>
      <c r="H192">
        <v>121.56</v>
      </c>
      <c r="I192">
        <v>1445.98</v>
      </c>
      <c r="J192" t="s">
        <v>19</v>
      </c>
      <c r="K192">
        <v>241.08</v>
      </c>
      <c r="L192">
        <v>612.39</v>
      </c>
      <c r="M192" t="s">
        <v>36</v>
      </c>
      <c r="N192">
        <v>21.02</v>
      </c>
      <c r="O192">
        <v>17.199714523611277</v>
      </c>
      <c r="P192" t="s">
        <v>565</v>
      </c>
    </row>
    <row r="193" spans="1:16" x14ac:dyDescent="0.25">
      <c r="A193" t="s">
        <v>558</v>
      </c>
      <c r="B193" t="s">
        <v>61</v>
      </c>
      <c r="C193" t="s">
        <v>122</v>
      </c>
      <c r="D193">
        <v>2011</v>
      </c>
      <c r="E193" t="s">
        <v>45</v>
      </c>
      <c r="F193" t="s">
        <v>66</v>
      </c>
      <c r="G193">
        <v>14.32</v>
      </c>
      <c r="H193">
        <v>74</v>
      </c>
      <c r="I193">
        <v>5167.72</v>
      </c>
      <c r="J193" t="s">
        <v>40</v>
      </c>
      <c r="K193">
        <v>132.30000000000001</v>
      </c>
      <c r="L193">
        <v>613.76</v>
      </c>
      <c r="M193" t="s">
        <v>36</v>
      </c>
      <c r="N193">
        <v>30.44</v>
      </c>
      <c r="O193">
        <v>360.87430167597768</v>
      </c>
      <c r="P193" t="s">
        <v>566</v>
      </c>
    </row>
    <row r="194" spans="1:16" x14ac:dyDescent="0.25">
      <c r="A194" t="s">
        <v>79</v>
      </c>
      <c r="B194" t="s">
        <v>22</v>
      </c>
      <c r="C194" t="s">
        <v>70</v>
      </c>
      <c r="D194">
        <v>2013</v>
      </c>
      <c r="E194" t="s">
        <v>45</v>
      </c>
      <c r="F194" t="s">
        <v>46</v>
      </c>
      <c r="G194">
        <v>94.22</v>
      </c>
      <c r="H194">
        <v>416.27</v>
      </c>
      <c r="I194">
        <v>4418.05</v>
      </c>
      <c r="J194" t="s">
        <v>19</v>
      </c>
      <c r="K194">
        <v>204.85</v>
      </c>
      <c r="L194">
        <v>619.22</v>
      </c>
      <c r="M194" t="s">
        <v>33</v>
      </c>
      <c r="N194">
        <v>28.48</v>
      </c>
      <c r="O194">
        <v>46.890787518573553</v>
      </c>
      <c r="P194" t="s">
        <v>565</v>
      </c>
    </row>
    <row r="195" spans="1:16" x14ac:dyDescent="0.25">
      <c r="A195" t="s">
        <v>190</v>
      </c>
      <c r="B195" t="s">
        <v>38</v>
      </c>
      <c r="C195" t="s">
        <v>65</v>
      </c>
      <c r="D195">
        <v>2022</v>
      </c>
      <c r="E195" t="s">
        <v>45</v>
      </c>
      <c r="F195" t="s">
        <v>25</v>
      </c>
      <c r="G195">
        <v>67.34</v>
      </c>
      <c r="H195">
        <v>402.27</v>
      </c>
      <c r="I195">
        <v>5973.75</v>
      </c>
      <c r="J195" t="s">
        <v>19</v>
      </c>
      <c r="K195">
        <v>211.51</v>
      </c>
      <c r="L195">
        <v>623.41</v>
      </c>
      <c r="M195" t="s">
        <v>55</v>
      </c>
      <c r="N195">
        <v>20.27</v>
      </c>
      <c r="O195">
        <v>88.710276210276206</v>
      </c>
      <c r="P195" t="s">
        <v>565</v>
      </c>
    </row>
    <row r="196" spans="1:16" x14ac:dyDescent="0.25">
      <c r="A196" t="s">
        <v>463</v>
      </c>
      <c r="B196" t="s">
        <v>77</v>
      </c>
      <c r="C196" t="s">
        <v>81</v>
      </c>
      <c r="D196">
        <v>2015</v>
      </c>
      <c r="E196" t="s">
        <v>24</v>
      </c>
      <c r="F196" t="s">
        <v>25</v>
      </c>
      <c r="G196">
        <v>43.18</v>
      </c>
      <c r="H196">
        <v>194.84</v>
      </c>
      <c r="I196">
        <v>4512.22</v>
      </c>
      <c r="J196" t="s">
        <v>40</v>
      </c>
      <c r="K196">
        <v>263.74</v>
      </c>
      <c r="L196">
        <v>623.55999999999995</v>
      </c>
      <c r="M196" t="s">
        <v>55</v>
      </c>
      <c r="N196">
        <v>29.18</v>
      </c>
      <c r="O196">
        <v>104.49791570171377</v>
      </c>
      <c r="P196" t="s">
        <v>565</v>
      </c>
    </row>
    <row r="197" spans="1:16" x14ac:dyDescent="0.25">
      <c r="A197" t="s">
        <v>432</v>
      </c>
      <c r="B197" t="s">
        <v>61</v>
      </c>
      <c r="C197" t="s">
        <v>122</v>
      </c>
      <c r="D197">
        <v>2018</v>
      </c>
      <c r="E197" t="s">
        <v>24</v>
      </c>
      <c r="F197" t="s">
        <v>52</v>
      </c>
      <c r="G197">
        <v>7.48</v>
      </c>
      <c r="H197">
        <v>37.56</v>
      </c>
      <c r="I197">
        <v>5022.01</v>
      </c>
      <c r="J197" t="s">
        <v>26</v>
      </c>
      <c r="K197">
        <v>266.24</v>
      </c>
      <c r="L197">
        <v>624.21</v>
      </c>
      <c r="M197" t="s">
        <v>20</v>
      </c>
      <c r="N197">
        <v>23.08</v>
      </c>
      <c r="O197">
        <v>671.39171122994651</v>
      </c>
      <c r="P197" t="s">
        <v>565</v>
      </c>
    </row>
    <row r="198" spans="1:16" x14ac:dyDescent="0.25">
      <c r="A198" t="s">
        <v>149</v>
      </c>
      <c r="B198" t="s">
        <v>15</v>
      </c>
      <c r="C198" t="s">
        <v>35</v>
      </c>
      <c r="D198">
        <v>2012</v>
      </c>
      <c r="E198" t="s">
        <v>24</v>
      </c>
      <c r="F198" t="s">
        <v>66</v>
      </c>
      <c r="G198">
        <v>94.58</v>
      </c>
      <c r="H198">
        <v>655.04999999999995</v>
      </c>
      <c r="I198">
        <v>6925.91</v>
      </c>
      <c r="J198" t="s">
        <v>40</v>
      </c>
      <c r="K198">
        <v>209.73</v>
      </c>
      <c r="L198">
        <v>624.30999999999995</v>
      </c>
      <c r="M198" t="s">
        <v>55</v>
      </c>
      <c r="N198">
        <v>26.85</v>
      </c>
      <c r="O198">
        <v>73.228060900824701</v>
      </c>
      <c r="P198" t="s">
        <v>566</v>
      </c>
    </row>
    <row r="199" spans="1:16" x14ac:dyDescent="0.25">
      <c r="A199" t="s">
        <v>260</v>
      </c>
      <c r="B199" t="s">
        <v>42</v>
      </c>
      <c r="C199" t="s">
        <v>43</v>
      </c>
      <c r="D199">
        <v>2018</v>
      </c>
      <c r="E199" t="s">
        <v>24</v>
      </c>
      <c r="F199" t="s">
        <v>66</v>
      </c>
      <c r="G199">
        <v>30.75</v>
      </c>
      <c r="H199">
        <v>42</v>
      </c>
      <c r="I199">
        <v>1365.75</v>
      </c>
      <c r="J199" t="s">
        <v>26</v>
      </c>
      <c r="K199">
        <v>206.5</v>
      </c>
      <c r="L199">
        <v>627.20000000000005</v>
      </c>
      <c r="M199" t="s">
        <v>27</v>
      </c>
      <c r="N199">
        <v>20.7</v>
      </c>
      <c r="O199">
        <v>44.414634146341463</v>
      </c>
      <c r="P199" t="s">
        <v>565</v>
      </c>
    </row>
    <row r="200" spans="1:16" x14ac:dyDescent="0.25">
      <c r="A200" t="s">
        <v>113</v>
      </c>
      <c r="B200" t="s">
        <v>61</v>
      </c>
      <c r="C200" t="s">
        <v>62</v>
      </c>
      <c r="D200">
        <v>2020</v>
      </c>
      <c r="E200" t="s">
        <v>17</v>
      </c>
      <c r="F200" t="s">
        <v>46</v>
      </c>
      <c r="G200">
        <v>79.83</v>
      </c>
      <c r="H200">
        <v>350.9</v>
      </c>
      <c r="I200">
        <v>4395.6000000000004</v>
      </c>
      <c r="J200" t="s">
        <v>19</v>
      </c>
      <c r="K200">
        <v>136.80000000000001</v>
      </c>
      <c r="L200">
        <v>628.38</v>
      </c>
      <c r="M200" t="s">
        <v>55</v>
      </c>
      <c r="N200">
        <v>21.03</v>
      </c>
      <c r="O200">
        <v>55.062006764374303</v>
      </c>
      <c r="P200" t="s">
        <v>565</v>
      </c>
    </row>
    <row r="201" spans="1:16" x14ac:dyDescent="0.25">
      <c r="A201" t="s">
        <v>292</v>
      </c>
      <c r="B201" t="s">
        <v>29</v>
      </c>
      <c r="C201" t="s">
        <v>54</v>
      </c>
      <c r="D201">
        <v>2019</v>
      </c>
      <c r="E201" t="s">
        <v>17</v>
      </c>
      <c r="F201" t="s">
        <v>52</v>
      </c>
      <c r="G201">
        <v>65.03</v>
      </c>
      <c r="H201">
        <v>442.26</v>
      </c>
      <c r="I201">
        <v>6800.87</v>
      </c>
      <c r="J201" t="s">
        <v>40</v>
      </c>
      <c r="K201">
        <v>291.43</v>
      </c>
      <c r="L201">
        <v>630.46</v>
      </c>
      <c r="M201" t="s">
        <v>20</v>
      </c>
      <c r="N201">
        <v>21.48</v>
      </c>
      <c r="O201">
        <v>104.58050130708904</v>
      </c>
      <c r="P201" t="s">
        <v>566</v>
      </c>
    </row>
    <row r="202" spans="1:16" x14ac:dyDescent="0.25">
      <c r="A202" t="s">
        <v>504</v>
      </c>
      <c r="B202" t="s">
        <v>15</v>
      </c>
      <c r="C202" t="s">
        <v>72</v>
      </c>
      <c r="D202">
        <v>2013</v>
      </c>
      <c r="E202" t="s">
        <v>45</v>
      </c>
      <c r="F202" t="s">
        <v>46</v>
      </c>
      <c r="G202">
        <v>86.5</v>
      </c>
      <c r="H202">
        <v>199.53</v>
      </c>
      <c r="I202">
        <v>2306.73</v>
      </c>
      <c r="J202" t="s">
        <v>19</v>
      </c>
      <c r="K202">
        <v>108.99</v>
      </c>
      <c r="L202">
        <v>634.16</v>
      </c>
      <c r="M202" t="s">
        <v>20</v>
      </c>
      <c r="N202">
        <v>22.51</v>
      </c>
      <c r="O202">
        <v>26.667398843930638</v>
      </c>
      <c r="P202" t="s">
        <v>565</v>
      </c>
    </row>
    <row r="203" spans="1:16" x14ac:dyDescent="0.25">
      <c r="A203" t="s">
        <v>114</v>
      </c>
      <c r="B203" t="s">
        <v>15</v>
      </c>
      <c r="C203" t="s">
        <v>72</v>
      </c>
      <c r="D203">
        <v>2010</v>
      </c>
      <c r="E203" t="s">
        <v>45</v>
      </c>
      <c r="F203" t="s">
        <v>66</v>
      </c>
      <c r="G203">
        <v>11.45</v>
      </c>
      <c r="H203">
        <v>77.459999999999994</v>
      </c>
      <c r="I203">
        <v>6764.73</v>
      </c>
      <c r="J203" t="s">
        <v>50</v>
      </c>
      <c r="K203">
        <v>226.83</v>
      </c>
      <c r="L203">
        <v>635.49</v>
      </c>
      <c r="M203" t="s">
        <v>33</v>
      </c>
      <c r="N203">
        <v>34.479999999999997</v>
      </c>
      <c r="O203">
        <v>590.80611353711788</v>
      </c>
      <c r="P203" t="s">
        <v>566</v>
      </c>
    </row>
    <row r="204" spans="1:16" x14ac:dyDescent="0.25">
      <c r="A204" t="s">
        <v>468</v>
      </c>
      <c r="B204" t="s">
        <v>38</v>
      </c>
      <c r="C204" t="s">
        <v>65</v>
      </c>
      <c r="D204">
        <v>2020</v>
      </c>
      <c r="E204" t="s">
        <v>17</v>
      </c>
      <c r="F204" t="s">
        <v>18</v>
      </c>
      <c r="G204">
        <v>71.45</v>
      </c>
      <c r="H204">
        <v>327.58999999999997</v>
      </c>
      <c r="I204">
        <v>4584.84</v>
      </c>
      <c r="J204" t="s">
        <v>26</v>
      </c>
      <c r="K204">
        <v>210.07</v>
      </c>
      <c r="L204">
        <v>638.97</v>
      </c>
      <c r="M204" t="s">
        <v>36</v>
      </c>
      <c r="N204">
        <v>32.76</v>
      </c>
      <c r="O204">
        <v>64.168509447165846</v>
      </c>
      <c r="P204" t="s">
        <v>565</v>
      </c>
    </row>
    <row r="205" spans="1:16" x14ac:dyDescent="0.25">
      <c r="A205" t="s">
        <v>234</v>
      </c>
      <c r="B205" t="s">
        <v>15</v>
      </c>
      <c r="C205" t="s">
        <v>35</v>
      </c>
      <c r="D205">
        <v>2022</v>
      </c>
      <c r="E205" t="s">
        <v>45</v>
      </c>
      <c r="F205" t="s">
        <v>25</v>
      </c>
      <c r="G205">
        <v>82.34</v>
      </c>
      <c r="H205">
        <v>201.99</v>
      </c>
      <c r="I205">
        <v>2453.1799999999998</v>
      </c>
      <c r="J205" t="s">
        <v>19</v>
      </c>
      <c r="K205">
        <v>97.7</v>
      </c>
      <c r="L205">
        <v>641.04</v>
      </c>
      <c r="M205" t="s">
        <v>27</v>
      </c>
      <c r="N205">
        <v>22.27</v>
      </c>
      <c r="O205">
        <v>29.793296089385471</v>
      </c>
      <c r="P205" t="s">
        <v>565</v>
      </c>
    </row>
    <row r="206" spans="1:16" x14ac:dyDescent="0.25">
      <c r="A206" t="s">
        <v>305</v>
      </c>
      <c r="B206" t="s">
        <v>22</v>
      </c>
      <c r="C206" t="s">
        <v>70</v>
      </c>
      <c r="D206">
        <v>2011</v>
      </c>
      <c r="E206" t="s">
        <v>45</v>
      </c>
      <c r="F206" t="s">
        <v>49</v>
      </c>
      <c r="G206">
        <v>82.5</v>
      </c>
      <c r="H206">
        <v>264.10000000000002</v>
      </c>
      <c r="I206">
        <v>3201.17</v>
      </c>
      <c r="J206" t="s">
        <v>19</v>
      </c>
      <c r="K206">
        <v>240</v>
      </c>
      <c r="L206">
        <v>641.37</v>
      </c>
      <c r="M206" t="s">
        <v>36</v>
      </c>
      <c r="N206">
        <v>34.85</v>
      </c>
      <c r="O206">
        <v>38.802060606060607</v>
      </c>
      <c r="P206" t="s">
        <v>565</v>
      </c>
    </row>
    <row r="207" spans="1:16" x14ac:dyDescent="0.25">
      <c r="A207" t="s">
        <v>175</v>
      </c>
      <c r="B207" t="s">
        <v>22</v>
      </c>
      <c r="C207" t="s">
        <v>23</v>
      </c>
      <c r="D207">
        <v>2012</v>
      </c>
      <c r="E207" t="s">
        <v>17</v>
      </c>
      <c r="F207" t="s">
        <v>46</v>
      </c>
      <c r="G207">
        <v>67.72</v>
      </c>
      <c r="H207">
        <v>178.28</v>
      </c>
      <c r="I207">
        <v>2632.62</v>
      </c>
      <c r="J207" t="s">
        <v>50</v>
      </c>
      <c r="K207">
        <v>171.42</v>
      </c>
      <c r="L207">
        <v>642.04</v>
      </c>
      <c r="M207" t="s">
        <v>55</v>
      </c>
      <c r="N207">
        <v>23.23</v>
      </c>
      <c r="O207">
        <v>38.875073833431777</v>
      </c>
      <c r="P207" t="s">
        <v>565</v>
      </c>
    </row>
    <row r="208" spans="1:16" x14ac:dyDescent="0.25">
      <c r="A208" t="s">
        <v>316</v>
      </c>
      <c r="B208" t="s">
        <v>22</v>
      </c>
      <c r="C208" t="s">
        <v>70</v>
      </c>
      <c r="D208">
        <v>2011</v>
      </c>
      <c r="E208" t="s">
        <v>24</v>
      </c>
      <c r="F208" t="s">
        <v>25</v>
      </c>
      <c r="G208">
        <v>48.2</v>
      </c>
      <c r="H208">
        <v>86.58</v>
      </c>
      <c r="I208">
        <v>1796.2</v>
      </c>
      <c r="J208" t="s">
        <v>26</v>
      </c>
      <c r="K208">
        <v>179.86</v>
      </c>
      <c r="L208">
        <v>645.07000000000005</v>
      </c>
      <c r="M208" t="s">
        <v>20</v>
      </c>
      <c r="N208">
        <v>30.43</v>
      </c>
      <c r="O208">
        <v>37.265560165975103</v>
      </c>
      <c r="P208" t="s">
        <v>565</v>
      </c>
    </row>
    <row r="209" spans="1:16" x14ac:dyDescent="0.25">
      <c r="A209" t="s">
        <v>465</v>
      </c>
      <c r="B209" t="s">
        <v>29</v>
      </c>
      <c r="C209" t="s">
        <v>30</v>
      </c>
      <c r="D209">
        <v>2022</v>
      </c>
      <c r="E209" t="s">
        <v>17</v>
      </c>
      <c r="F209" t="s">
        <v>66</v>
      </c>
      <c r="G209">
        <v>73.84</v>
      </c>
      <c r="H209">
        <v>452.64</v>
      </c>
      <c r="I209">
        <v>6129.99</v>
      </c>
      <c r="J209" t="s">
        <v>19</v>
      </c>
      <c r="K209">
        <v>236.95</v>
      </c>
      <c r="L209">
        <v>646.59</v>
      </c>
      <c r="M209" t="s">
        <v>36</v>
      </c>
      <c r="N209">
        <v>21.5</v>
      </c>
      <c r="O209">
        <v>83.017199349945827</v>
      </c>
      <c r="P209" t="s">
        <v>566</v>
      </c>
    </row>
    <row r="210" spans="1:16" x14ac:dyDescent="0.25">
      <c r="A210" t="s">
        <v>338</v>
      </c>
      <c r="B210" t="s">
        <v>77</v>
      </c>
      <c r="C210" t="s">
        <v>78</v>
      </c>
      <c r="D210">
        <v>2011</v>
      </c>
      <c r="E210" t="s">
        <v>24</v>
      </c>
      <c r="F210" t="s">
        <v>25</v>
      </c>
      <c r="G210">
        <v>78.209999999999994</v>
      </c>
      <c r="H210">
        <v>352.59</v>
      </c>
      <c r="I210">
        <v>4508.25</v>
      </c>
      <c r="J210" t="s">
        <v>26</v>
      </c>
      <c r="K210">
        <v>76.41</v>
      </c>
      <c r="L210">
        <v>649.57000000000005</v>
      </c>
      <c r="M210" t="s">
        <v>55</v>
      </c>
      <c r="N210">
        <v>26.1</v>
      </c>
      <c r="O210">
        <v>57.64288454161872</v>
      </c>
      <c r="P210" t="s">
        <v>565</v>
      </c>
    </row>
    <row r="211" spans="1:16" x14ac:dyDescent="0.25">
      <c r="A211" t="s">
        <v>434</v>
      </c>
      <c r="B211" t="s">
        <v>22</v>
      </c>
      <c r="C211" t="s">
        <v>23</v>
      </c>
      <c r="D211">
        <v>2022</v>
      </c>
      <c r="E211" t="s">
        <v>45</v>
      </c>
      <c r="F211" t="s">
        <v>49</v>
      </c>
      <c r="G211">
        <v>7.97</v>
      </c>
      <c r="H211">
        <v>47.26</v>
      </c>
      <c r="I211">
        <v>5929.72</v>
      </c>
      <c r="J211" t="s">
        <v>40</v>
      </c>
      <c r="K211">
        <v>151.91</v>
      </c>
      <c r="L211">
        <v>651.13</v>
      </c>
      <c r="M211" t="s">
        <v>27</v>
      </c>
      <c r="N211">
        <v>26.5</v>
      </c>
      <c r="O211">
        <v>744.00501882057722</v>
      </c>
      <c r="P211" t="s">
        <v>565</v>
      </c>
    </row>
    <row r="212" spans="1:16" x14ac:dyDescent="0.25">
      <c r="A212" t="s">
        <v>184</v>
      </c>
      <c r="B212" t="s">
        <v>38</v>
      </c>
      <c r="C212" t="s">
        <v>39</v>
      </c>
      <c r="D212">
        <v>2020</v>
      </c>
      <c r="E212" t="s">
        <v>45</v>
      </c>
      <c r="F212" t="s">
        <v>18</v>
      </c>
      <c r="G212">
        <v>59.55</v>
      </c>
      <c r="H212">
        <v>185.3</v>
      </c>
      <c r="I212">
        <v>3111.65</v>
      </c>
      <c r="J212" t="s">
        <v>19</v>
      </c>
      <c r="K212">
        <v>127.6</v>
      </c>
      <c r="L212">
        <v>651.91</v>
      </c>
      <c r="M212" t="s">
        <v>20</v>
      </c>
      <c r="N212">
        <v>25.53</v>
      </c>
      <c r="O212">
        <v>52.252728799328303</v>
      </c>
      <c r="P212" t="s">
        <v>565</v>
      </c>
    </row>
    <row r="213" spans="1:16" x14ac:dyDescent="0.25">
      <c r="A213" t="s">
        <v>295</v>
      </c>
      <c r="B213" t="s">
        <v>77</v>
      </c>
      <c r="C213" t="s">
        <v>81</v>
      </c>
      <c r="D213">
        <v>2022</v>
      </c>
      <c r="E213" t="s">
        <v>24</v>
      </c>
      <c r="F213" t="s">
        <v>49</v>
      </c>
      <c r="G213">
        <v>48.81</v>
      </c>
      <c r="H213">
        <v>188.26</v>
      </c>
      <c r="I213">
        <v>3856.98</v>
      </c>
      <c r="J213" t="s">
        <v>50</v>
      </c>
      <c r="K213">
        <v>230.5</v>
      </c>
      <c r="L213">
        <v>652.45000000000005</v>
      </c>
      <c r="M213" t="s">
        <v>20</v>
      </c>
      <c r="N213">
        <v>24.5</v>
      </c>
      <c r="O213">
        <v>79.020282728948985</v>
      </c>
      <c r="P213" t="s">
        <v>565</v>
      </c>
    </row>
    <row r="214" spans="1:16" x14ac:dyDescent="0.25">
      <c r="A214" t="s">
        <v>422</v>
      </c>
      <c r="B214" t="s">
        <v>15</v>
      </c>
      <c r="C214" t="s">
        <v>72</v>
      </c>
      <c r="D214">
        <v>2012</v>
      </c>
      <c r="E214" t="s">
        <v>24</v>
      </c>
      <c r="F214" t="s">
        <v>52</v>
      </c>
      <c r="G214">
        <v>78.650000000000006</v>
      </c>
      <c r="H214">
        <v>174.92</v>
      </c>
      <c r="I214">
        <v>2224.0100000000002</v>
      </c>
      <c r="J214" t="s">
        <v>19</v>
      </c>
      <c r="K214">
        <v>139.66999999999999</v>
      </c>
      <c r="L214">
        <v>652.59</v>
      </c>
      <c r="M214" t="s">
        <v>33</v>
      </c>
      <c r="N214">
        <v>33.020000000000003</v>
      </c>
      <c r="O214">
        <v>28.277304513668152</v>
      </c>
      <c r="P214" t="s">
        <v>566</v>
      </c>
    </row>
    <row r="215" spans="1:16" x14ac:dyDescent="0.25">
      <c r="A215" t="s">
        <v>417</v>
      </c>
      <c r="B215" t="s">
        <v>29</v>
      </c>
      <c r="C215" t="s">
        <v>30</v>
      </c>
      <c r="D215">
        <v>2016</v>
      </c>
      <c r="E215" t="s">
        <v>17</v>
      </c>
      <c r="F215" t="s">
        <v>52</v>
      </c>
      <c r="G215">
        <v>76.48</v>
      </c>
      <c r="H215">
        <v>202.03</v>
      </c>
      <c r="I215">
        <v>2641.58</v>
      </c>
      <c r="J215" t="s">
        <v>40</v>
      </c>
      <c r="K215">
        <v>292.62</v>
      </c>
      <c r="L215">
        <v>652.85</v>
      </c>
      <c r="M215" t="s">
        <v>36</v>
      </c>
      <c r="N215">
        <v>22.07</v>
      </c>
      <c r="O215">
        <v>34.53948744769874</v>
      </c>
      <c r="P215" t="s">
        <v>566</v>
      </c>
    </row>
    <row r="216" spans="1:16" x14ac:dyDescent="0.25">
      <c r="A216" t="s">
        <v>411</v>
      </c>
      <c r="B216" t="s">
        <v>61</v>
      </c>
      <c r="C216" t="s">
        <v>93</v>
      </c>
      <c r="D216">
        <v>2022</v>
      </c>
      <c r="E216" t="s">
        <v>17</v>
      </c>
      <c r="F216" t="s">
        <v>49</v>
      </c>
      <c r="G216">
        <v>64.12</v>
      </c>
      <c r="H216">
        <v>406.56</v>
      </c>
      <c r="I216">
        <v>6340.67</v>
      </c>
      <c r="J216" t="s">
        <v>26</v>
      </c>
      <c r="K216">
        <v>213.65</v>
      </c>
      <c r="L216">
        <v>656.21</v>
      </c>
      <c r="M216" t="s">
        <v>55</v>
      </c>
      <c r="N216">
        <v>25.45</v>
      </c>
      <c r="O216">
        <v>98.887554585152827</v>
      </c>
      <c r="P216" t="s">
        <v>565</v>
      </c>
    </row>
    <row r="217" spans="1:16" x14ac:dyDescent="0.25">
      <c r="A217" t="s">
        <v>376</v>
      </c>
      <c r="B217" t="s">
        <v>61</v>
      </c>
      <c r="C217" t="s">
        <v>122</v>
      </c>
      <c r="D217">
        <v>2019</v>
      </c>
      <c r="E217" t="s">
        <v>24</v>
      </c>
      <c r="F217" t="s">
        <v>25</v>
      </c>
      <c r="G217">
        <v>20.079999999999998</v>
      </c>
      <c r="H217">
        <v>120.43</v>
      </c>
      <c r="I217">
        <v>5997.58</v>
      </c>
      <c r="J217" t="s">
        <v>19</v>
      </c>
      <c r="K217">
        <v>112.37</v>
      </c>
      <c r="L217">
        <v>656.45</v>
      </c>
      <c r="M217" t="s">
        <v>55</v>
      </c>
      <c r="N217">
        <v>30.57</v>
      </c>
      <c r="O217">
        <v>298.68426294820722</v>
      </c>
      <c r="P217" t="s">
        <v>565</v>
      </c>
    </row>
    <row r="218" spans="1:16" x14ac:dyDescent="0.25">
      <c r="A218" t="s">
        <v>252</v>
      </c>
      <c r="B218" t="s">
        <v>15</v>
      </c>
      <c r="C218" t="s">
        <v>35</v>
      </c>
      <c r="D218">
        <v>2017</v>
      </c>
      <c r="E218" t="s">
        <v>24</v>
      </c>
      <c r="F218" t="s">
        <v>49</v>
      </c>
      <c r="G218">
        <v>45.1</v>
      </c>
      <c r="H218">
        <v>60.15</v>
      </c>
      <c r="I218">
        <v>1333.81</v>
      </c>
      <c r="J218" t="s">
        <v>26</v>
      </c>
      <c r="K218">
        <v>178.31</v>
      </c>
      <c r="L218">
        <v>656.8</v>
      </c>
      <c r="M218" t="s">
        <v>20</v>
      </c>
      <c r="N218">
        <v>28.38</v>
      </c>
      <c r="O218">
        <v>29.574501108647446</v>
      </c>
      <c r="P218" t="s">
        <v>565</v>
      </c>
    </row>
    <row r="219" spans="1:16" x14ac:dyDescent="0.25">
      <c r="A219" t="s">
        <v>304</v>
      </c>
      <c r="B219" t="s">
        <v>22</v>
      </c>
      <c r="C219" t="s">
        <v>70</v>
      </c>
      <c r="D219">
        <v>2010</v>
      </c>
      <c r="E219" t="s">
        <v>24</v>
      </c>
      <c r="F219" t="s">
        <v>18</v>
      </c>
      <c r="G219">
        <v>4.24</v>
      </c>
      <c r="H219">
        <v>9.9600000000000009</v>
      </c>
      <c r="I219">
        <v>2349.06</v>
      </c>
      <c r="J219" t="s">
        <v>40</v>
      </c>
      <c r="K219">
        <v>92.05</v>
      </c>
      <c r="L219">
        <v>657.32</v>
      </c>
      <c r="M219" t="s">
        <v>27</v>
      </c>
      <c r="N219">
        <v>28.25</v>
      </c>
      <c r="O219">
        <v>554.0235849056603</v>
      </c>
      <c r="P219" t="s">
        <v>565</v>
      </c>
    </row>
    <row r="220" spans="1:16" x14ac:dyDescent="0.25">
      <c r="A220" t="s">
        <v>293</v>
      </c>
      <c r="B220" t="s">
        <v>42</v>
      </c>
      <c r="C220" t="s">
        <v>43</v>
      </c>
      <c r="D220">
        <v>2021</v>
      </c>
      <c r="E220" t="s">
        <v>17</v>
      </c>
      <c r="F220" t="s">
        <v>49</v>
      </c>
      <c r="G220">
        <v>58.47</v>
      </c>
      <c r="H220">
        <v>260.27</v>
      </c>
      <c r="I220">
        <v>4451.41</v>
      </c>
      <c r="J220" t="s">
        <v>50</v>
      </c>
      <c r="K220">
        <v>143.53</v>
      </c>
      <c r="L220">
        <v>663.06</v>
      </c>
      <c r="M220" t="s">
        <v>33</v>
      </c>
      <c r="N220">
        <v>30.36</v>
      </c>
      <c r="O220">
        <v>76.131520437831369</v>
      </c>
      <c r="P220" t="s">
        <v>565</v>
      </c>
    </row>
    <row r="221" spans="1:16" x14ac:dyDescent="0.25">
      <c r="A221" t="s">
        <v>426</v>
      </c>
      <c r="B221" t="s">
        <v>22</v>
      </c>
      <c r="C221" t="s">
        <v>32</v>
      </c>
      <c r="D221">
        <v>2010</v>
      </c>
      <c r="E221" t="s">
        <v>45</v>
      </c>
      <c r="F221" t="s">
        <v>18</v>
      </c>
      <c r="G221">
        <v>56.1</v>
      </c>
      <c r="H221">
        <v>99.88</v>
      </c>
      <c r="I221">
        <v>1780.4</v>
      </c>
      <c r="J221" t="s">
        <v>40</v>
      </c>
      <c r="K221">
        <v>51.41</v>
      </c>
      <c r="L221">
        <v>666.33</v>
      </c>
      <c r="M221" t="s">
        <v>36</v>
      </c>
      <c r="N221">
        <v>20.6</v>
      </c>
      <c r="O221">
        <v>31.736185383244209</v>
      </c>
      <c r="P221" t="s">
        <v>565</v>
      </c>
    </row>
    <row r="222" spans="1:16" x14ac:dyDescent="0.25">
      <c r="A222" t="s">
        <v>492</v>
      </c>
      <c r="B222" t="s">
        <v>42</v>
      </c>
      <c r="C222" t="s">
        <v>48</v>
      </c>
      <c r="D222">
        <v>2018</v>
      </c>
      <c r="E222" t="s">
        <v>24</v>
      </c>
      <c r="F222" t="s">
        <v>46</v>
      </c>
      <c r="G222">
        <v>4.4800000000000004</v>
      </c>
      <c r="H222">
        <v>14.07</v>
      </c>
      <c r="I222">
        <v>3141.05</v>
      </c>
      <c r="J222" t="s">
        <v>40</v>
      </c>
      <c r="K222">
        <v>266.06</v>
      </c>
      <c r="L222">
        <v>667.19</v>
      </c>
      <c r="M222" t="s">
        <v>33</v>
      </c>
      <c r="N222">
        <v>34.020000000000003</v>
      </c>
      <c r="O222">
        <v>701.12723214285711</v>
      </c>
      <c r="P222" t="s">
        <v>565</v>
      </c>
    </row>
    <row r="223" spans="1:16" x14ac:dyDescent="0.25">
      <c r="A223" t="s">
        <v>244</v>
      </c>
      <c r="B223" t="s">
        <v>77</v>
      </c>
      <c r="C223" t="s">
        <v>81</v>
      </c>
      <c r="D223">
        <v>2017</v>
      </c>
      <c r="E223" t="s">
        <v>17</v>
      </c>
      <c r="F223" t="s">
        <v>49</v>
      </c>
      <c r="G223">
        <v>52.91</v>
      </c>
      <c r="H223">
        <v>335.21</v>
      </c>
      <c r="I223">
        <v>6335.56</v>
      </c>
      <c r="J223" t="s">
        <v>26</v>
      </c>
      <c r="K223">
        <v>262.76</v>
      </c>
      <c r="L223">
        <v>668.02</v>
      </c>
      <c r="M223" t="s">
        <v>36</v>
      </c>
      <c r="N223">
        <v>32.130000000000003</v>
      </c>
      <c r="O223">
        <v>119.74220374220376</v>
      </c>
      <c r="P223" t="s">
        <v>565</v>
      </c>
    </row>
    <row r="224" spans="1:16" x14ac:dyDescent="0.25">
      <c r="A224" t="s">
        <v>129</v>
      </c>
      <c r="B224" t="s">
        <v>61</v>
      </c>
      <c r="C224" t="s">
        <v>93</v>
      </c>
      <c r="D224">
        <v>2011</v>
      </c>
      <c r="E224" t="s">
        <v>24</v>
      </c>
      <c r="F224" t="s">
        <v>25</v>
      </c>
      <c r="G224">
        <v>79.47</v>
      </c>
      <c r="H224">
        <v>363.2</v>
      </c>
      <c r="I224">
        <v>4570.26</v>
      </c>
      <c r="J224" t="s">
        <v>40</v>
      </c>
      <c r="K224">
        <v>159.79</v>
      </c>
      <c r="L224">
        <v>668.7</v>
      </c>
      <c r="M224" t="s">
        <v>55</v>
      </c>
      <c r="N224">
        <v>30.5</v>
      </c>
      <c r="O224">
        <v>57.509248773121939</v>
      </c>
      <c r="P224" t="s">
        <v>565</v>
      </c>
    </row>
    <row r="225" spans="1:16" x14ac:dyDescent="0.25">
      <c r="A225" t="s">
        <v>127</v>
      </c>
      <c r="B225" t="s">
        <v>22</v>
      </c>
      <c r="C225" t="s">
        <v>23</v>
      </c>
      <c r="D225">
        <v>2013</v>
      </c>
      <c r="E225" t="s">
        <v>24</v>
      </c>
      <c r="F225" t="s">
        <v>49</v>
      </c>
      <c r="G225">
        <v>8.43</v>
      </c>
      <c r="H225">
        <v>8.57</v>
      </c>
      <c r="I225">
        <v>1016.05</v>
      </c>
      <c r="J225" t="s">
        <v>50</v>
      </c>
      <c r="K225">
        <v>222.34</v>
      </c>
      <c r="L225">
        <v>669.91</v>
      </c>
      <c r="M225" t="s">
        <v>20</v>
      </c>
      <c r="N225">
        <v>23.47</v>
      </c>
      <c r="O225">
        <v>120.52787663107948</v>
      </c>
      <c r="P225" t="s">
        <v>565</v>
      </c>
    </row>
    <row r="226" spans="1:16" x14ac:dyDescent="0.25">
      <c r="A226" t="s">
        <v>385</v>
      </c>
      <c r="B226" t="s">
        <v>38</v>
      </c>
      <c r="C226" t="s">
        <v>65</v>
      </c>
      <c r="D226">
        <v>2015</v>
      </c>
      <c r="E226" t="s">
        <v>17</v>
      </c>
      <c r="F226" t="s">
        <v>18</v>
      </c>
      <c r="G226">
        <v>84.7</v>
      </c>
      <c r="H226">
        <v>511.91</v>
      </c>
      <c r="I226">
        <v>6043.83</v>
      </c>
      <c r="J226" t="s">
        <v>26</v>
      </c>
      <c r="K226">
        <v>123.45</v>
      </c>
      <c r="L226">
        <v>670.78</v>
      </c>
      <c r="M226" t="s">
        <v>55</v>
      </c>
      <c r="N226">
        <v>30.88</v>
      </c>
      <c r="O226">
        <v>71.355726092089725</v>
      </c>
      <c r="P226" t="s">
        <v>565</v>
      </c>
    </row>
    <row r="227" spans="1:16" x14ac:dyDescent="0.25">
      <c r="A227" t="s">
        <v>531</v>
      </c>
      <c r="B227" t="s">
        <v>22</v>
      </c>
      <c r="C227" t="s">
        <v>23</v>
      </c>
      <c r="D227">
        <v>2019</v>
      </c>
      <c r="E227" t="s">
        <v>24</v>
      </c>
      <c r="F227" t="s">
        <v>18</v>
      </c>
      <c r="G227">
        <v>2.36</v>
      </c>
      <c r="H227">
        <v>12.18</v>
      </c>
      <c r="I227">
        <v>5162.7700000000004</v>
      </c>
      <c r="J227" t="s">
        <v>19</v>
      </c>
      <c r="K227">
        <v>126.28</v>
      </c>
      <c r="L227">
        <v>671.19</v>
      </c>
      <c r="M227" t="s">
        <v>55</v>
      </c>
      <c r="N227">
        <v>23.14</v>
      </c>
      <c r="O227">
        <v>2187.6144067796613</v>
      </c>
      <c r="P227" t="s">
        <v>565</v>
      </c>
    </row>
    <row r="228" spans="1:16" x14ac:dyDescent="0.25">
      <c r="A228" t="s">
        <v>68</v>
      </c>
      <c r="B228" t="s">
        <v>38</v>
      </c>
      <c r="C228" t="s">
        <v>57</v>
      </c>
      <c r="D228">
        <v>2018</v>
      </c>
      <c r="E228" t="s">
        <v>24</v>
      </c>
      <c r="F228" t="s">
        <v>52</v>
      </c>
      <c r="G228">
        <v>93.62</v>
      </c>
      <c r="H228">
        <v>414.39</v>
      </c>
      <c r="I228">
        <v>4426.26</v>
      </c>
      <c r="J228" t="s">
        <v>50</v>
      </c>
      <c r="K228">
        <v>110.75</v>
      </c>
      <c r="L228">
        <v>672.97</v>
      </c>
      <c r="M228" t="s">
        <v>27</v>
      </c>
      <c r="N228">
        <v>22.86</v>
      </c>
      <c r="O228">
        <v>47.279000213629566</v>
      </c>
      <c r="P228" t="s">
        <v>566</v>
      </c>
    </row>
    <row r="229" spans="1:16" x14ac:dyDescent="0.25">
      <c r="A229" t="s">
        <v>490</v>
      </c>
      <c r="B229" t="s">
        <v>15</v>
      </c>
      <c r="C229" t="s">
        <v>35</v>
      </c>
      <c r="D229">
        <v>2021</v>
      </c>
      <c r="E229" t="s">
        <v>24</v>
      </c>
      <c r="F229" t="s">
        <v>25</v>
      </c>
      <c r="G229">
        <v>17.52</v>
      </c>
      <c r="H229">
        <v>28.35</v>
      </c>
      <c r="I229">
        <v>1618.06</v>
      </c>
      <c r="J229" t="s">
        <v>19</v>
      </c>
      <c r="K229">
        <v>284.2</v>
      </c>
      <c r="L229">
        <v>673.19</v>
      </c>
      <c r="M229" t="s">
        <v>20</v>
      </c>
      <c r="N229">
        <v>20.399999999999999</v>
      </c>
      <c r="O229">
        <v>92.355022831050221</v>
      </c>
      <c r="P229" t="s">
        <v>565</v>
      </c>
    </row>
    <row r="230" spans="1:16" x14ac:dyDescent="0.25">
      <c r="A230" t="s">
        <v>110</v>
      </c>
      <c r="B230" t="s">
        <v>15</v>
      </c>
      <c r="C230" t="s">
        <v>16</v>
      </c>
      <c r="D230">
        <v>2022</v>
      </c>
      <c r="E230" t="s">
        <v>24</v>
      </c>
      <c r="F230" t="s">
        <v>25</v>
      </c>
      <c r="G230">
        <v>20.74</v>
      </c>
      <c r="H230">
        <v>23.28</v>
      </c>
      <c r="I230">
        <v>1122.28</v>
      </c>
      <c r="J230" t="s">
        <v>26</v>
      </c>
      <c r="K230">
        <v>109.64</v>
      </c>
      <c r="L230">
        <v>673.56</v>
      </c>
      <c r="M230" t="s">
        <v>20</v>
      </c>
      <c r="N230">
        <v>28.46</v>
      </c>
      <c r="O230">
        <v>54.111861137897783</v>
      </c>
      <c r="P230" t="s">
        <v>565</v>
      </c>
    </row>
    <row r="231" spans="1:16" x14ac:dyDescent="0.25">
      <c r="A231" t="s">
        <v>99</v>
      </c>
      <c r="B231" t="s">
        <v>61</v>
      </c>
      <c r="C231" t="s">
        <v>93</v>
      </c>
      <c r="D231">
        <v>2020</v>
      </c>
      <c r="E231" t="s">
        <v>45</v>
      </c>
      <c r="F231" t="s">
        <v>25</v>
      </c>
      <c r="G231">
        <v>80.849999999999994</v>
      </c>
      <c r="H231">
        <v>152.33000000000001</v>
      </c>
      <c r="I231">
        <v>1884.12</v>
      </c>
      <c r="J231" t="s">
        <v>19</v>
      </c>
      <c r="K231">
        <v>111.21</v>
      </c>
      <c r="L231">
        <v>675.14</v>
      </c>
      <c r="M231" t="s">
        <v>20</v>
      </c>
      <c r="N231">
        <v>26.83</v>
      </c>
      <c r="O231">
        <v>23.303896103896104</v>
      </c>
      <c r="P231" t="s">
        <v>565</v>
      </c>
    </row>
    <row r="232" spans="1:16" x14ac:dyDescent="0.25">
      <c r="A232" t="s">
        <v>345</v>
      </c>
      <c r="B232" t="s">
        <v>42</v>
      </c>
      <c r="C232" t="s">
        <v>48</v>
      </c>
      <c r="D232">
        <v>2019</v>
      </c>
      <c r="E232" t="s">
        <v>17</v>
      </c>
      <c r="F232" t="s">
        <v>49</v>
      </c>
      <c r="G232">
        <v>25.33</v>
      </c>
      <c r="H232">
        <v>70.180000000000007</v>
      </c>
      <c r="I232">
        <v>2770.63</v>
      </c>
      <c r="J232" t="s">
        <v>50</v>
      </c>
      <c r="K232">
        <v>270.69</v>
      </c>
      <c r="L232">
        <v>679.03</v>
      </c>
      <c r="M232" t="s">
        <v>20</v>
      </c>
      <c r="N232">
        <v>24.2</v>
      </c>
      <c r="O232">
        <v>109.38136596920648</v>
      </c>
      <c r="P232" t="s">
        <v>565</v>
      </c>
    </row>
    <row r="233" spans="1:16" x14ac:dyDescent="0.25">
      <c r="A233" t="s">
        <v>399</v>
      </c>
      <c r="B233" t="s">
        <v>42</v>
      </c>
      <c r="C233" t="s">
        <v>59</v>
      </c>
      <c r="D233">
        <v>2021</v>
      </c>
      <c r="E233" t="s">
        <v>45</v>
      </c>
      <c r="F233" t="s">
        <v>18</v>
      </c>
      <c r="G233">
        <v>16.88</v>
      </c>
      <c r="H233">
        <v>72.400000000000006</v>
      </c>
      <c r="I233">
        <v>4288.83</v>
      </c>
      <c r="J233" t="s">
        <v>26</v>
      </c>
      <c r="K233">
        <v>222.05</v>
      </c>
      <c r="L233">
        <v>680.66</v>
      </c>
      <c r="M233" t="s">
        <v>36</v>
      </c>
      <c r="N233">
        <v>20.04</v>
      </c>
      <c r="O233">
        <v>254.07760663507111</v>
      </c>
      <c r="P233" t="s">
        <v>565</v>
      </c>
    </row>
    <row r="234" spans="1:16" x14ac:dyDescent="0.25">
      <c r="A234" t="s">
        <v>527</v>
      </c>
      <c r="B234" t="s">
        <v>22</v>
      </c>
      <c r="C234" t="s">
        <v>70</v>
      </c>
      <c r="D234">
        <v>2016</v>
      </c>
      <c r="E234" t="s">
        <v>45</v>
      </c>
      <c r="F234" t="s">
        <v>46</v>
      </c>
      <c r="G234">
        <v>40.450000000000003</v>
      </c>
      <c r="H234">
        <v>145.9</v>
      </c>
      <c r="I234">
        <v>3606.95</v>
      </c>
      <c r="J234" t="s">
        <v>26</v>
      </c>
      <c r="K234">
        <v>240.51</v>
      </c>
      <c r="L234">
        <v>680.92</v>
      </c>
      <c r="M234" t="s">
        <v>36</v>
      </c>
      <c r="N234">
        <v>27.32</v>
      </c>
      <c r="O234">
        <v>89.17058096415326</v>
      </c>
      <c r="P234" t="s">
        <v>565</v>
      </c>
    </row>
    <row r="235" spans="1:16" x14ac:dyDescent="0.25">
      <c r="A235" t="s">
        <v>171</v>
      </c>
      <c r="B235" t="s">
        <v>15</v>
      </c>
      <c r="C235" t="s">
        <v>16</v>
      </c>
      <c r="D235">
        <v>2014</v>
      </c>
      <c r="E235" t="s">
        <v>17</v>
      </c>
      <c r="F235" t="s">
        <v>18</v>
      </c>
      <c r="G235">
        <v>35.81</v>
      </c>
      <c r="H235">
        <v>159.97999999999999</v>
      </c>
      <c r="I235">
        <v>4467.51</v>
      </c>
      <c r="J235" t="s">
        <v>26</v>
      </c>
      <c r="K235">
        <v>88.68</v>
      </c>
      <c r="L235">
        <v>682.19</v>
      </c>
      <c r="M235" t="s">
        <v>20</v>
      </c>
      <c r="N235">
        <v>25.25</v>
      </c>
      <c r="O235">
        <v>124.75593409662105</v>
      </c>
      <c r="P235" t="s">
        <v>565</v>
      </c>
    </row>
    <row r="236" spans="1:16" x14ac:dyDescent="0.25">
      <c r="A236" t="s">
        <v>448</v>
      </c>
      <c r="B236" t="s">
        <v>61</v>
      </c>
      <c r="C236" t="s">
        <v>122</v>
      </c>
      <c r="D236">
        <v>2012</v>
      </c>
      <c r="E236" t="s">
        <v>45</v>
      </c>
      <c r="F236" t="s">
        <v>25</v>
      </c>
      <c r="G236">
        <v>18.739999999999998</v>
      </c>
      <c r="H236">
        <v>125.41</v>
      </c>
      <c r="I236">
        <v>6692.27</v>
      </c>
      <c r="J236" t="s">
        <v>26</v>
      </c>
      <c r="K236">
        <v>233.98</v>
      </c>
      <c r="L236">
        <v>683.5</v>
      </c>
      <c r="M236" t="s">
        <v>55</v>
      </c>
      <c r="N236">
        <v>20.61</v>
      </c>
      <c r="O236">
        <v>357.1115261472786</v>
      </c>
      <c r="P236" t="s">
        <v>565</v>
      </c>
    </row>
    <row r="237" spans="1:16" x14ac:dyDescent="0.25">
      <c r="A237" t="s">
        <v>140</v>
      </c>
      <c r="B237" t="s">
        <v>77</v>
      </c>
      <c r="C237" t="s">
        <v>89</v>
      </c>
      <c r="D237">
        <v>2014</v>
      </c>
      <c r="E237" t="s">
        <v>17</v>
      </c>
      <c r="F237" t="s">
        <v>49</v>
      </c>
      <c r="G237">
        <v>99.89</v>
      </c>
      <c r="H237">
        <v>393.35</v>
      </c>
      <c r="I237">
        <v>3937.84</v>
      </c>
      <c r="J237" t="s">
        <v>26</v>
      </c>
      <c r="K237">
        <v>161.63999999999999</v>
      </c>
      <c r="L237">
        <v>684.34</v>
      </c>
      <c r="M237" t="s">
        <v>55</v>
      </c>
      <c r="N237">
        <v>28.28</v>
      </c>
      <c r="O237">
        <v>39.421763940334372</v>
      </c>
      <c r="P237" t="s">
        <v>565</v>
      </c>
    </row>
    <row r="238" spans="1:16" x14ac:dyDescent="0.25">
      <c r="A238" t="s">
        <v>311</v>
      </c>
      <c r="B238" t="s">
        <v>38</v>
      </c>
      <c r="C238" t="s">
        <v>39</v>
      </c>
      <c r="D238">
        <v>2011</v>
      </c>
      <c r="E238" t="s">
        <v>17</v>
      </c>
      <c r="F238" t="s">
        <v>46</v>
      </c>
      <c r="G238">
        <v>40.880000000000003</v>
      </c>
      <c r="H238">
        <v>224.79</v>
      </c>
      <c r="I238">
        <v>5498.81</v>
      </c>
      <c r="J238" t="s">
        <v>40</v>
      </c>
      <c r="K238">
        <v>163.66999999999999</v>
      </c>
      <c r="L238">
        <v>688.04</v>
      </c>
      <c r="M238" t="s">
        <v>33</v>
      </c>
      <c r="N238">
        <v>20.04</v>
      </c>
      <c r="O238">
        <v>134.51100782778866</v>
      </c>
      <c r="P238" t="s">
        <v>565</v>
      </c>
    </row>
    <row r="239" spans="1:16" x14ac:dyDescent="0.25">
      <c r="A239" t="s">
        <v>405</v>
      </c>
      <c r="B239" t="s">
        <v>15</v>
      </c>
      <c r="C239" t="s">
        <v>72</v>
      </c>
      <c r="D239">
        <v>2012</v>
      </c>
      <c r="E239" t="s">
        <v>17</v>
      </c>
      <c r="F239" t="s">
        <v>66</v>
      </c>
      <c r="G239">
        <v>78.14</v>
      </c>
      <c r="H239">
        <v>364.77</v>
      </c>
      <c r="I239">
        <v>4668.1499999999996</v>
      </c>
      <c r="J239" t="s">
        <v>26</v>
      </c>
      <c r="K239">
        <v>170.77</v>
      </c>
      <c r="L239">
        <v>688.12</v>
      </c>
      <c r="M239" t="s">
        <v>27</v>
      </c>
      <c r="N239">
        <v>26.61</v>
      </c>
      <c r="O239">
        <v>59.740849756846679</v>
      </c>
      <c r="P239" t="s">
        <v>566</v>
      </c>
    </row>
    <row r="240" spans="1:16" x14ac:dyDescent="0.25">
      <c r="A240" t="s">
        <v>58</v>
      </c>
      <c r="B240" t="s">
        <v>42</v>
      </c>
      <c r="C240" t="s">
        <v>59</v>
      </c>
      <c r="D240">
        <v>2022</v>
      </c>
      <c r="E240" t="s">
        <v>24</v>
      </c>
      <c r="F240" t="s">
        <v>49</v>
      </c>
      <c r="G240">
        <v>95.4</v>
      </c>
      <c r="H240">
        <v>623.4</v>
      </c>
      <c r="I240">
        <v>6534.6</v>
      </c>
      <c r="J240" t="s">
        <v>19</v>
      </c>
      <c r="K240">
        <v>199.74</v>
      </c>
      <c r="L240">
        <v>688.61</v>
      </c>
      <c r="M240" t="s">
        <v>20</v>
      </c>
      <c r="N240">
        <v>33.94</v>
      </c>
      <c r="O240">
        <v>68.496855345911953</v>
      </c>
      <c r="P240" t="s">
        <v>565</v>
      </c>
    </row>
    <row r="241" spans="1:16" x14ac:dyDescent="0.25">
      <c r="A241" t="s">
        <v>377</v>
      </c>
      <c r="B241" t="s">
        <v>77</v>
      </c>
      <c r="C241" t="s">
        <v>81</v>
      </c>
      <c r="D241">
        <v>2017</v>
      </c>
      <c r="E241" t="s">
        <v>17</v>
      </c>
      <c r="F241" t="s">
        <v>66</v>
      </c>
      <c r="G241">
        <v>63.91</v>
      </c>
      <c r="H241">
        <v>111.41</v>
      </c>
      <c r="I241">
        <v>1743.24</v>
      </c>
      <c r="J241" t="s">
        <v>19</v>
      </c>
      <c r="K241">
        <v>110.48</v>
      </c>
      <c r="L241">
        <v>688.79</v>
      </c>
      <c r="M241" t="s">
        <v>27</v>
      </c>
      <c r="N241">
        <v>22.66</v>
      </c>
      <c r="O241">
        <v>27.276482553590988</v>
      </c>
      <c r="P241" t="s">
        <v>566</v>
      </c>
    </row>
    <row r="242" spans="1:16" x14ac:dyDescent="0.25">
      <c r="A242" t="s">
        <v>303</v>
      </c>
      <c r="B242" t="s">
        <v>77</v>
      </c>
      <c r="C242" t="s">
        <v>78</v>
      </c>
      <c r="D242">
        <v>2017</v>
      </c>
      <c r="E242" t="s">
        <v>24</v>
      </c>
      <c r="F242" t="s">
        <v>25</v>
      </c>
      <c r="G242">
        <v>81.709999999999994</v>
      </c>
      <c r="H242">
        <v>554.24</v>
      </c>
      <c r="I242">
        <v>6782.97</v>
      </c>
      <c r="J242" t="s">
        <v>50</v>
      </c>
      <c r="K242">
        <v>152.28</v>
      </c>
      <c r="L242">
        <v>691.73</v>
      </c>
      <c r="M242" t="s">
        <v>27</v>
      </c>
      <c r="N242">
        <v>27.33</v>
      </c>
      <c r="O242">
        <v>83.012727940276591</v>
      </c>
      <c r="P242" t="s">
        <v>565</v>
      </c>
    </row>
    <row r="243" spans="1:16" x14ac:dyDescent="0.25">
      <c r="A243" t="s">
        <v>413</v>
      </c>
      <c r="B243" t="s">
        <v>77</v>
      </c>
      <c r="C243" t="s">
        <v>89</v>
      </c>
      <c r="D243">
        <v>2022</v>
      </c>
      <c r="E243" t="s">
        <v>45</v>
      </c>
      <c r="F243" t="s">
        <v>49</v>
      </c>
      <c r="G243">
        <v>52.68</v>
      </c>
      <c r="H243">
        <v>274.60000000000002</v>
      </c>
      <c r="I243">
        <v>5212.58</v>
      </c>
      <c r="J243" t="s">
        <v>19</v>
      </c>
      <c r="K243">
        <v>274.22000000000003</v>
      </c>
      <c r="L243">
        <v>692.42</v>
      </c>
      <c r="M243" t="s">
        <v>27</v>
      </c>
      <c r="N243">
        <v>21.6</v>
      </c>
      <c r="O243">
        <v>98.947987851176919</v>
      </c>
      <c r="P243" t="s">
        <v>565</v>
      </c>
    </row>
    <row r="244" spans="1:16" x14ac:dyDescent="0.25">
      <c r="A244" t="s">
        <v>284</v>
      </c>
      <c r="B244" t="s">
        <v>29</v>
      </c>
      <c r="C244" t="s">
        <v>54</v>
      </c>
      <c r="D244">
        <v>2019</v>
      </c>
      <c r="E244" t="s">
        <v>17</v>
      </c>
      <c r="F244" t="s">
        <v>25</v>
      </c>
      <c r="G244">
        <v>68.849999999999994</v>
      </c>
      <c r="H244">
        <v>138.87</v>
      </c>
      <c r="I244">
        <v>2017.01</v>
      </c>
      <c r="J244" t="s">
        <v>40</v>
      </c>
      <c r="K244">
        <v>125.28</v>
      </c>
      <c r="L244">
        <v>693.12</v>
      </c>
      <c r="M244" t="s">
        <v>20</v>
      </c>
      <c r="N244">
        <v>22.51</v>
      </c>
      <c r="O244">
        <v>29.295715323166306</v>
      </c>
      <c r="P244" t="s">
        <v>566</v>
      </c>
    </row>
    <row r="245" spans="1:16" x14ac:dyDescent="0.25">
      <c r="A245" t="s">
        <v>226</v>
      </c>
      <c r="B245" t="s">
        <v>29</v>
      </c>
      <c r="C245" t="s">
        <v>139</v>
      </c>
      <c r="D245">
        <v>2015</v>
      </c>
      <c r="E245" t="s">
        <v>24</v>
      </c>
      <c r="F245" t="s">
        <v>25</v>
      </c>
      <c r="G245">
        <v>50.33</v>
      </c>
      <c r="H245">
        <v>205.77</v>
      </c>
      <c r="I245">
        <v>4088.35</v>
      </c>
      <c r="J245" t="s">
        <v>50</v>
      </c>
      <c r="K245">
        <v>269.77</v>
      </c>
      <c r="L245">
        <v>697.37</v>
      </c>
      <c r="M245" t="s">
        <v>20</v>
      </c>
      <c r="N245">
        <v>34.18</v>
      </c>
      <c r="O245">
        <v>81.230876216968014</v>
      </c>
      <c r="P245" t="s">
        <v>565</v>
      </c>
    </row>
    <row r="246" spans="1:16" x14ac:dyDescent="0.25">
      <c r="A246" t="s">
        <v>134</v>
      </c>
      <c r="B246" t="s">
        <v>61</v>
      </c>
      <c r="C246" t="s">
        <v>93</v>
      </c>
      <c r="D246">
        <v>2020</v>
      </c>
      <c r="E246" t="s">
        <v>17</v>
      </c>
      <c r="F246" t="s">
        <v>66</v>
      </c>
      <c r="G246">
        <v>41.91</v>
      </c>
      <c r="H246">
        <v>89.08</v>
      </c>
      <c r="I246">
        <v>2125.5</v>
      </c>
      <c r="J246" t="s">
        <v>40</v>
      </c>
      <c r="K246">
        <v>205.66</v>
      </c>
      <c r="L246">
        <v>698.49</v>
      </c>
      <c r="M246" t="s">
        <v>27</v>
      </c>
      <c r="N246">
        <v>31.4</v>
      </c>
      <c r="O246">
        <v>50.715819613457413</v>
      </c>
      <c r="P246" t="s">
        <v>566</v>
      </c>
    </row>
    <row r="247" spans="1:16" x14ac:dyDescent="0.25">
      <c r="A247" t="s">
        <v>553</v>
      </c>
      <c r="B247" t="s">
        <v>42</v>
      </c>
      <c r="C247" t="s">
        <v>48</v>
      </c>
      <c r="D247">
        <v>2012</v>
      </c>
      <c r="E247" t="s">
        <v>24</v>
      </c>
      <c r="F247" t="s">
        <v>46</v>
      </c>
      <c r="G247">
        <v>62.63</v>
      </c>
      <c r="H247">
        <v>157.74</v>
      </c>
      <c r="I247">
        <v>2518.67</v>
      </c>
      <c r="J247" t="s">
        <v>50</v>
      </c>
      <c r="K247">
        <v>174.41</v>
      </c>
      <c r="L247">
        <v>698.64</v>
      </c>
      <c r="M247" t="s">
        <v>20</v>
      </c>
      <c r="N247">
        <v>29.12</v>
      </c>
      <c r="O247">
        <v>40.215072648890306</v>
      </c>
      <c r="P247" t="s">
        <v>565</v>
      </c>
    </row>
    <row r="248" spans="1:16" x14ac:dyDescent="0.25">
      <c r="A248" t="s">
        <v>481</v>
      </c>
      <c r="B248" t="s">
        <v>77</v>
      </c>
      <c r="C248" t="s">
        <v>78</v>
      </c>
      <c r="D248">
        <v>2018</v>
      </c>
      <c r="E248" t="s">
        <v>45</v>
      </c>
      <c r="F248" t="s">
        <v>25</v>
      </c>
      <c r="G248">
        <v>27.67</v>
      </c>
      <c r="H248">
        <v>186.8</v>
      </c>
      <c r="I248">
        <v>6751.16</v>
      </c>
      <c r="J248" t="s">
        <v>40</v>
      </c>
      <c r="K248">
        <v>141.47999999999999</v>
      </c>
      <c r="L248">
        <v>698.77</v>
      </c>
      <c r="M248" t="s">
        <v>36</v>
      </c>
      <c r="N248">
        <v>26.29</v>
      </c>
      <c r="O248">
        <v>243.98843512829777</v>
      </c>
      <c r="P248" t="s">
        <v>565</v>
      </c>
    </row>
    <row r="249" spans="1:16" x14ac:dyDescent="0.25">
      <c r="A249" t="s">
        <v>44</v>
      </c>
      <c r="B249" t="s">
        <v>22</v>
      </c>
      <c r="C249" t="s">
        <v>32</v>
      </c>
      <c r="D249">
        <v>2016</v>
      </c>
      <c r="E249" t="s">
        <v>45</v>
      </c>
      <c r="F249" t="s">
        <v>46</v>
      </c>
      <c r="G249">
        <v>21.89</v>
      </c>
      <c r="H249">
        <v>145.72999999999999</v>
      </c>
      <c r="I249">
        <v>6657.46</v>
      </c>
      <c r="J249" t="s">
        <v>40</v>
      </c>
      <c r="K249">
        <v>103.16</v>
      </c>
      <c r="L249">
        <v>699.23</v>
      </c>
      <c r="M249" t="s">
        <v>27</v>
      </c>
      <c r="N249">
        <v>22.14</v>
      </c>
      <c r="O249">
        <v>304.13248058474187</v>
      </c>
      <c r="P249" t="s">
        <v>565</v>
      </c>
    </row>
    <row r="250" spans="1:16" x14ac:dyDescent="0.25">
      <c r="A250" t="s">
        <v>76</v>
      </c>
      <c r="B250" t="s">
        <v>77</v>
      </c>
      <c r="C250" t="s">
        <v>78</v>
      </c>
      <c r="D250">
        <v>2010</v>
      </c>
      <c r="E250" t="s">
        <v>17</v>
      </c>
      <c r="F250" t="s">
        <v>66</v>
      </c>
      <c r="G250">
        <v>50.78</v>
      </c>
      <c r="H250">
        <v>310.58999999999997</v>
      </c>
      <c r="I250">
        <v>6116.32</v>
      </c>
      <c r="J250" t="s">
        <v>26</v>
      </c>
      <c r="K250">
        <v>64.22</v>
      </c>
      <c r="L250">
        <v>707.83</v>
      </c>
      <c r="M250" t="s">
        <v>36</v>
      </c>
      <c r="N250">
        <v>21.03</v>
      </c>
      <c r="O250">
        <v>120.44742024419062</v>
      </c>
      <c r="P250" t="s">
        <v>566</v>
      </c>
    </row>
    <row r="251" spans="1:16" x14ac:dyDescent="0.25">
      <c r="A251" t="s">
        <v>329</v>
      </c>
      <c r="B251" t="s">
        <v>29</v>
      </c>
      <c r="C251" t="s">
        <v>54</v>
      </c>
      <c r="D251">
        <v>2015</v>
      </c>
      <c r="E251" t="s">
        <v>24</v>
      </c>
      <c r="F251" t="s">
        <v>18</v>
      </c>
      <c r="G251">
        <v>77.56</v>
      </c>
      <c r="H251">
        <v>493.72</v>
      </c>
      <c r="I251">
        <v>6365.61</v>
      </c>
      <c r="J251" t="s">
        <v>19</v>
      </c>
      <c r="K251">
        <v>107.1</v>
      </c>
      <c r="L251">
        <v>708.82</v>
      </c>
      <c r="M251" t="s">
        <v>20</v>
      </c>
      <c r="N251">
        <v>32.880000000000003</v>
      </c>
      <c r="O251">
        <v>82.073362558019596</v>
      </c>
      <c r="P251" t="s">
        <v>565</v>
      </c>
    </row>
    <row r="252" spans="1:16" x14ac:dyDescent="0.25">
      <c r="A252" t="s">
        <v>328</v>
      </c>
      <c r="B252" t="s">
        <v>22</v>
      </c>
      <c r="C252" t="s">
        <v>23</v>
      </c>
      <c r="D252">
        <v>2015</v>
      </c>
      <c r="E252" t="s">
        <v>45</v>
      </c>
      <c r="F252" t="s">
        <v>18</v>
      </c>
      <c r="G252">
        <v>52.86</v>
      </c>
      <c r="H252">
        <v>136.26</v>
      </c>
      <c r="I252">
        <v>2577.6999999999998</v>
      </c>
      <c r="J252" t="s">
        <v>19</v>
      </c>
      <c r="K252">
        <v>174.04</v>
      </c>
      <c r="L252">
        <v>710.78</v>
      </c>
      <c r="M252" t="s">
        <v>20</v>
      </c>
      <c r="N252">
        <v>27.49</v>
      </c>
      <c r="O252">
        <v>48.764661369655691</v>
      </c>
      <c r="P252" t="s">
        <v>565</v>
      </c>
    </row>
    <row r="253" spans="1:16" x14ac:dyDescent="0.25">
      <c r="A253" t="s">
        <v>94</v>
      </c>
      <c r="B253" t="s">
        <v>77</v>
      </c>
      <c r="C253" t="s">
        <v>78</v>
      </c>
      <c r="D253">
        <v>2011</v>
      </c>
      <c r="E253" t="s">
        <v>17</v>
      </c>
      <c r="F253" t="s">
        <v>66</v>
      </c>
      <c r="G253">
        <v>35.22</v>
      </c>
      <c r="H253">
        <v>201.41</v>
      </c>
      <c r="I253">
        <v>5718.57</v>
      </c>
      <c r="J253" t="s">
        <v>50</v>
      </c>
      <c r="K253">
        <v>201.55</v>
      </c>
      <c r="L253">
        <v>711.42</v>
      </c>
      <c r="M253" t="s">
        <v>27</v>
      </c>
      <c r="N253">
        <v>33.49</v>
      </c>
      <c r="O253">
        <v>162.36712095400341</v>
      </c>
      <c r="P253" t="s">
        <v>566</v>
      </c>
    </row>
    <row r="254" spans="1:16" x14ac:dyDescent="0.25">
      <c r="A254" t="s">
        <v>282</v>
      </c>
      <c r="B254" t="s">
        <v>38</v>
      </c>
      <c r="C254" t="s">
        <v>39</v>
      </c>
      <c r="D254">
        <v>2022</v>
      </c>
      <c r="E254" t="s">
        <v>45</v>
      </c>
      <c r="F254" t="s">
        <v>46</v>
      </c>
      <c r="G254">
        <v>14.12</v>
      </c>
      <c r="H254">
        <v>30</v>
      </c>
      <c r="I254">
        <v>2124.35</v>
      </c>
      <c r="J254" t="s">
        <v>50</v>
      </c>
      <c r="K254">
        <v>189.25</v>
      </c>
      <c r="L254">
        <v>712.44</v>
      </c>
      <c r="M254" t="s">
        <v>20</v>
      </c>
      <c r="N254">
        <v>20.39</v>
      </c>
      <c r="O254">
        <v>150.44971671388103</v>
      </c>
      <c r="P254" t="s">
        <v>565</v>
      </c>
    </row>
    <row r="255" spans="1:16" x14ac:dyDescent="0.25">
      <c r="A255" t="s">
        <v>266</v>
      </c>
      <c r="B255" t="s">
        <v>29</v>
      </c>
      <c r="C255" t="s">
        <v>30</v>
      </c>
      <c r="D255">
        <v>2022</v>
      </c>
      <c r="E255" t="s">
        <v>45</v>
      </c>
      <c r="F255" t="s">
        <v>66</v>
      </c>
      <c r="G255">
        <v>47.16</v>
      </c>
      <c r="H255">
        <v>230.72</v>
      </c>
      <c r="I255">
        <v>4892.33</v>
      </c>
      <c r="J255" t="s">
        <v>40</v>
      </c>
      <c r="K255">
        <v>115.39</v>
      </c>
      <c r="L255">
        <v>712.82</v>
      </c>
      <c r="M255" t="s">
        <v>27</v>
      </c>
      <c r="N255">
        <v>26.99</v>
      </c>
      <c r="O255">
        <v>103.73897370653097</v>
      </c>
      <c r="P255" t="s">
        <v>566</v>
      </c>
    </row>
    <row r="256" spans="1:16" x14ac:dyDescent="0.25">
      <c r="A256" t="s">
        <v>379</v>
      </c>
      <c r="B256" t="s">
        <v>22</v>
      </c>
      <c r="C256" t="s">
        <v>23</v>
      </c>
      <c r="D256">
        <v>2019</v>
      </c>
      <c r="E256" t="s">
        <v>24</v>
      </c>
      <c r="F256" t="s">
        <v>25</v>
      </c>
      <c r="G256">
        <v>65.09</v>
      </c>
      <c r="H256">
        <v>329.76</v>
      </c>
      <c r="I256">
        <v>5066.17</v>
      </c>
      <c r="J256" t="s">
        <v>40</v>
      </c>
      <c r="K256">
        <v>212.9</v>
      </c>
      <c r="L256">
        <v>713.28</v>
      </c>
      <c r="M256" t="s">
        <v>20</v>
      </c>
      <c r="N256">
        <v>27.11</v>
      </c>
      <c r="O256">
        <v>77.833307727761564</v>
      </c>
      <c r="P256" t="s">
        <v>565</v>
      </c>
    </row>
    <row r="257" spans="1:16" x14ac:dyDescent="0.25">
      <c r="A257" t="s">
        <v>205</v>
      </c>
      <c r="B257" t="s">
        <v>38</v>
      </c>
      <c r="C257" t="s">
        <v>57</v>
      </c>
      <c r="D257">
        <v>2014</v>
      </c>
      <c r="E257" t="s">
        <v>24</v>
      </c>
      <c r="F257" t="s">
        <v>46</v>
      </c>
      <c r="G257">
        <v>79.319999999999993</v>
      </c>
      <c r="H257">
        <v>500.89</v>
      </c>
      <c r="I257">
        <v>6314.74</v>
      </c>
      <c r="J257" t="s">
        <v>40</v>
      </c>
      <c r="K257">
        <v>283.33999999999997</v>
      </c>
      <c r="L257">
        <v>715.38</v>
      </c>
      <c r="M257" t="s">
        <v>33</v>
      </c>
      <c r="N257">
        <v>27.1</v>
      </c>
      <c r="O257">
        <v>79.610943015632884</v>
      </c>
      <c r="P257" t="s">
        <v>565</v>
      </c>
    </row>
    <row r="258" spans="1:16" x14ac:dyDescent="0.25">
      <c r="A258" t="s">
        <v>235</v>
      </c>
      <c r="B258" t="s">
        <v>15</v>
      </c>
      <c r="C258" t="s">
        <v>16</v>
      </c>
      <c r="D258">
        <v>2016</v>
      </c>
      <c r="E258" t="s">
        <v>17</v>
      </c>
      <c r="F258" t="s">
        <v>49</v>
      </c>
      <c r="G258">
        <v>92.13</v>
      </c>
      <c r="H258">
        <v>574.61</v>
      </c>
      <c r="I258">
        <v>6236.91</v>
      </c>
      <c r="J258" t="s">
        <v>19</v>
      </c>
      <c r="K258">
        <v>226.44</v>
      </c>
      <c r="L258">
        <v>718.68</v>
      </c>
      <c r="M258" t="s">
        <v>33</v>
      </c>
      <c r="N258">
        <v>24.88</v>
      </c>
      <c r="O258">
        <v>67.696841419732991</v>
      </c>
      <c r="P258" t="s">
        <v>565</v>
      </c>
    </row>
    <row r="259" spans="1:16" x14ac:dyDescent="0.25">
      <c r="A259" t="s">
        <v>219</v>
      </c>
      <c r="B259" t="s">
        <v>29</v>
      </c>
      <c r="C259" t="s">
        <v>54</v>
      </c>
      <c r="D259">
        <v>2014</v>
      </c>
      <c r="E259" t="s">
        <v>24</v>
      </c>
      <c r="F259" t="s">
        <v>25</v>
      </c>
      <c r="G259">
        <v>32.94</v>
      </c>
      <c r="H259">
        <v>173.13</v>
      </c>
      <c r="I259">
        <v>5255.99</v>
      </c>
      <c r="J259" t="s">
        <v>40</v>
      </c>
      <c r="K259">
        <v>286.87</v>
      </c>
      <c r="L259">
        <v>718.9</v>
      </c>
      <c r="M259" t="s">
        <v>55</v>
      </c>
      <c r="N259">
        <v>32.69</v>
      </c>
      <c r="O259">
        <v>159.56253794778385</v>
      </c>
      <c r="P259" t="s">
        <v>565</v>
      </c>
    </row>
    <row r="260" spans="1:16" x14ac:dyDescent="0.25">
      <c r="A260" t="s">
        <v>251</v>
      </c>
      <c r="B260" t="s">
        <v>29</v>
      </c>
      <c r="C260" t="s">
        <v>54</v>
      </c>
      <c r="D260">
        <v>2010</v>
      </c>
      <c r="E260" t="s">
        <v>17</v>
      </c>
      <c r="F260" t="s">
        <v>49</v>
      </c>
      <c r="G260">
        <v>21.01</v>
      </c>
      <c r="H260">
        <v>88.66</v>
      </c>
      <c r="I260">
        <v>4219.96</v>
      </c>
      <c r="J260" t="s">
        <v>26</v>
      </c>
      <c r="K260">
        <v>132.03</v>
      </c>
      <c r="L260">
        <v>720.34</v>
      </c>
      <c r="M260" t="s">
        <v>20</v>
      </c>
      <c r="N260">
        <v>30.2</v>
      </c>
      <c r="O260">
        <v>200.8548310328415</v>
      </c>
      <c r="P260" t="s">
        <v>565</v>
      </c>
    </row>
    <row r="261" spans="1:16" x14ac:dyDescent="0.25">
      <c r="A261" t="s">
        <v>180</v>
      </c>
      <c r="B261" t="s">
        <v>29</v>
      </c>
      <c r="C261" t="s">
        <v>30</v>
      </c>
      <c r="D261">
        <v>2021</v>
      </c>
      <c r="E261" t="s">
        <v>45</v>
      </c>
      <c r="F261" t="s">
        <v>46</v>
      </c>
      <c r="G261">
        <v>44.23</v>
      </c>
      <c r="H261">
        <v>72.319999999999993</v>
      </c>
      <c r="I261">
        <v>1635.18</v>
      </c>
      <c r="J261" t="s">
        <v>50</v>
      </c>
      <c r="K261">
        <v>197.22</v>
      </c>
      <c r="L261">
        <v>723.96</v>
      </c>
      <c r="M261" t="s">
        <v>27</v>
      </c>
      <c r="N261">
        <v>33.06</v>
      </c>
      <c r="O261">
        <v>36.969929911824558</v>
      </c>
      <c r="P261" t="s">
        <v>565</v>
      </c>
    </row>
    <row r="262" spans="1:16" x14ac:dyDescent="0.25">
      <c r="A262" t="s">
        <v>250</v>
      </c>
      <c r="B262" t="s">
        <v>61</v>
      </c>
      <c r="C262" t="s">
        <v>122</v>
      </c>
      <c r="D262">
        <v>2013</v>
      </c>
      <c r="E262" t="s">
        <v>24</v>
      </c>
      <c r="F262" t="s">
        <v>52</v>
      </c>
      <c r="G262">
        <v>75.72</v>
      </c>
      <c r="H262">
        <v>472.4</v>
      </c>
      <c r="I262">
        <v>6238.81</v>
      </c>
      <c r="J262" t="s">
        <v>19</v>
      </c>
      <c r="K262">
        <v>181.38</v>
      </c>
      <c r="L262">
        <v>728.17</v>
      </c>
      <c r="M262" t="s">
        <v>55</v>
      </c>
      <c r="N262">
        <v>21.17</v>
      </c>
      <c r="O262">
        <v>82.393159006867407</v>
      </c>
      <c r="P262" t="s">
        <v>566</v>
      </c>
    </row>
    <row r="263" spans="1:16" x14ac:dyDescent="0.25">
      <c r="A263" t="s">
        <v>107</v>
      </c>
      <c r="B263" t="s">
        <v>77</v>
      </c>
      <c r="C263" t="s">
        <v>89</v>
      </c>
      <c r="D263">
        <v>2020</v>
      </c>
      <c r="E263" t="s">
        <v>45</v>
      </c>
      <c r="F263" t="s">
        <v>52</v>
      </c>
      <c r="G263">
        <v>17.34</v>
      </c>
      <c r="H263">
        <v>65.97</v>
      </c>
      <c r="I263">
        <v>3804.34</v>
      </c>
      <c r="J263" t="s">
        <v>26</v>
      </c>
      <c r="K263">
        <v>295.18</v>
      </c>
      <c r="L263">
        <v>734.12</v>
      </c>
      <c r="M263" t="s">
        <v>27</v>
      </c>
      <c r="N263">
        <v>28.88</v>
      </c>
      <c r="O263">
        <v>219.39677047289504</v>
      </c>
      <c r="P263" t="s">
        <v>566</v>
      </c>
    </row>
    <row r="264" spans="1:16" x14ac:dyDescent="0.25">
      <c r="A264" t="s">
        <v>459</v>
      </c>
      <c r="B264" t="s">
        <v>29</v>
      </c>
      <c r="C264" t="s">
        <v>139</v>
      </c>
      <c r="D264">
        <v>2010</v>
      </c>
      <c r="E264" t="s">
        <v>17</v>
      </c>
      <c r="F264" t="s">
        <v>49</v>
      </c>
      <c r="G264">
        <v>75.489999999999995</v>
      </c>
      <c r="H264">
        <v>117.7</v>
      </c>
      <c r="I264">
        <v>1559.14</v>
      </c>
      <c r="J264" t="s">
        <v>26</v>
      </c>
      <c r="K264">
        <v>275.5</v>
      </c>
      <c r="L264">
        <v>739.29</v>
      </c>
      <c r="M264" t="s">
        <v>20</v>
      </c>
      <c r="N264">
        <v>33.450000000000003</v>
      </c>
      <c r="O264">
        <v>20.65359650284806</v>
      </c>
      <c r="P264" t="s">
        <v>565</v>
      </c>
    </row>
    <row r="265" spans="1:16" x14ac:dyDescent="0.25">
      <c r="A265" t="s">
        <v>430</v>
      </c>
      <c r="B265" t="s">
        <v>29</v>
      </c>
      <c r="C265" t="s">
        <v>139</v>
      </c>
      <c r="D265">
        <v>2013</v>
      </c>
      <c r="E265" t="s">
        <v>24</v>
      </c>
      <c r="F265" t="s">
        <v>52</v>
      </c>
      <c r="G265">
        <v>88.68</v>
      </c>
      <c r="H265">
        <v>291.60000000000002</v>
      </c>
      <c r="I265">
        <v>3288.24</v>
      </c>
      <c r="J265" t="s">
        <v>19</v>
      </c>
      <c r="K265">
        <v>146.47</v>
      </c>
      <c r="L265">
        <v>740.24</v>
      </c>
      <c r="M265" t="s">
        <v>55</v>
      </c>
      <c r="N265">
        <v>20.37</v>
      </c>
      <c r="O265">
        <v>37.079837618403239</v>
      </c>
      <c r="P265" t="s">
        <v>566</v>
      </c>
    </row>
    <row r="266" spans="1:16" x14ac:dyDescent="0.25">
      <c r="A266" t="s">
        <v>509</v>
      </c>
      <c r="B266" t="s">
        <v>38</v>
      </c>
      <c r="C266" t="s">
        <v>39</v>
      </c>
      <c r="D266">
        <v>2019</v>
      </c>
      <c r="E266" t="s">
        <v>17</v>
      </c>
      <c r="F266" t="s">
        <v>25</v>
      </c>
      <c r="G266">
        <v>7.82</v>
      </c>
      <c r="H266">
        <v>15.09</v>
      </c>
      <c r="I266">
        <v>1930.15</v>
      </c>
      <c r="J266" t="s">
        <v>40</v>
      </c>
      <c r="K266">
        <v>254.85</v>
      </c>
      <c r="L266">
        <v>741.61</v>
      </c>
      <c r="M266" t="s">
        <v>27</v>
      </c>
      <c r="N266">
        <v>20.010000000000002</v>
      </c>
      <c r="O266">
        <v>246.8222506393862</v>
      </c>
      <c r="P266" t="s">
        <v>565</v>
      </c>
    </row>
    <row r="267" spans="1:16" x14ac:dyDescent="0.25">
      <c r="A267" t="s">
        <v>364</v>
      </c>
      <c r="B267" t="s">
        <v>22</v>
      </c>
      <c r="C267" t="s">
        <v>32</v>
      </c>
      <c r="D267">
        <v>2011</v>
      </c>
      <c r="E267" t="s">
        <v>45</v>
      </c>
      <c r="F267" t="s">
        <v>66</v>
      </c>
      <c r="G267">
        <v>47.62</v>
      </c>
      <c r="H267">
        <v>303.3</v>
      </c>
      <c r="I267">
        <v>6369.26</v>
      </c>
      <c r="J267" t="s">
        <v>40</v>
      </c>
      <c r="K267">
        <v>72.78</v>
      </c>
      <c r="L267">
        <v>744.13</v>
      </c>
      <c r="M267" t="s">
        <v>36</v>
      </c>
      <c r="N267">
        <v>25.57</v>
      </c>
      <c r="O267">
        <v>133.75178496430073</v>
      </c>
      <c r="P267" t="s">
        <v>565</v>
      </c>
    </row>
    <row r="268" spans="1:16" x14ac:dyDescent="0.25">
      <c r="A268" t="s">
        <v>128</v>
      </c>
      <c r="B268" t="s">
        <v>15</v>
      </c>
      <c r="C268" t="s">
        <v>72</v>
      </c>
      <c r="D268">
        <v>2021</v>
      </c>
      <c r="E268" t="s">
        <v>45</v>
      </c>
      <c r="F268" t="s">
        <v>46</v>
      </c>
      <c r="G268">
        <v>69.05</v>
      </c>
      <c r="H268">
        <v>451.83</v>
      </c>
      <c r="I268">
        <v>6543.47</v>
      </c>
      <c r="J268" t="s">
        <v>26</v>
      </c>
      <c r="K268">
        <v>156.28</v>
      </c>
      <c r="L268">
        <v>744.56</v>
      </c>
      <c r="M268" t="s">
        <v>36</v>
      </c>
      <c r="N268">
        <v>33.630000000000003</v>
      </c>
      <c r="O268">
        <v>94.764228819695873</v>
      </c>
      <c r="P268" t="s">
        <v>565</v>
      </c>
    </row>
    <row r="269" spans="1:16" x14ac:dyDescent="0.25">
      <c r="A269" t="s">
        <v>102</v>
      </c>
      <c r="B269" t="s">
        <v>29</v>
      </c>
      <c r="C269" t="s">
        <v>30</v>
      </c>
      <c r="D269">
        <v>2022</v>
      </c>
      <c r="E269" t="s">
        <v>45</v>
      </c>
      <c r="F269" t="s">
        <v>49</v>
      </c>
      <c r="G269">
        <v>81.69</v>
      </c>
      <c r="H269">
        <v>518.9</v>
      </c>
      <c r="I269">
        <v>6352.12</v>
      </c>
      <c r="J269" t="s">
        <v>50</v>
      </c>
      <c r="K269">
        <v>257.64</v>
      </c>
      <c r="L269">
        <v>747.87</v>
      </c>
      <c r="M269" t="s">
        <v>36</v>
      </c>
      <c r="N269">
        <v>31.15</v>
      </c>
      <c r="O269">
        <v>77.758844411800709</v>
      </c>
      <c r="P269" t="s">
        <v>565</v>
      </c>
    </row>
    <row r="270" spans="1:16" x14ac:dyDescent="0.25">
      <c r="A270" t="s">
        <v>249</v>
      </c>
      <c r="B270" t="s">
        <v>42</v>
      </c>
      <c r="C270" t="s">
        <v>48</v>
      </c>
      <c r="D270">
        <v>2012</v>
      </c>
      <c r="E270" t="s">
        <v>45</v>
      </c>
      <c r="F270" t="s">
        <v>25</v>
      </c>
      <c r="G270">
        <v>46.04</v>
      </c>
      <c r="H270">
        <v>319.2</v>
      </c>
      <c r="I270">
        <v>6933.03</v>
      </c>
      <c r="J270" t="s">
        <v>40</v>
      </c>
      <c r="K270">
        <v>153.96</v>
      </c>
      <c r="L270">
        <v>749.23</v>
      </c>
      <c r="M270" t="s">
        <v>27</v>
      </c>
      <c r="N270">
        <v>31.36</v>
      </c>
      <c r="O270">
        <v>150.58709817549956</v>
      </c>
      <c r="P270" t="s">
        <v>565</v>
      </c>
    </row>
    <row r="271" spans="1:16" x14ac:dyDescent="0.25">
      <c r="A271" t="s">
        <v>503</v>
      </c>
      <c r="B271" t="s">
        <v>42</v>
      </c>
      <c r="C271" t="s">
        <v>59</v>
      </c>
      <c r="D271">
        <v>2016</v>
      </c>
      <c r="E271" t="s">
        <v>17</v>
      </c>
      <c r="F271" t="s">
        <v>18</v>
      </c>
      <c r="G271">
        <v>93.69</v>
      </c>
      <c r="H271">
        <v>182.85</v>
      </c>
      <c r="I271">
        <v>1951.67</v>
      </c>
      <c r="J271" t="s">
        <v>19</v>
      </c>
      <c r="K271">
        <v>236.18</v>
      </c>
      <c r="L271">
        <v>749.58</v>
      </c>
      <c r="M271" t="s">
        <v>20</v>
      </c>
      <c r="N271">
        <v>23.8</v>
      </c>
      <c r="O271">
        <v>20.831145266303768</v>
      </c>
      <c r="P271" t="s">
        <v>565</v>
      </c>
    </row>
    <row r="272" spans="1:16" x14ac:dyDescent="0.25">
      <c r="A272" t="s">
        <v>241</v>
      </c>
      <c r="B272" t="s">
        <v>42</v>
      </c>
      <c r="C272" t="s">
        <v>48</v>
      </c>
      <c r="D272">
        <v>2011</v>
      </c>
      <c r="E272" t="s">
        <v>45</v>
      </c>
      <c r="F272" t="s">
        <v>18</v>
      </c>
      <c r="G272">
        <v>72.02</v>
      </c>
      <c r="H272">
        <v>115.47</v>
      </c>
      <c r="I272">
        <v>1603.27</v>
      </c>
      <c r="J272" t="s">
        <v>26</v>
      </c>
      <c r="K272">
        <v>51.3</v>
      </c>
      <c r="L272">
        <v>750.35</v>
      </c>
      <c r="M272" t="s">
        <v>36</v>
      </c>
      <c r="N272">
        <v>26.1</v>
      </c>
      <c r="O272">
        <v>22.261455151346848</v>
      </c>
      <c r="P272" t="s">
        <v>565</v>
      </c>
    </row>
    <row r="273" spans="1:16" x14ac:dyDescent="0.25">
      <c r="A273" t="s">
        <v>119</v>
      </c>
      <c r="B273" t="s">
        <v>42</v>
      </c>
      <c r="C273" t="s">
        <v>59</v>
      </c>
      <c r="D273">
        <v>2020</v>
      </c>
      <c r="E273" t="s">
        <v>17</v>
      </c>
      <c r="F273" t="s">
        <v>18</v>
      </c>
      <c r="G273">
        <v>47.85</v>
      </c>
      <c r="H273">
        <v>200.28</v>
      </c>
      <c r="I273">
        <v>4185.53</v>
      </c>
      <c r="J273" t="s">
        <v>50</v>
      </c>
      <c r="K273">
        <v>299.16000000000003</v>
      </c>
      <c r="L273">
        <v>750.39</v>
      </c>
      <c r="M273" t="s">
        <v>55</v>
      </c>
      <c r="N273">
        <v>30.54</v>
      </c>
      <c r="O273">
        <v>87.47189132706373</v>
      </c>
      <c r="P273" t="s">
        <v>565</v>
      </c>
    </row>
    <row r="274" spans="1:16" x14ac:dyDescent="0.25">
      <c r="A274" t="s">
        <v>137</v>
      </c>
      <c r="B274" t="s">
        <v>15</v>
      </c>
      <c r="C274" t="s">
        <v>72</v>
      </c>
      <c r="D274">
        <v>2018</v>
      </c>
      <c r="E274" t="s">
        <v>17</v>
      </c>
      <c r="F274" t="s">
        <v>18</v>
      </c>
      <c r="G274">
        <v>42.13</v>
      </c>
      <c r="H274">
        <v>164.1</v>
      </c>
      <c r="I274">
        <v>3895</v>
      </c>
      <c r="J274" t="s">
        <v>50</v>
      </c>
      <c r="K274">
        <v>110.93</v>
      </c>
      <c r="L274">
        <v>751.27</v>
      </c>
      <c r="M274" t="s">
        <v>27</v>
      </c>
      <c r="N274">
        <v>22.86</v>
      </c>
      <c r="O274">
        <v>92.451934488488007</v>
      </c>
      <c r="P274" t="s">
        <v>565</v>
      </c>
    </row>
    <row r="275" spans="1:16" x14ac:dyDescent="0.25">
      <c r="A275" t="s">
        <v>332</v>
      </c>
      <c r="B275" t="s">
        <v>29</v>
      </c>
      <c r="C275" t="s">
        <v>54</v>
      </c>
      <c r="D275">
        <v>2016</v>
      </c>
      <c r="E275" t="s">
        <v>24</v>
      </c>
      <c r="F275" t="s">
        <v>66</v>
      </c>
      <c r="G275">
        <v>86.74</v>
      </c>
      <c r="H275">
        <v>489.31</v>
      </c>
      <c r="I275">
        <v>5641.16</v>
      </c>
      <c r="J275" t="s">
        <v>40</v>
      </c>
      <c r="K275">
        <v>131.83000000000001</v>
      </c>
      <c r="L275">
        <v>753.09</v>
      </c>
      <c r="M275" t="s">
        <v>20</v>
      </c>
      <c r="N275">
        <v>25.53</v>
      </c>
      <c r="O275">
        <v>65.035277841826144</v>
      </c>
      <c r="P275" t="s">
        <v>566</v>
      </c>
    </row>
    <row r="276" spans="1:16" x14ac:dyDescent="0.25">
      <c r="A276" t="s">
        <v>96</v>
      </c>
      <c r="B276" t="s">
        <v>15</v>
      </c>
      <c r="C276" t="s">
        <v>16</v>
      </c>
      <c r="D276">
        <v>2021</v>
      </c>
      <c r="E276" t="s">
        <v>45</v>
      </c>
      <c r="F276" t="s">
        <v>49</v>
      </c>
      <c r="G276">
        <v>31.62</v>
      </c>
      <c r="H276">
        <v>109.1</v>
      </c>
      <c r="I276">
        <v>3450.36</v>
      </c>
      <c r="J276" t="s">
        <v>50</v>
      </c>
      <c r="K276">
        <v>224.3</v>
      </c>
      <c r="L276">
        <v>754.41</v>
      </c>
      <c r="M276" t="s">
        <v>36</v>
      </c>
      <c r="N276">
        <v>26.31</v>
      </c>
      <c r="O276">
        <v>109.11954459203037</v>
      </c>
      <c r="P276" t="s">
        <v>565</v>
      </c>
    </row>
    <row r="277" spans="1:16" x14ac:dyDescent="0.25">
      <c r="A277" t="s">
        <v>195</v>
      </c>
      <c r="B277" t="s">
        <v>38</v>
      </c>
      <c r="C277" t="s">
        <v>57</v>
      </c>
      <c r="D277">
        <v>2013</v>
      </c>
      <c r="E277" t="s">
        <v>17</v>
      </c>
      <c r="F277" t="s">
        <v>25</v>
      </c>
      <c r="G277">
        <v>87.43</v>
      </c>
      <c r="H277">
        <v>114.8</v>
      </c>
      <c r="I277">
        <v>1313.08</v>
      </c>
      <c r="J277" t="s">
        <v>50</v>
      </c>
      <c r="K277">
        <v>268.52999999999997</v>
      </c>
      <c r="L277">
        <v>754.54</v>
      </c>
      <c r="M277" t="s">
        <v>20</v>
      </c>
      <c r="N277">
        <v>30.67</v>
      </c>
      <c r="O277">
        <v>15.018643486217544</v>
      </c>
      <c r="P277" t="s">
        <v>565</v>
      </c>
    </row>
    <row r="278" spans="1:16" x14ac:dyDescent="0.25">
      <c r="A278" t="s">
        <v>83</v>
      </c>
      <c r="B278" t="s">
        <v>42</v>
      </c>
      <c r="C278" t="s">
        <v>59</v>
      </c>
      <c r="D278">
        <v>2014</v>
      </c>
      <c r="E278" t="s">
        <v>24</v>
      </c>
      <c r="F278" t="s">
        <v>66</v>
      </c>
      <c r="G278">
        <v>83.54</v>
      </c>
      <c r="H278">
        <v>436.18</v>
      </c>
      <c r="I278">
        <v>5221.24</v>
      </c>
      <c r="J278" t="s">
        <v>19</v>
      </c>
      <c r="K278">
        <v>216.97</v>
      </c>
      <c r="L278">
        <v>754.6</v>
      </c>
      <c r="M278" t="s">
        <v>20</v>
      </c>
      <c r="N278">
        <v>34.08</v>
      </c>
      <c r="O278">
        <v>62.499880296863772</v>
      </c>
      <c r="P278" t="s">
        <v>565</v>
      </c>
    </row>
    <row r="279" spans="1:16" x14ac:dyDescent="0.25">
      <c r="A279" t="s">
        <v>464</v>
      </c>
      <c r="B279" t="s">
        <v>15</v>
      </c>
      <c r="C279" t="s">
        <v>72</v>
      </c>
      <c r="D279">
        <v>2022</v>
      </c>
      <c r="E279" t="s">
        <v>24</v>
      </c>
      <c r="F279" t="s">
        <v>66</v>
      </c>
      <c r="G279">
        <v>55.66</v>
      </c>
      <c r="H279">
        <v>241.86</v>
      </c>
      <c r="I279">
        <v>4345.38</v>
      </c>
      <c r="J279" t="s">
        <v>26</v>
      </c>
      <c r="K279">
        <v>142.55000000000001</v>
      </c>
      <c r="L279">
        <v>754.91</v>
      </c>
      <c r="M279" t="s">
        <v>55</v>
      </c>
      <c r="N279">
        <v>34.83</v>
      </c>
      <c r="O279">
        <v>78.070068271649305</v>
      </c>
      <c r="P279" t="s">
        <v>565</v>
      </c>
    </row>
    <row r="280" spans="1:16" x14ac:dyDescent="0.25">
      <c r="A280" t="s">
        <v>369</v>
      </c>
      <c r="B280" t="s">
        <v>15</v>
      </c>
      <c r="C280" t="s">
        <v>72</v>
      </c>
      <c r="D280">
        <v>2013</v>
      </c>
      <c r="E280" t="s">
        <v>17</v>
      </c>
      <c r="F280" t="s">
        <v>25</v>
      </c>
      <c r="G280">
        <v>83.58</v>
      </c>
      <c r="H280">
        <v>212.91</v>
      </c>
      <c r="I280">
        <v>2547.3200000000002</v>
      </c>
      <c r="J280" t="s">
        <v>19</v>
      </c>
      <c r="K280">
        <v>71.760000000000005</v>
      </c>
      <c r="L280">
        <v>756.36</v>
      </c>
      <c r="M280" t="s">
        <v>33</v>
      </c>
      <c r="N280">
        <v>24.89</v>
      </c>
      <c r="O280">
        <v>30.477626226369946</v>
      </c>
      <c r="P280" t="s">
        <v>565</v>
      </c>
    </row>
    <row r="281" spans="1:16" x14ac:dyDescent="0.25">
      <c r="A281" t="s">
        <v>262</v>
      </c>
      <c r="B281" t="s">
        <v>61</v>
      </c>
      <c r="C281" t="s">
        <v>93</v>
      </c>
      <c r="D281">
        <v>2014</v>
      </c>
      <c r="E281" t="s">
        <v>17</v>
      </c>
      <c r="F281" t="s">
        <v>25</v>
      </c>
      <c r="G281">
        <v>80.77</v>
      </c>
      <c r="H281">
        <v>524.07000000000005</v>
      </c>
      <c r="I281">
        <v>6488.45</v>
      </c>
      <c r="J281" t="s">
        <v>50</v>
      </c>
      <c r="K281">
        <v>291.95</v>
      </c>
      <c r="L281">
        <v>757.29</v>
      </c>
      <c r="M281" t="s">
        <v>36</v>
      </c>
      <c r="N281">
        <v>25.83</v>
      </c>
      <c r="O281">
        <v>80.332425405472335</v>
      </c>
      <c r="P281" t="s">
        <v>565</v>
      </c>
    </row>
    <row r="282" spans="1:16" x14ac:dyDescent="0.25">
      <c r="A282" t="s">
        <v>455</v>
      </c>
      <c r="B282" t="s">
        <v>22</v>
      </c>
      <c r="C282" t="s">
        <v>70</v>
      </c>
      <c r="D282">
        <v>2012</v>
      </c>
      <c r="E282" t="s">
        <v>24</v>
      </c>
      <c r="F282" t="s">
        <v>25</v>
      </c>
      <c r="G282">
        <v>26.57</v>
      </c>
      <c r="H282">
        <v>55.27</v>
      </c>
      <c r="I282">
        <v>2080.23</v>
      </c>
      <c r="J282" t="s">
        <v>50</v>
      </c>
      <c r="K282">
        <v>199.84</v>
      </c>
      <c r="L282">
        <v>763.6</v>
      </c>
      <c r="M282" t="s">
        <v>20</v>
      </c>
      <c r="N282">
        <v>33.18</v>
      </c>
      <c r="O282">
        <v>78.292435077154693</v>
      </c>
      <c r="P282" t="s">
        <v>565</v>
      </c>
    </row>
    <row r="283" spans="1:16" x14ac:dyDescent="0.25">
      <c r="A283" t="s">
        <v>365</v>
      </c>
      <c r="B283" t="s">
        <v>38</v>
      </c>
      <c r="C283" t="s">
        <v>39</v>
      </c>
      <c r="D283">
        <v>2012</v>
      </c>
      <c r="E283" t="s">
        <v>45</v>
      </c>
      <c r="F283" t="s">
        <v>46</v>
      </c>
      <c r="G283">
        <v>27.07</v>
      </c>
      <c r="H283">
        <v>102.6</v>
      </c>
      <c r="I283">
        <v>3790.35</v>
      </c>
      <c r="J283" t="s">
        <v>26</v>
      </c>
      <c r="K283">
        <v>259.27</v>
      </c>
      <c r="L283">
        <v>764.25</v>
      </c>
      <c r="M283" t="s">
        <v>36</v>
      </c>
      <c r="N283">
        <v>31.28</v>
      </c>
      <c r="O283">
        <v>140.02031769486516</v>
      </c>
      <c r="P283" t="s">
        <v>565</v>
      </c>
    </row>
    <row r="284" spans="1:16" x14ac:dyDescent="0.25">
      <c r="A284" t="s">
        <v>245</v>
      </c>
      <c r="B284" t="s">
        <v>77</v>
      </c>
      <c r="C284" t="s">
        <v>78</v>
      </c>
      <c r="D284">
        <v>2021</v>
      </c>
      <c r="E284" t="s">
        <v>45</v>
      </c>
      <c r="F284" t="s">
        <v>52</v>
      </c>
      <c r="G284">
        <v>26.47</v>
      </c>
      <c r="H284">
        <v>56.04</v>
      </c>
      <c r="I284">
        <v>2117.19</v>
      </c>
      <c r="J284" t="s">
        <v>40</v>
      </c>
      <c r="K284">
        <v>247.69</v>
      </c>
      <c r="L284">
        <v>767.78</v>
      </c>
      <c r="M284" t="s">
        <v>36</v>
      </c>
      <c r="N284">
        <v>22.63</v>
      </c>
      <c r="O284">
        <v>79.984510766905942</v>
      </c>
      <c r="P284" t="s">
        <v>566</v>
      </c>
    </row>
    <row r="285" spans="1:16" x14ac:dyDescent="0.25">
      <c r="A285" t="s">
        <v>247</v>
      </c>
      <c r="B285" t="s">
        <v>22</v>
      </c>
      <c r="C285" t="s">
        <v>32</v>
      </c>
      <c r="D285">
        <v>2016</v>
      </c>
      <c r="E285" t="s">
        <v>24</v>
      </c>
      <c r="F285" t="s">
        <v>66</v>
      </c>
      <c r="G285">
        <v>75.62</v>
      </c>
      <c r="H285">
        <v>508.48</v>
      </c>
      <c r="I285">
        <v>6724.21</v>
      </c>
      <c r="J285" t="s">
        <v>40</v>
      </c>
      <c r="K285">
        <v>195.62</v>
      </c>
      <c r="L285">
        <v>772.88</v>
      </c>
      <c r="M285" t="s">
        <v>55</v>
      </c>
      <c r="N285">
        <v>29.81</v>
      </c>
      <c r="O285">
        <v>88.921052631578945</v>
      </c>
      <c r="P285" t="s">
        <v>566</v>
      </c>
    </row>
    <row r="286" spans="1:16" x14ac:dyDescent="0.25">
      <c r="A286" t="s">
        <v>301</v>
      </c>
      <c r="B286" t="s">
        <v>42</v>
      </c>
      <c r="C286" t="s">
        <v>59</v>
      </c>
      <c r="D286">
        <v>2011</v>
      </c>
      <c r="E286" t="s">
        <v>24</v>
      </c>
      <c r="F286" t="s">
        <v>18</v>
      </c>
      <c r="G286">
        <v>69.650000000000006</v>
      </c>
      <c r="H286">
        <v>283.12</v>
      </c>
      <c r="I286">
        <v>4064.95</v>
      </c>
      <c r="J286" t="s">
        <v>50</v>
      </c>
      <c r="K286">
        <v>199.11</v>
      </c>
      <c r="L286">
        <v>774.81</v>
      </c>
      <c r="M286" t="s">
        <v>27</v>
      </c>
      <c r="N286">
        <v>22.79</v>
      </c>
      <c r="O286">
        <v>58.362526920315858</v>
      </c>
      <c r="P286" t="s">
        <v>565</v>
      </c>
    </row>
    <row r="287" spans="1:16" x14ac:dyDescent="0.25">
      <c r="A287" t="s">
        <v>310</v>
      </c>
      <c r="B287" t="s">
        <v>42</v>
      </c>
      <c r="C287" t="s">
        <v>48</v>
      </c>
      <c r="D287">
        <v>2012</v>
      </c>
      <c r="E287" t="s">
        <v>17</v>
      </c>
      <c r="F287" t="s">
        <v>18</v>
      </c>
      <c r="G287">
        <v>83.02</v>
      </c>
      <c r="H287">
        <v>462.33</v>
      </c>
      <c r="I287">
        <v>5568.84</v>
      </c>
      <c r="J287" t="s">
        <v>50</v>
      </c>
      <c r="K287">
        <v>172.36</v>
      </c>
      <c r="L287">
        <v>777.43</v>
      </c>
      <c r="M287" t="s">
        <v>55</v>
      </c>
      <c r="N287">
        <v>29.42</v>
      </c>
      <c r="O287">
        <v>67.078294386894726</v>
      </c>
      <c r="P287" t="s">
        <v>565</v>
      </c>
    </row>
    <row r="288" spans="1:16" x14ac:dyDescent="0.25">
      <c r="A288" t="s">
        <v>445</v>
      </c>
      <c r="B288" t="s">
        <v>15</v>
      </c>
      <c r="C288" t="s">
        <v>35</v>
      </c>
      <c r="D288">
        <v>2011</v>
      </c>
      <c r="E288" t="s">
        <v>17</v>
      </c>
      <c r="F288" t="s">
        <v>46</v>
      </c>
      <c r="G288">
        <v>89.32</v>
      </c>
      <c r="H288">
        <v>544.63</v>
      </c>
      <c r="I288">
        <v>6097.52</v>
      </c>
      <c r="J288" t="s">
        <v>19</v>
      </c>
      <c r="K288">
        <v>253.16</v>
      </c>
      <c r="L288">
        <v>778.9</v>
      </c>
      <c r="M288" t="s">
        <v>33</v>
      </c>
      <c r="N288">
        <v>23.19</v>
      </c>
      <c r="O288">
        <v>68.266009852216754</v>
      </c>
      <c r="P288" t="s">
        <v>565</v>
      </c>
    </row>
    <row r="289" spans="1:16" x14ac:dyDescent="0.25">
      <c r="A289" t="s">
        <v>233</v>
      </c>
      <c r="B289" t="s">
        <v>61</v>
      </c>
      <c r="C289" t="s">
        <v>122</v>
      </c>
      <c r="D289">
        <v>2021</v>
      </c>
      <c r="E289" t="s">
        <v>17</v>
      </c>
      <c r="F289" t="s">
        <v>46</v>
      </c>
      <c r="G289">
        <v>60.09</v>
      </c>
      <c r="H289">
        <v>155.82</v>
      </c>
      <c r="I289">
        <v>2593.1799999999998</v>
      </c>
      <c r="J289" t="s">
        <v>26</v>
      </c>
      <c r="K289">
        <v>230.35</v>
      </c>
      <c r="L289">
        <v>783.52</v>
      </c>
      <c r="M289" t="s">
        <v>36</v>
      </c>
      <c r="N289">
        <v>27.86</v>
      </c>
      <c r="O289">
        <v>43.154934265268757</v>
      </c>
      <c r="P289" t="s">
        <v>565</v>
      </c>
    </row>
    <row r="290" spans="1:16" x14ac:dyDescent="0.25">
      <c r="A290" t="s">
        <v>435</v>
      </c>
      <c r="B290" t="s">
        <v>22</v>
      </c>
      <c r="C290" t="s">
        <v>32</v>
      </c>
      <c r="D290">
        <v>2020</v>
      </c>
      <c r="E290" t="s">
        <v>24</v>
      </c>
      <c r="F290" t="s">
        <v>49</v>
      </c>
      <c r="G290">
        <v>1.58</v>
      </c>
      <c r="H290">
        <v>8.41</v>
      </c>
      <c r="I290">
        <v>5321.71</v>
      </c>
      <c r="J290" t="s">
        <v>19</v>
      </c>
      <c r="K290">
        <v>238.99</v>
      </c>
      <c r="L290">
        <v>785.61</v>
      </c>
      <c r="M290" t="s">
        <v>20</v>
      </c>
      <c r="N290">
        <v>25.37</v>
      </c>
      <c r="O290">
        <v>3368.1708860759491</v>
      </c>
      <c r="P290" t="s">
        <v>565</v>
      </c>
    </row>
    <row r="291" spans="1:16" x14ac:dyDescent="0.25">
      <c r="A291" t="s">
        <v>354</v>
      </c>
      <c r="B291" t="s">
        <v>38</v>
      </c>
      <c r="C291" t="s">
        <v>65</v>
      </c>
      <c r="D291">
        <v>2015</v>
      </c>
      <c r="E291" t="s">
        <v>24</v>
      </c>
      <c r="F291" t="s">
        <v>52</v>
      </c>
      <c r="G291">
        <v>96.91</v>
      </c>
      <c r="H291">
        <v>500.19</v>
      </c>
      <c r="I291">
        <v>5161.3599999999997</v>
      </c>
      <c r="J291" t="s">
        <v>40</v>
      </c>
      <c r="K291">
        <v>105.81</v>
      </c>
      <c r="L291">
        <v>788.95</v>
      </c>
      <c r="M291" t="s">
        <v>36</v>
      </c>
      <c r="N291">
        <v>25.68</v>
      </c>
      <c r="O291">
        <v>53.259312764420592</v>
      </c>
      <c r="P291" t="s">
        <v>566</v>
      </c>
    </row>
    <row r="292" spans="1:16" x14ac:dyDescent="0.25">
      <c r="A292" t="s">
        <v>300</v>
      </c>
      <c r="B292" t="s">
        <v>38</v>
      </c>
      <c r="C292" t="s">
        <v>65</v>
      </c>
      <c r="D292">
        <v>2011</v>
      </c>
      <c r="E292" t="s">
        <v>45</v>
      </c>
      <c r="F292" t="s">
        <v>18</v>
      </c>
      <c r="G292">
        <v>84.71</v>
      </c>
      <c r="H292">
        <v>398.49</v>
      </c>
      <c r="I292">
        <v>4704.18</v>
      </c>
      <c r="J292" t="s">
        <v>40</v>
      </c>
      <c r="K292">
        <v>279.67</v>
      </c>
      <c r="L292">
        <v>790.17</v>
      </c>
      <c r="M292" t="s">
        <v>36</v>
      </c>
      <c r="N292">
        <v>24.7</v>
      </c>
      <c r="O292">
        <v>55.532758824223833</v>
      </c>
      <c r="P292" t="s">
        <v>565</v>
      </c>
    </row>
    <row r="293" spans="1:16" x14ac:dyDescent="0.25">
      <c r="A293" t="s">
        <v>454</v>
      </c>
      <c r="B293" t="s">
        <v>38</v>
      </c>
      <c r="C293" t="s">
        <v>57</v>
      </c>
      <c r="D293">
        <v>2019</v>
      </c>
      <c r="E293" t="s">
        <v>24</v>
      </c>
      <c r="F293" t="s">
        <v>52</v>
      </c>
      <c r="G293">
        <v>83.5</v>
      </c>
      <c r="H293">
        <v>94.75</v>
      </c>
      <c r="I293">
        <v>1134.68</v>
      </c>
      <c r="J293" t="s">
        <v>19</v>
      </c>
      <c r="K293">
        <v>81.97</v>
      </c>
      <c r="L293">
        <v>792.35</v>
      </c>
      <c r="M293" t="s">
        <v>36</v>
      </c>
      <c r="N293">
        <v>29.44</v>
      </c>
      <c r="O293">
        <v>13.588982035928144</v>
      </c>
      <c r="P293" t="s">
        <v>566</v>
      </c>
    </row>
    <row r="294" spans="1:16" x14ac:dyDescent="0.25">
      <c r="A294" t="s">
        <v>349</v>
      </c>
      <c r="B294" t="s">
        <v>42</v>
      </c>
      <c r="C294" t="s">
        <v>43</v>
      </c>
      <c r="D294">
        <v>2022</v>
      </c>
      <c r="E294" t="s">
        <v>45</v>
      </c>
      <c r="F294" t="s">
        <v>18</v>
      </c>
      <c r="G294">
        <v>93.59</v>
      </c>
      <c r="H294">
        <v>650.38</v>
      </c>
      <c r="I294">
        <v>6949.25</v>
      </c>
      <c r="J294" t="s">
        <v>26</v>
      </c>
      <c r="K294">
        <v>94.03</v>
      </c>
      <c r="L294">
        <v>792.52</v>
      </c>
      <c r="M294" t="s">
        <v>55</v>
      </c>
      <c r="N294">
        <v>33.71</v>
      </c>
      <c r="O294">
        <v>74.252056843679881</v>
      </c>
      <c r="P294" t="s">
        <v>565</v>
      </c>
    </row>
    <row r="295" spans="1:16" x14ac:dyDescent="0.25">
      <c r="A295" t="s">
        <v>51</v>
      </c>
      <c r="B295" t="s">
        <v>22</v>
      </c>
      <c r="C295" t="s">
        <v>23</v>
      </c>
      <c r="D295">
        <v>2011</v>
      </c>
      <c r="E295" t="s">
        <v>24</v>
      </c>
      <c r="F295" t="s">
        <v>52</v>
      </c>
      <c r="G295">
        <v>16.84</v>
      </c>
      <c r="H295">
        <v>85.6</v>
      </c>
      <c r="I295">
        <v>5082.8900000000003</v>
      </c>
      <c r="J295" t="s">
        <v>19</v>
      </c>
      <c r="K295">
        <v>146.19</v>
      </c>
      <c r="L295">
        <v>795.89</v>
      </c>
      <c r="M295" t="s">
        <v>27</v>
      </c>
      <c r="N295">
        <v>27.94</v>
      </c>
      <c r="O295">
        <v>301.83432304038007</v>
      </c>
      <c r="P295" t="s">
        <v>565</v>
      </c>
    </row>
    <row r="296" spans="1:16" x14ac:dyDescent="0.25">
      <c r="A296" t="s">
        <v>457</v>
      </c>
      <c r="B296" t="s">
        <v>29</v>
      </c>
      <c r="C296" t="s">
        <v>54</v>
      </c>
      <c r="D296">
        <v>2019</v>
      </c>
      <c r="E296" t="s">
        <v>17</v>
      </c>
      <c r="F296" t="s">
        <v>49</v>
      </c>
      <c r="G296">
        <v>27.19</v>
      </c>
      <c r="H296">
        <v>145.33000000000001</v>
      </c>
      <c r="I296">
        <v>5345.12</v>
      </c>
      <c r="J296" t="s">
        <v>40</v>
      </c>
      <c r="K296">
        <v>280.58999999999997</v>
      </c>
      <c r="L296">
        <v>796.53</v>
      </c>
      <c r="M296" t="s">
        <v>20</v>
      </c>
      <c r="N296">
        <v>23.45</v>
      </c>
      <c r="O296">
        <v>196.58403824935635</v>
      </c>
      <c r="P296" t="s">
        <v>565</v>
      </c>
    </row>
    <row r="297" spans="1:16" x14ac:dyDescent="0.25">
      <c r="A297" t="s">
        <v>320</v>
      </c>
      <c r="B297" t="s">
        <v>38</v>
      </c>
      <c r="C297" t="s">
        <v>39</v>
      </c>
      <c r="D297">
        <v>2016</v>
      </c>
      <c r="E297" t="s">
        <v>45</v>
      </c>
      <c r="F297" t="s">
        <v>25</v>
      </c>
      <c r="G297">
        <v>25.53</v>
      </c>
      <c r="H297">
        <v>124.27</v>
      </c>
      <c r="I297">
        <v>4867.72</v>
      </c>
      <c r="J297" t="s">
        <v>26</v>
      </c>
      <c r="K297">
        <v>188.35</v>
      </c>
      <c r="L297">
        <v>800.01</v>
      </c>
      <c r="M297" t="s">
        <v>33</v>
      </c>
      <c r="N297">
        <v>24.27</v>
      </c>
      <c r="O297">
        <v>190.66666666666666</v>
      </c>
      <c r="P297" t="s">
        <v>565</v>
      </c>
    </row>
    <row r="298" spans="1:16" x14ac:dyDescent="0.25">
      <c r="A298" t="s">
        <v>208</v>
      </c>
      <c r="B298" t="s">
        <v>61</v>
      </c>
      <c r="C298" t="s">
        <v>93</v>
      </c>
      <c r="D298">
        <v>2018</v>
      </c>
      <c r="E298" t="s">
        <v>45</v>
      </c>
      <c r="F298" t="s">
        <v>18</v>
      </c>
      <c r="G298">
        <v>11.16</v>
      </c>
      <c r="H298">
        <v>33.119999999999997</v>
      </c>
      <c r="I298">
        <v>2967.52</v>
      </c>
      <c r="J298" t="s">
        <v>40</v>
      </c>
      <c r="K298">
        <v>126.62</v>
      </c>
      <c r="L298">
        <v>802.62</v>
      </c>
      <c r="M298" t="s">
        <v>27</v>
      </c>
      <c r="N298">
        <v>22.5</v>
      </c>
      <c r="O298">
        <v>265.90681003584228</v>
      </c>
      <c r="P298" t="s">
        <v>565</v>
      </c>
    </row>
    <row r="299" spans="1:16" x14ac:dyDescent="0.25">
      <c r="A299" t="s">
        <v>130</v>
      </c>
      <c r="B299" t="s">
        <v>77</v>
      </c>
      <c r="C299" t="s">
        <v>89</v>
      </c>
      <c r="D299">
        <v>2018</v>
      </c>
      <c r="E299" t="s">
        <v>45</v>
      </c>
      <c r="F299" t="s">
        <v>66</v>
      </c>
      <c r="G299">
        <v>8.9600000000000009</v>
      </c>
      <c r="H299">
        <v>11.1</v>
      </c>
      <c r="I299">
        <v>1239.1600000000001</v>
      </c>
      <c r="J299" t="s">
        <v>50</v>
      </c>
      <c r="K299">
        <v>233.63</v>
      </c>
      <c r="L299">
        <v>803.71</v>
      </c>
      <c r="M299" t="s">
        <v>20</v>
      </c>
      <c r="N299">
        <v>21.37</v>
      </c>
      <c r="O299">
        <v>138.29910714285714</v>
      </c>
      <c r="P299" t="s">
        <v>566</v>
      </c>
    </row>
    <row r="300" spans="1:16" x14ac:dyDescent="0.25">
      <c r="A300" t="s">
        <v>488</v>
      </c>
      <c r="B300" t="s">
        <v>29</v>
      </c>
      <c r="C300" t="s">
        <v>30</v>
      </c>
      <c r="D300">
        <v>2011</v>
      </c>
      <c r="E300" t="s">
        <v>24</v>
      </c>
      <c r="F300" t="s">
        <v>25</v>
      </c>
      <c r="G300">
        <v>35.020000000000003</v>
      </c>
      <c r="H300">
        <v>100.89</v>
      </c>
      <c r="I300">
        <v>2880.89</v>
      </c>
      <c r="J300" t="s">
        <v>40</v>
      </c>
      <c r="K300">
        <v>227.61</v>
      </c>
      <c r="L300">
        <v>805.38</v>
      </c>
      <c r="M300" t="s">
        <v>27</v>
      </c>
      <c r="N300">
        <v>24.07</v>
      </c>
      <c r="O300">
        <v>82.26413478012563</v>
      </c>
      <c r="P300" t="s">
        <v>565</v>
      </c>
    </row>
    <row r="301" spans="1:16" x14ac:dyDescent="0.25">
      <c r="A301" t="s">
        <v>167</v>
      </c>
      <c r="B301" t="s">
        <v>77</v>
      </c>
      <c r="C301" t="s">
        <v>89</v>
      </c>
      <c r="D301">
        <v>2020</v>
      </c>
      <c r="E301" t="s">
        <v>17</v>
      </c>
      <c r="F301" t="s">
        <v>49</v>
      </c>
      <c r="G301">
        <v>71.5</v>
      </c>
      <c r="H301">
        <v>234.91</v>
      </c>
      <c r="I301">
        <v>3285.43</v>
      </c>
      <c r="J301" t="s">
        <v>40</v>
      </c>
      <c r="K301">
        <v>163.43</v>
      </c>
      <c r="L301">
        <v>805.43</v>
      </c>
      <c r="M301" t="s">
        <v>20</v>
      </c>
      <c r="N301">
        <v>31.9</v>
      </c>
      <c r="O301">
        <v>45.95006993006993</v>
      </c>
      <c r="P301" t="s">
        <v>565</v>
      </c>
    </row>
    <row r="302" spans="1:16" x14ac:dyDescent="0.25">
      <c r="A302" t="s">
        <v>458</v>
      </c>
      <c r="B302" t="s">
        <v>38</v>
      </c>
      <c r="C302" t="s">
        <v>57</v>
      </c>
      <c r="D302">
        <v>2011</v>
      </c>
      <c r="E302" t="s">
        <v>24</v>
      </c>
      <c r="F302" t="s">
        <v>25</v>
      </c>
      <c r="G302">
        <v>52.75</v>
      </c>
      <c r="H302">
        <v>340.56</v>
      </c>
      <c r="I302">
        <v>6456.04</v>
      </c>
      <c r="J302" t="s">
        <v>50</v>
      </c>
      <c r="K302">
        <v>256.63</v>
      </c>
      <c r="L302">
        <v>805.51</v>
      </c>
      <c r="M302" t="s">
        <v>36</v>
      </c>
      <c r="N302">
        <v>27.14</v>
      </c>
      <c r="O302">
        <v>122.38938388625593</v>
      </c>
      <c r="P302" t="s">
        <v>565</v>
      </c>
    </row>
    <row r="303" spans="1:16" x14ac:dyDescent="0.25">
      <c r="A303" t="s">
        <v>398</v>
      </c>
      <c r="B303" t="s">
        <v>38</v>
      </c>
      <c r="C303" t="s">
        <v>57</v>
      </c>
      <c r="D303">
        <v>2018</v>
      </c>
      <c r="E303" t="s">
        <v>17</v>
      </c>
      <c r="F303" t="s">
        <v>49</v>
      </c>
      <c r="G303">
        <v>12.66</v>
      </c>
      <c r="H303">
        <v>21.32</v>
      </c>
      <c r="I303">
        <v>1684.08</v>
      </c>
      <c r="J303" t="s">
        <v>19</v>
      </c>
      <c r="K303">
        <v>174.43</v>
      </c>
      <c r="L303">
        <v>809</v>
      </c>
      <c r="M303" t="s">
        <v>55</v>
      </c>
      <c r="N303">
        <v>32.47</v>
      </c>
      <c r="O303">
        <v>133.02369668246445</v>
      </c>
      <c r="P303" t="s">
        <v>565</v>
      </c>
    </row>
    <row r="304" spans="1:16" x14ac:dyDescent="0.25">
      <c r="A304" t="s">
        <v>147</v>
      </c>
      <c r="B304" t="s">
        <v>38</v>
      </c>
      <c r="C304" t="s">
        <v>57</v>
      </c>
      <c r="D304">
        <v>2013</v>
      </c>
      <c r="E304" t="s">
        <v>17</v>
      </c>
      <c r="F304" t="s">
        <v>66</v>
      </c>
      <c r="G304">
        <v>57.03</v>
      </c>
      <c r="H304">
        <v>328.21</v>
      </c>
      <c r="I304">
        <v>5755.12</v>
      </c>
      <c r="J304" t="s">
        <v>26</v>
      </c>
      <c r="K304">
        <v>93.77</v>
      </c>
      <c r="L304">
        <v>809.49</v>
      </c>
      <c r="M304" t="s">
        <v>27</v>
      </c>
      <c r="N304">
        <v>29.3</v>
      </c>
      <c r="O304">
        <v>100.91390496230053</v>
      </c>
      <c r="P304" t="s">
        <v>566</v>
      </c>
    </row>
    <row r="305" spans="1:16" x14ac:dyDescent="0.25">
      <c r="A305" t="s">
        <v>193</v>
      </c>
      <c r="B305" t="s">
        <v>61</v>
      </c>
      <c r="C305" t="s">
        <v>122</v>
      </c>
      <c r="D305">
        <v>2022</v>
      </c>
      <c r="E305" t="s">
        <v>24</v>
      </c>
      <c r="F305" t="s">
        <v>52</v>
      </c>
      <c r="G305">
        <v>44.33</v>
      </c>
      <c r="H305">
        <v>153.61000000000001</v>
      </c>
      <c r="I305">
        <v>3465.15</v>
      </c>
      <c r="J305" t="s">
        <v>26</v>
      </c>
      <c r="K305">
        <v>292.39999999999998</v>
      </c>
      <c r="L305">
        <v>810.6</v>
      </c>
      <c r="M305" t="s">
        <v>27</v>
      </c>
      <c r="N305">
        <v>23.51</v>
      </c>
      <c r="O305">
        <v>78.167155425219946</v>
      </c>
      <c r="P305" t="s">
        <v>566</v>
      </c>
    </row>
    <row r="306" spans="1:16" x14ac:dyDescent="0.25">
      <c r="A306" t="s">
        <v>441</v>
      </c>
      <c r="B306" t="s">
        <v>42</v>
      </c>
      <c r="C306" t="s">
        <v>43</v>
      </c>
      <c r="D306">
        <v>2019</v>
      </c>
      <c r="E306" t="s">
        <v>45</v>
      </c>
      <c r="F306" t="s">
        <v>18</v>
      </c>
      <c r="G306">
        <v>36.36</v>
      </c>
      <c r="H306">
        <v>182.81</v>
      </c>
      <c r="I306">
        <v>5027.7700000000004</v>
      </c>
      <c r="J306" t="s">
        <v>26</v>
      </c>
      <c r="K306">
        <v>75.010000000000005</v>
      </c>
      <c r="L306">
        <v>819.52</v>
      </c>
      <c r="M306" t="s">
        <v>36</v>
      </c>
      <c r="N306">
        <v>24.77</v>
      </c>
      <c r="O306">
        <v>138.27750275027503</v>
      </c>
      <c r="P306" t="s">
        <v>565</v>
      </c>
    </row>
    <row r="307" spans="1:16" x14ac:dyDescent="0.25">
      <c r="A307" t="s">
        <v>498</v>
      </c>
      <c r="B307" t="s">
        <v>61</v>
      </c>
      <c r="C307" t="s">
        <v>93</v>
      </c>
      <c r="D307">
        <v>2012</v>
      </c>
      <c r="E307" t="s">
        <v>24</v>
      </c>
      <c r="F307" t="s">
        <v>18</v>
      </c>
      <c r="G307">
        <v>11.93</v>
      </c>
      <c r="H307">
        <v>44.52</v>
      </c>
      <c r="I307">
        <v>3732.06</v>
      </c>
      <c r="J307" t="s">
        <v>50</v>
      </c>
      <c r="K307">
        <v>118.03</v>
      </c>
      <c r="L307">
        <v>822.75</v>
      </c>
      <c r="M307" t="s">
        <v>36</v>
      </c>
      <c r="N307">
        <v>24.81</v>
      </c>
      <c r="O307">
        <v>312.82984073763623</v>
      </c>
      <c r="P307" t="s">
        <v>565</v>
      </c>
    </row>
    <row r="308" spans="1:16" x14ac:dyDescent="0.25">
      <c r="A308" t="s">
        <v>315</v>
      </c>
      <c r="B308" t="s">
        <v>77</v>
      </c>
      <c r="C308" t="s">
        <v>78</v>
      </c>
      <c r="D308">
        <v>2014</v>
      </c>
      <c r="E308" t="s">
        <v>24</v>
      </c>
      <c r="F308" t="s">
        <v>52</v>
      </c>
      <c r="G308">
        <v>36.68</v>
      </c>
      <c r="H308">
        <v>54.82</v>
      </c>
      <c r="I308">
        <v>1494.52</v>
      </c>
      <c r="J308" t="s">
        <v>26</v>
      </c>
      <c r="K308">
        <v>62.95</v>
      </c>
      <c r="L308">
        <v>825.6</v>
      </c>
      <c r="M308" t="s">
        <v>36</v>
      </c>
      <c r="N308">
        <v>26.44</v>
      </c>
      <c r="O308">
        <v>40.744820065430751</v>
      </c>
      <c r="P308" t="s">
        <v>566</v>
      </c>
    </row>
    <row r="309" spans="1:16" x14ac:dyDescent="0.25">
      <c r="A309" t="s">
        <v>183</v>
      </c>
      <c r="B309" t="s">
        <v>29</v>
      </c>
      <c r="C309" t="s">
        <v>139</v>
      </c>
      <c r="D309">
        <v>2017</v>
      </c>
      <c r="E309" t="s">
        <v>17</v>
      </c>
      <c r="F309" t="s">
        <v>49</v>
      </c>
      <c r="G309">
        <v>64.66</v>
      </c>
      <c r="H309">
        <v>447.39</v>
      </c>
      <c r="I309">
        <v>6919.19</v>
      </c>
      <c r="J309" t="s">
        <v>40</v>
      </c>
      <c r="K309">
        <v>266.06</v>
      </c>
      <c r="L309">
        <v>827.22</v>
      </c>
      <c r="M309" t="s">
        <v>36</v>
      </c>
      <c r="N309">
        <v>26.6</v>
      </c>
      <c r="O309">
        <v>107.00881534178781</v>
      </c>
      <c r="P309" t="s">
        <v>565</v>
      </c>
    </row>
    <row r="310" spans="1:16" x14ac:dyDescent="0.25">
      <c r="A310" t="s">
        <v>135</v>
      </c>
      <c r="B310" t="s">
        <v>42</v>
      </c>
      <c r="C310" t="s">
        <v>59</v>
      </c>
      <c r="D310">
        <v>2018</v>
      </c>
      <c r="E310" t="s">
        <v>24</v>
      </c>
      <c r="F310" t="s">
        <v>18</v>
      </c>
      <c r="G310">
        <v>44.37</v>
      </c>
      <c r="H310">
        <v>230.26</v>
      </c>
      <c r="I310">
        <v>5189.5</v>
      </c>
      <c r="J310" t="s">
        <v>19</v>
      </c>
      <c r="K310">
        <v>57.22</v>
      </c>
      <c r="L310">
        <v>830.02</v>
      </c>
      <c r="M310" t="s">
        <v>36</v>
      </c>
      <c r="N310">
        <v>30.65</v>
      </c>
      <c r="O310">
        <v>116.95965742618887</v>
      </c>
      <c r="P310" t="s">
        <v>565</v>
      </c>
    </row>
    <row r="311" spans="1:16" x14ac:dyDescent="0.25">
      <c r="A311" t="s">
        <v>524</v>
      </c>
      <c r="B311" t="s">
        <v>61</v>
      </c>
      <c r="C311" t="s">
        <v>62</v>
      </c>
      <c r="D311">
        <v>2016</v>
      </c>
      <c r="E311" t="s">
        <v>24</v>
      </c>
      <c r="F311" t="s">
        <v>25</v>
      </c>
      <c r="G311">
        <v>75.02</v>
      </c>
      <c r="H311">
        <v>457.39</v>
      </c>
      <c r="I311">
        <v>6096.87</v>
      </c>
      <c r="J311" t="s">
        <v>19</v>
      </c>
      <c r="K311">
        <v>208.47</v>
      </c>
      <c r="L311">
        <v>832.19</v>
      </c>
      <c r="M311" t="s">
        <v>20</v>
      </c>
      <c r="N311">
        <v>24.57</v>
      </c>
      <c r="O311">
        <v>81.269928019194879</v>
      </c>
      <c r="P311" t="s">
        <v>565</v>
      </c>
    </row>
    <row r="312" spans="1:16" x14ac:dyDescent="0.25">
      <c r="A312" t="s">
        <v>390</v>
      </c>
      <c r="B312" t="s">
        <v>61</v>
      </c>
      <c r="C312" t="s">
        <v>93</v>
      </c>
      <c r="D312">
        <v>2019</v>
      </c>
      <c r="E312" t="s">
        <v>24</v>
      </c>
      <c r="F312" t="s">
        <v>66</v>
      </c>
      <c r="G312">
        <v>78.739999999999995</v>
      </c>
      <c r="H312">
        <v>447.13</v>
      </c>
      <c r="I312">
        <v>5678.51</v>
      </c>
      <c r="J312" t="s">
        <v>26</v>
      </c>
      <c r="K312">
        <v>203.62</v>
      </c>
      <c r="L312">
        <v>833.49</v>
      </c>
      <c r="M312" t="s">
        <v>27</v>
      </c>
      <c r="N312">
        <v>26.44</v>
      </c>
      <c r="O312">
        <v>72.117221234442482</v>
      </c>
      <c r="P312" t="s">
        <v>566</v>
      </c>
    </row>
    <row r="313" spans="1:16" x14ac:dyDescent="0.25">
      <c r="A313" t="s">
        <v>85</v>
      </c>
      <c r="B313" t="s">
        <v>77</v>
      </c>
      <c r="C313" t="s">
        <v>78</v>
      </c>
      <c r="D313">
        <v>2011</v>
      </c>
      <c r="E313" t="s">
        <v>17</v>
      </c>
      <c r="F313" t="s">
        <v>66</v>
      </c>
      <c r="G313">
        <v>83.11</v>
      </c>
      <c r="H313">
        <v>105.09</v>
      </c>
      <c r="I313">
        <v>1264.52</v>
      </c>
      <c r="J313" t="s">
        <v>40</v>
      </c>
      <c r="K313">
        <v>242.78</v>
      </c>
      <c r="L313">
        <v>837.11</v>
      </c>
      <c r="M313" t="s">
        <v>55</v>
      </c>
      <c r="N313">
        <v>22.42</v>
      </c>
      <c r="O313">
        <v>15.215016243532668</v>
      </c>
      <c r="P313" t="s">
        <v>565</v>
      </c>
    </row>
    <row r="314" spans="1:16" x14ac:dyDescent="0.25">
      <c r="A314" t="s">
        <v>336</v>
      </c>
      <c r="B314" t="s">
        <v>42</v>
      </c>
      <c r="C314" t="s">
        <v>43</v>
      </c>
      <c r="D314">
        <v>2016</v>
      </c>
      <c r="E314" t="s">
        <v>17</v>
      </c>
      <c r="F314" t="s">
        <v>18</v>
      </c>
      <c r="G314">
        <v>46.39</v>
      </c>
      <c r="H314">
        <v>254.56</v>
      </c>
      <c r="I314">
        <v>5487.4</v>
      </c>
      <c r="J314" t="s">
        <v>19</v>
      </c>
      <c r="K314">
        <v>176.36</v>
      </c>
      <c r="L314">
        <v>837.22</v>
      </c>
      <c r="M314" t="s">
        <v>27</v>
      </c>
      <c r="N314">
        <v>21.12</v>
      </c>
      <c r="O314">
        <v>118.28842422935976</v>
      </c>
      <c r="P314" t="s">
        <v>565</v>
      </c>
    </row>
    <row r="315" spans="1:16" x14ac:dyDescent="0.25">
      <c r="A315" t="s">
        <v>248</v>
      </c>
      <c r="B315" t="s">
        <v>15</v>
      </c>
      <c r="C315" t="s">
        <v>16</v>
      </c>
      <c r="D315">
        <v>2010</v>
      </c>
      <c r="E315" t="s">
        <v>17</v>
      </c>
      <c r="F315" t="s">
        <v>46</v>
      </c>
      <c r="G315">
        <v>47.07</v>
      </c>
      <c r="H315">
        <v>92.18</v>
      </c>
      <c r="I315">
        <v>1958.3</v>
      </c>
      <c r="J315" t="s">
        <v>40</v>
      </c>
      <c r="K315">
        <v>222.57</v>
      </c>
      <c r="L315">
        <v>838.71</v>
      </c>
      <c r="M315" t="s">
        <v>55</v>
      </c>
      <c r="N315">
        <v>25.51</v>
      </c>
      <c r="O315">
        <v>41.603994051412791</v>
      </c>
      <c r="P315" t="s">
        <v>565</v>
      </c>
    </row>
    <row r="316" spans="1:16" x14ac:dyDescent="0.25">
      <c r="A316" t="s">
        <v>299</v>
      </c>
      <c r="B316" t="s">
        <v>61</v>
      </c>
      <c r="C316" t="s">
        <v>122</v>
      </c>
      <c r="D316">
        <v>2012</v>
      </c>
      <c r="E316" t="s">
        <v>45</v>
      </c>
      <c r="F316" t="s">
        <v>18</v>
      </c>
      <c r="G316">
        <v>20.51</v>
      </c>
      <c r="H316">
        <v>34.53</v>
      </c>
      <c r="I316">
        <v>1683.73</v>
      </c>
      <c r="J316" t="s">
        <v>50</v>
      </c>
      <c r="K316">
        <v>181.93</v>
      </c>
      <c r="L316">
        <v>839.11</v>
      </c>
      <c r="M316" t="s">
        <v>33</v>
      </c>
      <c r="N316">
        <v>25.83</v>
      </c>
      <c r="O316">
        <v>82.093125304729398</v>
      </c>
      <c r="P316" t="s">
        <v>565</v>
      </c>
    </row>
    <row r="317" spans="1:16" x14ac:dyDescent="0.25">
      <c r="A317" t="s">
        <v>493</v>
      </c>
      <c r="B317" t="s">
        <v>29</v>
      </c>
      <c r="C317" t="s">
        <v>30</v>
      </c>
      <c r="D317">
        <v>2012</v>
      </c>
      <c r="E317" t="s">
        <v>17</v>
      </c>
      <c r="F317" t="s">
        <v>49</v>
      </c>
      <c r="G317">
        <v>18.53</v>
      </c>
      <c r="H317">
        <v>84.97</v>
      </c>
      <c r="I317">
        <v>4585.51</v>
      </c>
      <c r="J317" t="s">
        <v>50</v>
      </c>
      <c r="K317">
        <v>180.86</v>
      </c>
      <c r="L317">
        <v>839.53</v>
      </c>
      <c r="M317" t="s">
        <v>55</v>
      </c>
      <c r="N317">
        <v>33.630000000000003</v>
      </c>
      <c r="O317">
        <v>247.46411225040475</v>
      </c>
      <c r="P317" t="s">
        <v>565</v>
      </c>
    </row>
    <row r="318" spans="1:16" x14ac:dyDescent="0.25">
      <c r="A318" t="s">
        <v>395</v>
      </c>
      <c r="B318" t="s">
        <v>22</v>
      </c>
      <c r="C318" t="s">
        <v>70</v>
      </c>
      <c r="D318">
        <v>2018</v>
      </c>
      <c r="E318" t="s">
        <v>24</v>
      </c>
      <c r="F318" t="s">
        <v>46</v>
      </c>
      <c r="G318">
        <v>37.29</v>
      </c>
      <c r="H318">
        <v>182.84</v>
      </c>
      <c r="I318">
        <v>4903.24</v>
      </c>
      <c r="J318" t="s">
        <v>19</v>
      </c>
      <c r="K318">
        <v>143.80000000000001</v>
      </c>
      <c r="L318">
        <v>840.32</v>
      </c>
      <c r="M318" t="s">
        <v>33</v>
      </c>
      <c r="N318">
        <v>29.35</v>
      </c>
      <c r="O318">
        <v>131.48940734781442</v>
      </c>
      <c r="P318" t="s">
        <v>565</v>
      </c>
    </row>
    <row r="319" spans="1:16" x14ac:dyDescent="0.25">
      <c r="A319" t="s">
        <v>511</v>
      </c>
      <c r="B319" t="s">
        <v>29</v>
      </c>
      <c r="C319" t="s">
        <v>30</v>
      </c>
      <c r="D319">
        <v>2013</v>
      </c>
      <c r="E319" t="s">
        <v>17</v>
      </c>
      <c r="F319" t="s">
        <v>52</v>
      </c>
      <c r="G319">
        <v>50.26</v>
      </c>
      <c r="H319">
        <v>216.56</v>
      </c>
      <c r="I319">
        <v>4308.8100000000004</v>
      </c>
      <c r="J319" t="s">
        <v>40</v>
      </c>
      <c r="K319">
        <v>130.65</v>
      </c>
      <c r="L319">
        <v>840.9</v>
      </c>
      <c r="M319" t="s">
        <v>20</v>
      </c>
      <c r="N319">
        <v>21.44</v>
      </c>
      <c r="O319">
        <v>85.730401910067656</v>
      </c>
      <c r="P319" t="s">
        <v>566</v>
      </c>
    </row>
    <row r="320" spans="1:16" x14ac:dyDescent="0.25">
      <c r="A320" t="s">
        <v>407</v>
      </c>
      <c r="B320" t="s">
        <v>15</v>
      </c>
      <c r="C320" t="s">
        <v>35</v>
      </c>
      <c r="D320">
        <v>2019</v>
      </c>
      <c r="E320" t="s">
        <v>24</v>
      </c>
      <c r="F320" t="s">
        <v>66</v>
      </c>
      <c r="G320">
        <v>66.510000000000005</v>
      </c>
      <c r="H320">
        <v>165.71</v>
      </c>
      <c r="I320">
        <v>2491.46</v>
      </c>
      <c r="J320" t="s">
        <v>40</v>
      </c>
      <c r="K320">
        <v>215.93</v>
      </c>
      <c r="L320">
        <v>841.4</v>
      </c>
      <c r="M320" t="s">
        <v>36</v>
      </c>
      <c r="N320">
        <v>32.590000000000003</v>
      </c>
      <c r="O320">
        <v>37.45993083746805</v>
      </c>
      <c r="P320" t="s">
        <v>565</v>
      </c>
    </row>
    <row r="321" spans="1:16" x14ac:dyDescent="0.25">
      <c r="A321" t="s">
        <v>506</v>
      </c>
      <c r="B321" t="s">
        <v>38</v>
      </c>
      <c r="C321" t="s">
        <v>57</v>
      </c>
      <c r="D321">
        <v>2020</v>
      </c>
      <c r="E321" t="s">
        <v>17</v>
      </c>
      <c r="F321" t="s">
        <v>18</v>
      </c>
      <c r="G321">
        <v>93.15</v>
      </c>
      <c r="H321">
        <v>650.36</v>
      </c>
      <c r="I321">
        <v>6981.84</v>
      </c>
      <c r="J321" t="s">
        <v>19</v>
      </c>
      <c r="K321">
        <v>64.94</v>
      </c>
      <c r="L321">
        <v>844.57</v>
      </c>
      <c r="M321" t="s">
        <v>33</v>
      </c>
      <c r="N321">
        <v>31.87</v>
      </c>
      <c r="O321">
        <v>74.952657004830911</v>
      </c>
      <c r="P321" t="s">
        <v>565</v>
      </c>
    </row>
    <row r="322" spans="1:16" x14ac:dyDescent="0.25">
      <c r="A322" t="s">
        <v>548</v>
      </c>
      <c r="B322" t="s">
        <v>77</v>
      </c>
      <c r="C322" t="s">
        <v>81</v>
      </c>
      <c r="D322">
        <v>2012</v>
      </c>
      <c r="E322" t="s">
        <v>45</v>
      </c>
      <c r="F322" t="s">
        <v>18</v>
      </c>
      <c r="G322">
        <v>61.7</v>
      </c>
      <c r="H322">
        <v>81.89</v>
      </c>
      <c r="I322">
        <v>1327.28</v>
      </c>
      <c r="J322" t="s">
        <v>26</v>
      </c>
      <c r="K322">
        <v>165.89</v>
      </c>
      <c r="L322">
        <v>846.1</v>
      </c>
      <c r="M322" t="s">
        <v>20</v>
      </c>
      <c r="N322">
        <v>30.84</v>
      </c>
      <c r="O322">
        <v>21.511831442463532</v>
      </c>
      <c r="P322" t="s">
        <v>565</v>
      </c>
    </row>
    <row r="323" spans="1:16" x14ac:dyDescent="0.25">
      <c r="A323" t="s">
        <v>131</v>
      </c>
      <c r="B323" t="s">
        <v>15</v>
      </c>
      <c r="C323" t="s">
        <v>35</v>
      </c>
      <c r="D323">
        <v>2019</v>
      </c>
      <c r="E323" t="s">
        <v>24</v>
      </c>
      <c r="F323" t="s">
        <v>52</v>
      </c>
      <c r="G323">
        <v>82.32</v>
      </c>
      <c r="H323">
        <v>366.94</v>
      </c>
      <c r="I323">
        <v>4457.4799999999996</v>
      </c>
      <c r="J323" t="s">
        <v>26</v>
      </c>
      <c r="K323">
        <v>167.63</v>
      </c>
      <c r="L323">
        <v>851.51</v>
      </c>
      <c r="M323" t="s">
        <v>55</v>
      </c>
      <c r="N323">
        <v>22.72</v>
      </c>
      <c r="O323">
        <v>54.148202137998055</v>
      </c>
      <c r="P323" t="s">
        <v>566</v>
      </c>
    </row>
    <row r="324" spans="1:16" x14ac:dyDescent="0.25">
      <c r="A324" t="s">
        <v>268</v>
      </c>
      <c r="B324" t="s">
        <v>29</v>
      </c>
      <c r="C324" t="s">
        <v>139</v>
      </c>
      <c r="D324">
        <v>2016</v>
      </c>
      <c r="E324" t="s">
        <v>45</v>
      </c>
      <c r="F324" t="s">
        <v>25</v>
      </c>
      <c r="G324">
        <v>20.420000000000002</v>
      </c>
      <c r="H324">
        <v>48.6</v>
      </c>
      <c r="I324">
        <v>2380.11</v>
      </c>
      <c r="J324" t="s">
        <v>26</v>
      </c>
      <c r="K324">
        <v>174.83</v>
      </c>
      <c r="L324">
        <v>854.61</v>
      </c>
      <c r="M324" t="s">
        <v>55</v>
      </c>
      <c r="N324">
        <v>23.86</v>
      </c>
      <c r="O324">
        <v>116.55778648383937</v>
      </c>
      <c r="P324" t="s">
        <v>565</v>
      </c>
    </row>
    <row r="325" spans="1:16" x14ac:dyDescent="0.25">
      <c r="A325" t="s">
        <v>533</v>
      </c>
      <c r="B325" t="s">
        <v>15</v>
      </c>
      <c r="C325" t="s">
        <v>35</v>
      </c>
      <c r="D325">
        <v>2010</v>
      </c>
      <c r="E325" t="s">
        <v>45</v>
      </c>
      <c r="F325" t="s">
        <v>25</v>
      </c>
      <c r="G325">
        <v>6.95</v>
      </c>
      <c r="H325">
        <v>15.32</v>
      </c>
      <c r="I325">
        <v>2204.1799999999998</v>
      </c>
      <c r="J325" t="s">
        <v>40</v>
      </c>
      <c r="K325">
        <v>63.27</v>
      </c>
      <c r="L325">
        <v>854.76</v>
      </c>
      <c r="M325" t="s">
        <v>20</v>
      </c>
      <c r="N325">
        <v>21</v>
      </c>
      <c r="O325">
        <v>317.1482014388489</v>
      </c>
      <c r="P325" t="s">
        <v>565</v>
      </c>
    </row>
    <row r="326" spans="1:16" x14ac:dyDescent="0.25">
      <c r="A326" t="s">
        <v>143</v>
      </c>
      <c r="B326" t="s">
        <v>77</v>
      </c>
      <c r="C326" t="s">
        <v>78</v>
      </c>
      <c r="D326">
        <v>2017</v>
      </c>
      <c r="E326" t="s">
        <v>24</v>
      </c>
      <c r="F326" t="s">
        <v>49</v>
      </c>
      <c r="G326">
        <v>91.13</v>
      </c>
      <c r="H326">
        <v>99.52</v>
      </c>
      <c r="I326">
        <v>1092.0899999999999</v>
      </c>
      <c r="J326" t="s">
        <v>26</v>
      </c>
      <c r="K326">
        <v>152.49</v>
      </c>
      <c r="L326">
        <v>854.78</v>
      </c>
      <c r="M326" t="s">
        <v>36</v>
      </c>
      <c r="N326">
        <v>21.12</v>
      </c>
      <c r="O326">
        <v>11.983869197849225</v>
      </c>
      <c r="P326" t="s">
        <v>565</v>
      </c>
    </row>
    <row r="327" spans="1:16" x14ac:dyDescent="0.25">
      <c r="A327" t="s">
        <v>529</v>
      </c>
      <c r="B327" t="s">
        <v>29</v>
      </c>
      <c r="C327" t="s">
        <v>54</v>
      </c>
      <c r="D327">
        <v>2011</v>
      </c>
      <c r="E327" t="s">
        <v>17</v>
      </c>
      <c r="F327" t="s">
        <v>66</v>
      </c>
      <c r="G327">
        <v>42.93</v>
      </c>
      <c r="H327">
        <v>132.65</v>
      </c>
      <c r="I327">
        <v>3089.85</v>
      </c>
      <c r="J327" t="s">
        <v>40</v>
      </c>
      <c r="K327">
        <v>136.13</v>
      </c>
      <c r="L327">
        <v>855.41</v>
      </c>
      <c r="M327" t="s">
        <v>55</v>
      </c>
      <c r="N327">
        <v>22.54</v>
      </c>
      <c r="O327">
        <v>71.974143955276034</v>
      </c>
      <c r="P327" t="s">
        <v>566</v>
      </c>
    </row>
    <row r="328" spans="1:16" x14ac:dyDescent="0.25">
      <c r="A328" t="s">
        <v>297</v>
      </c>
      <c r="B328" t="s">
        <v>42</v>
      </c>
      <c r="C328" t="s">
        <v>59</v>
      </c>
      <c r="D328">
        <v>2018</v>
      </c>
      <c r="E328" t="s">
        <v>45</v>
      </c>
      <c r="F328" t="s">
        <v>66</v>
      </c>
      <c r="G328">
        <v>23.95</v>
      </c>
      <c r="H328">
        <v>82.16</v>
      </c>
      <c r="I328">
        <v>3430.28</v>
      </c>
      <c r="J328" t="s">
        <v>26</v>
      </c>
      <c r="K328">
        <v>96.6</v>
      </c>
      <c r="L328">
        <v>857.31</v>
      </c>
      <c r="M328" t="s">
        <v>27</v>
      </c>
      <c r="N328">
        <v>20.440000000000001</v>
      </c>
      <c r="O328">
        <v>143.22672233820461</v>
      </c>
      <c r="P328" t="s">
        <v>566</v>
      </c>
    </row>
    <row r="329" spans="1:16" x14ac:dyDescent="0.25">
      <c r="A329" t="s">
        <v>416</v>
      </c>
      <c r="B329" t="s">
        <v>38</v>
      </c>
      <c r="C329" t="s">
        <v>65</v>
      </c>
      <c r="D329">
        <v>2017</v>
      </c>
      <c r="E329" t="s">
        <v>17</v>
      </c>
      <c r="F329" t="s">
        <v>25</v>
      </c>
      <c r="G329">
        <v>69.489999999999995</v>
      </c>
      <c r="H329">
        <v>141.88999999999999</v>
      </c>
      <c r="I329">
        <v>2041.9</v>
      </c>
      <c r="J329" t="s">
        <v>26</v>
      </c>
      <c r="K329">
        <v>75.89</v>
      </c>
      <c r="L329">
        <v>857.52</v>
      </c>
      <c r="M329" t="s">
        <v>33</v>
      </c>
      <c r="N329">
        <v>33.24</v>
      </c>
      <c r="O329">
        <v>29.384084040869194</v>
      </c>
      <c r="P329" t="s">
        <v>565</v>
      </c>
    </row>
    <row r="330" spans="1:16" x14ac:dyDescent="0.25">
      <c r="A330" t="s">
        <v>517</v>
      </c>
      <c r="B330" t="s">
        <v>38</v>
      </c>
      <c r="C330" t="s">
        <v>65</v>
      </c>
      <c r="D330">
        <v>2020</v>
      </c>
      <c r="E330" t="s">
        <v>45</v>
      </c>
      <c r="F330" t="s">
        <v>46</v>
      </c>
      <c r="G330">
        <v>17.510000000000002</v>
      </c>
      <c r="H330">
        <v>36.46</v>
      </c>
      <c r="I330">
        <v>2082.38</v>
      </c>
      <c r="J330" t="s">
        <v>50</v>
      </c>
      <c r="K330">
        <v>176.17</v>
      </c>
      <c r="L330">
        <v>857.53</v>
      </c>
      <c r="M330" t="s">
        <v>33</v>
      </c>
      <c r="N330">
        <v>34.979999999999997</v>
      </c>
      <c r="O330">
        <v>118.92518560822387</v>
      </c>
      <c r="P330" t="s">
        <v>565</v>
      </c>
    </row>
    <row r="331" spans="1:16" x14ac:dyDescent="0.25">
      <c r="A331" t="s">
        <v>172</v>
      </c>
      <c r="B331" t="s">
        <v>29</v>
      </c>
      <c r="C331" t="s">
        <v>30</v>
      </c>
      <c r="D331">
        <v>2011</v>
      </c>
      <c r="E331" t="s">
        <v>45</v>
      </c>
      <c r="F331" t="s">
        <v>49</v>
      </c>
      <c r="G331">
        <v>23.39</v>
      </c>
      <c r="H331">
        <v>83.61</v>
      </c>
      <c r="I331">
        <v>3574.67</v>
      </c>
      <c r="J331" t="s">
        <v>19</v>
      </c>
      <c r="K331">
        <v>202.25</v>
      </c>
      <c r="L331">
        <v>857.83</v>
      </c>
      <c r="M331" t="s">
        <v>55</v>
      </c>
      <c r="N331">
        <v>20.43</v>
      </c>
      <c r="O331">
        <v>152.82898674647285</v>
      </c>
      <c r="P331" t="s">
        <v>565</v>
      </c>
    </row>
    <row r="332" spans="1:16" x14ac:dyDescent="0.25">
      <c r="A332" t="s">
        <v>91</v>
      </c>
      <c r="B332" t="s">
        <v>61</v>
      </c>
      <c r="C332" t="s">
        <v>62</v>
      </c>
      <c r="D332">
        <v>2013</v>
      </c>
      <c r="E332" t="s">
        <v>24</v>
      </c>
      <c r="F332" t="s">
        <v>66</v>
      </c>
      <c r="G332">
        <v>35.619999999999997</v>
      </c>
      <c r="H332">
        <v>210.99</v>
      </c>
      <c r="I332">
        <v>5923.22</v>
      </c>
      <c r="J332" t="s">
        <v>26</v>
      </c>
      <c r="K332">
        <v>105.73</v>
      </c>
      <c r="L332">
        <v>860.03</v>
      </c>
      <c r="M332" t="s">
        <v>27</v>
      </c>
      <c r="N332">
        <v>24.92</v>
      </c>
      <c r="O332">
        <v>166.28916339135318</v>
      </c>
      <c r="P332" t="s">
        <v>565</v>
      </c>
    </row>
    <row r="333" spans="1:16" x14ac:dyDescent="0.25">
      <c r="A333" t="s">
        <v>257</v>
      </c>
      <c r="B333" t="s">
        <v>61</v>
      </c>
      <c r="C333" t="s">
        <v>93</v>
      </c>
      <c r="D333">
        <v>2013</v>
      </c>
      <c r="E333" t="s">
        <v>45</v>
      </c>
      <c r="F333" t="s">
        <v>18</v>
      </c>
      <c r="G333">
        <v>16.36</v>
      </c>
      <c r="H333">
        <v>34.86</v>
      </c>
      <c r="I333">
        <v>2130.88</v>
      </c>
      <c r="J333" t="s">
        <v>19</v>
      </c>
      <c r="K333">
        <v>58.05</v>
      </c>
      <c r="L333">
        <v>860.2</v>
      </c>
      <c r="M333" t="s">
        <v>33</v>
      </c>
      <c r="N333">
        <v>31.49</v>
      </c>
      <c r="O333">
        <v>130.24938875305625</v>
      </c>
      <c r="P333" t="s">
        <v>565</v>
      </c>
    </row>
    <row r="334" spans="1:16" x14ac:dyDescent="0.25">
      <c r="A334" t="s">
        <v>201</v>
      </c>
      <c r="B334" t="s">
        <v>15</v>
      </c>
      <c r="C334" t="s">
        <v>16</v>
      </c>
      <c r="D334">
        <v>2014</v>
      </c>
      <c r="E334" t="s">
        <v>45</v>
      </c>
      <c r="F334" t="s">
        <v>46</v>
      </c>
      <c r="G334">
        <v>61.87</v>
      </c>
      <c r="H334">
        <v>151.16999999999999</v>
      </c>
      <c r="I334">
        <v>2443.39</v>
      </c>
      <c r="J334" t="s">
        <v>50</v>
      </c>
      <c r="K334">
        <v>96.83</v>
      </c>
      <c r="L334">
        <v>868.21</v>
      </c>
      <c r="M334" t="s">
        <v>33</v>
      </c>
      <c r="N334">
        <v>34.619999999999997</v>
      </c>
      <c r="O334">
        <v>39.492322611928238</v>
      </c>
      <c r="P334" t="s">
        <v>565</v>
      </c>
    </row>
    <row r="335" spans="1:16" x14ac:dyDescent="0.25">
      <c r="A335" t="s">
        <v>532</v>
      </c>
      <c r="B335" t="s">
        <v>29</v>
      </c>
      <c r="C335" t="s">
        <v>54</v>
      </c>
      <c r="D335">
        <v>2013</v>
      </c>
      <c r="E335" t="s">
        <v>17</v>
      </c>
      <c r="F335" t="s">
        <v>49</v>
      </c>
      <c r="G335">
        <v>75.290000000000006</v>
      </c>
      <c r="H335">
        <v>323.2</v>
      </c>
      <c r="I335">
        <v>4292.8</v>
      </c>
      <c r="J335" t="s">
        <v>26</v>
      </c>
      <c r="K335">
        <v>223.77</v>
      </c>
      <c r="L335">
        <v>868.26</v>
      </c>
      <c r="M335" t="s">
        <v>27</v>
      </c>
      <c r="N335">
        <v>28.75</v>
      </c>
      <c r="O335">
        <v>57.016868109974759</v>
      </c>
      <c r="P335" t="s">
        <v>565</v>
      </c>
    </row>
    <row r="336" spans="1:16" x14ac:dyDescent="0.25">
      <c r="A336" t="s">
        <v>240</v>
      </c>
      <c r="B336" t="s">
        <v>29</v>
      </c>
      <c r="C336" t="s">
        <v>30</v>
      </c>
      <c r="D336">
        <v>2018</v>
      </c>
      <c r="E336" t="s">
        <v>17</v>
      </c>
      <c r="F336" t="s">
        <v>18</v>
      </c>
      <c r="G336">
        <v>14.59</v>
      </c>
      <c r="H336">
        <v>68.489999999999995</v>
      </c>
      <c r="I336">
        <v>4694.0600000000004</v>
      </c>
      <c r="J336" t="s">
        <v>26</v>
      </c>
      <c r="K336">
        <v>110.61</v>
      </c>
      <c r="L336">
        <v>869.83</v>
      </c>
      <c r="M336" t="s">
        <v>33</v>
      </c>
      <c r="N336">
        <v>23.39</v>
      </c>
      <c r="O336">
        <v>321.731322823852</v>
      </c>
      <c r="P336" t="s">
        <v>565</v>
      </c>
    </row>
    <row r="337" spans="1:16" x14ac:dyDescent="0.25">
      <c r="A337" t="s">
        <v>406</v>
      </c>
      <c r="B337" t="s">
        <v>22</v>
      </c>
      <c r="C337" t="s">
        <v>32</v>
      </c>
      <c r="D337">
        <v>2020</v>
      </c>
      <c r="E337" t="s">
        <v>45</v>
      </c>
      <c r="F337" t="s">
        <v>46</v>
      </c>
      <c r="G337">
        <v>70.75</v>
      </c>
      <c r="H337">
        <v>358.53</v>
      </c>
      <c r="I337">
        <v>5067.57</v>
      </c>
      <c r="J337" t="s">
        <v>26</v>
      </c>
      <c r="K337">
        <v>294.47000000000003</v>
      </c>
      <c r="L337">
        <v>869.84</v>
      </c>
      <c r="M337" t="s">
        <v>55</v>
      </c>
      <c r="N337">
        <v>27.79</v>
      </c>
      <c r="O337">
        <v>71.62643109540636</v>
      </c>
      <c r="P337" t="s">
        <v>565</v>
      </c>
    </row>
    <row r="338" spans="1:16" x14ac:dyDescent="0.25">
      <c r="A338" t="s">
        <v>486</v>
      </c>
      <c r="B338" t="s">
        <v>29</v>
      </c>
      <c r="C338" t="s">
        <v>54</v>
      </c>
      <c r="D338">
        <v>2019</v>
      </c>
      <c r="E338" t="s">
        <v>17</v>
      </c>
      <c r="F338" t="s">
        <v>52</v>
      </c>
      <c r="G338">
        <v>65.260000000000005</v>
      </c>
      <c r="H338">
        <v>133.6</v>
      </c>
      <c r="I338">
        <v>2047.23</v>
      </c>
      <c r="J338" t="s">
        <v>40</v>
      </c>
      <c r="K338">
        <v>138.78</v>
      </c>
      <c r="L338">
        <v>873.19</v>
      </c>
      <c r="M338" t="s">
        <v>27</v>
      </c>
      <c r="N338">
        <v>31.62</v>
      </c>
      <c r="O338">
        <v>31.370364695065888</v>
      </c>
      <c r="P338" t="s">
        <v>566</v>
      </c>
    </row>
    <row r="339" spans="1:16" x14ac:dyDescent="0.25">
      <c r="A339" t="s">
        <v>232</v>
      </c>
      <c r="B339" t="s">
        <v>29</v>
      </c>
      <c r="C339" t="s">
        <v>139</v>
      </c>
      <c r="D339">
        <v>2018</v>
      </c>
      <c r="E339" t="s">
        <v>45</v>
      </c>
      <c r="F339" t="s">
        <v>52</v>
      </c>
      <c r="G339">
        <v>56.73</v>
      </c>
      <c r="H339">
        <v>218.37</v>
      </c>
      <c r="I339">
        <v>3849.36</v>
      </c>
      <c r="J339" t="s">
        <v>19</v>
      </c>
      <c r="K339">
        <v>142.09</v>
      </c>
      <c r="L339">
        <v>873.81</v>
      </c>
      <c r="M339" t="s">
        <v>27</v>
      </c>
      <c r="N339">
        <v>28.76</v>
      </c>
      <c r="O339">
        <v>67.854045478582762</v>
      </c>
      <c r="P339" t="s">
        <v>566</v>
      </c>
    </row>
    <row r="340" spans="1:16" x14ac:dyDescent="0.25">
      <c r="A340" t="s">
        <v>469</v>
      </c>
      <c r="B340" t="s">
        <v>61</v>
      </c>
      <c r="C340" t="s">
        <v>122</v>
      </c>
      <c r="D340">
        <v>2014</v>
      </c>
      <c r="E340" t="s">
        <v>24</v>
      </c>
      <c r="F340" t="s">
        <v>46</v>
      </c>
      <c r="G340">
        <v>78.61</v>
      </c>
      <c r="H340">
        <v>319.42</v>
      </c>
      <c r="I340">
        <v>4063.29</v>
      </c>
      <c r="J340" t="s">
        <v>26</v>
      </c>
      <c r="K340">
        <v>203.8</v>
      </c>
      <c r="L340">
        <v>874.02</v>
      </c>
      <c r="M340" t="s">
        <v>55</v>
      </c>
      <c r="N340">
        <v>23.59</v>
      </c>
      <c r="O340">
        <v>51.689225289403382</v>
      </c>
      <c r="P340" t="s">
        <v>565</v>
      </c>
    </row>
    <row r="341" spans="1:16" x14ac:dyDescent="0.25">
      <c r="A341" t="s">
        <v>477</v>
      </c>
      <c r="B341" t="s">
        <v>42</v>
      </c>
      <c r="C341" t="s">
        <v>48</v>
      </c>
      <c r="D341">
        <v>2013</v>
      </c>
      <c r="E341" t="s">
        <v>24</v>
      </c>
      <c r="F341" t="s">
        <v>49</v>
      </c>
      <c r="G341">
        <v>36.25</v>
      </c>
      <c r="H341">
        <v>205.67</v>
      </c>
      <c r="I341">
        <v>5673.63</v>
      </c>
      <c r="J341" t="s">
        <v>19</v>
      </c>
      <c r="K341">
        <v>280.05</v>
      </c>
      <c r="L341">
        <v>875.81</v>
      </c>
      <c r="M341" t="s">
        <v>27</v>
      </c>
      <c r="N341">
        <v>29.21</v>
      </c>
      <c r="O341">
        <v>156.51393103448277</v>
      </c>
      <c r="P341" t="s">
        <v>565</v>
      </c>
    </row>
    <row r="342" spans="1:16" x14ac:dyDescent="0.25">
      <c r="A342" t="s">
        <v>236</v>
      </c>
      <c r="B342" t="s">
        <v>15</v>
      </c>
      <c r="C342" t="s">
        <v>72</v>
      </c>
      <c r="D342">
        <v>2018</v>
      </c>
      <c r="E342" t="s">
        <v>45</v>
      </c>
      <c r="F342" t="s">
        <v>18</v>
      </c>
      <c r="G342">
        <v>95.71</v>
      </c>
      <c r="H342">
        <v>359.68</v>
      </c>
      <c r="I342">
        <v>3757.98</v>
      </c>
      <c r="J342" t="s">
        <v>40</v>
      </c>
      <c r="K342">
        <v>186.57</v>
      </c>
      <c r="L342">
        <v>875.87</v>
      </c>
      <c r="M342" t="s">
        <v>55</v>
      </c>
      <c r="N342">
        <v>29.15</v>
      </c>
      <c r="O342">
        <v>39.264235712046812</v>
      </c>
      <c r="P342" t="s">
        <v>565</v>
      </c>
    </row>
    <row r="343" spans="1:16" x14ac:dyDescent="0.25">
      <c r="A343" t="s">
        <v>210</v>
      </c>
      <c r="B343" t="s">
        <v>15</v>
      </c>
      <c r="C343" t="s">
        <v>72</v>
      </c>
      <c r="D343">
        <v>2015</v>
      </c>
      <c r="E343" t="s">
        <v>17</v>
      </c>
      <c r="F343" t="s">
        <v>52</v>
      </c>
      <c r="G343">
        <v>68.260000000000005</v>
      </c>
      <c r="H343">
        <v>458.48</v>
      </c>
      <c r="I343">
        <v>6716.74</v>
      </c>
      <c r="J343" t="s">
        <v>26</v>
      </c>
      <c r="K343">
        <v>262.17</v>
      </c>
      <c r="L343">
        <v>878.09</v>
      </c>
      <c r="M343" t="s">
        <v>27</v>
      </c>
      <c r="N343">
        <v>20.52</v>
      </c>
      <c r="O343">
        <v>98.39935540580133</v>
      </c>
      <c r="P343" t="s">
        <v>566</v>
      </c>
    </row>
    <row r="344" spans="1:16" x14ac:dyDescent="0.25">
      <c r="A344" t="s">
        <v>211</v>
      </c>
      <c r="B344" t="s">
        <v>22</v>
      </c>
      <c r="C344" t="s">
        <v>23</v>
      </c>
      <c r="D344">
        <v>2022</v>
      </c>
      <c r="E344" t="s">
        <v>17</v>
      </c>
      <c r="F344" t="s">
        <v>18</v>
      </c>
      <c r="G344">
        <v>36.85</v>
      </c>
      <c r="H344">
        <v>246.78</v>
      </c>
      <c r="I344">
        <v>6696.8</v>
      </c>
      <c r="J344" t="s">
        <v>19</v>
      </c>
      <c r="K344">
        <v>201.27</v>
      </c>
      <c r="L344">
        <v>879.06</v>
      </c>
      <c r="M344" t="s">
        <v>55</v>
      </c>
      <c r="N344">
        <v>25.58</v>
      </c>
      <c r="O344">
        <v>181.73134328358208</v>
      </c>
      <c r="P344" t="s">
        <v>565</v>
      </c>
    </row>
    <row r="345" spans="1:16" x14ac:dyDescent="0.25">
      <c r="A345" t="s">
        <v>383</v>
      </c>
      <c r="B345" t="s">
        <v>15</v>
      </c>
      <c r="C345" t="s">
        <v>72</v>
      </c>
      <c r="D345">
        <v>2013</v>
      </c>
      <c r="E345" t="s">
        <v>24</v>
      </c>
      <c r="F345" t="s">
        <v>49</v>
      </c>
      <c r="G345">
        <v>76.78</v>
      </c>
      <c r="H345">
        <v>491.25</v>
      </c>
      <c r="I345">
        <v>6398.12</v>
      </c>
      <c r="J345" t="s">
        <v>50</v>
      </c>
      <c r="K345">
        <v>215.13</v>
      </c>
      <c r="L345">
        <v>880.76</v>
      </c>
      <c r="M345" t="s">
        <v>20</v>
      </c>
      <c r="N345">
        <v>29.83</v>
      </c>
      <c r="O345">
        <v>83.330554831987499</v>
      </c>
      <c r="P345" t="s">
        <v>565</v>
      </c>
    </row>
    <row r="346" spans="1:16" x14ac:dyDescent="0.25">
      <c r="A346" t="s">
        <v>37</v>
      </c>
      <c r="B346" t="s">
        <v>38</v>
      </c>
      <c r="C346" t="s">
        <v>39</v>
      </c>
      <c r="D346">
        <v>2017</v>
      </c>
      <c r="E346" t="s">
        <v>17</v>
      </c>
      <c r="F346" t="s">
        <v>18</v>
      </c>
      <c r="G346">
        <v>17.100000000000001</v>
      </c>
      <c r="H346">
        <v>53.55</v>
      </c>
      <c r="I346">
        <v>3131.62</v>
      </c>
      <c r="J346" t="s">
        <v>40</v>
      </c>
      <c r="K346">
        <v>225.46</v>
      </c>
      <c r="L346">
        <v>883.55</v>
      </c>
      <c r="M346" t="s">
        <v>20</v>
      </c>
      <c r="N346">
        <v>29.14</v>
      </c>
      <c r="O346">
        <v>183.13567251461987</v>
      </c>
      <c r="P346" t="s">
        <v>565</v>
      </c>
    </row>
    <row r="347" spans="1:16" x14ac:dyDescent="0.25">
      <c r="A347" t="s">
        <v>393</v>
      </c>
      <c r="B347" t="s">
        <v>22</v>
      </c>
      <c r="C347" t="s">
        <v>23</v>
      </c>
      <c r="D347">
        <v>2014</v>
      </c>
      <c r="E347" t="s">
        <v>45</v>
      </c>
      <c r="F347" t="s">
        <v>66</v>
      </c>
      <c r="G347">
        <v>73.06</v>
      </c>
      <c r="H347">
        <v>334.48</v>
      </c>
      <c r="I347">
        <v>4578.22</v>
      </c>
      <c r="J347" t="s">
        <v>40</v>
      </c>
      <c r="K347">
        <v>158.41999999999999</v>
      </c>
      <c r="L347">
        <v>886.78</v>
      </c>
      <c r="M347" t="s">
        <v>36</v>
      </c>
      <c r="N347">
        <v>25.14</v>
      </c>
      <c r="O347">
        <v>62.663837941418016</v>
      </c>
      <c r="P347" t="s">
        <v>565</v>
      </c>
    </row>
    <row r="348" spans="1:16" x14ac:dyDescent="0.25">
      <c r="A348" t="s">
        <v>314</v>
      </c>
      <c r="B348" t="s">
        <v>15</v>
      </c>
      <c r="C348" t="s">
        <v>72</v>
      </c>
      <c r="D348">
        <v>2010</v>
      </c>
      <c r="E348" t="s">
        <v>24</v>
      </c>
      <c r="F348" t="s">
        <v>25</v>
      </c>
      <c r="G348">
        <v>44.69</v>
      </c>
      <c r="H348">
        <v>44.87</v>
      </c>
      <c r="I348">
        <v>1004.06</v>
      </c>
      <c r="J348" t="s">
        <v>50</v>
      </c>
      <c r="K348">
        <v>100.58</v>
      </c>
      <c r="L348">
        <v>888.59</v>
      </c>
      <c r="M348" t="s">
        <v>36</v>
      </c>
      <c r="N348">
        <v>33.229999999999997</v>
      </c>
      <c r="O348">
        <v>22.467218617140301</v>
      </c>
      <c r="P348" t="s">
        <v>565</v>
      </c>
    </row>
    <row r="349" spans="1:16" x14ac:dyDescent="0.25">
      <c r="A349" t="s">
        <v>559</v>
      </c>
      <c r="B349" t="s">
        <v>29</v>
      </c>
      <c r="C349" t="s">
        <v>54</v>
      </c>
      <c r="D349">
        <v>2011</v>
      </c>
      <c r="E349" t="s">
        <v>17</v>
      </c>
      <c r="F349" t="s">
        <v>52</v>
      </c>
      <c r="G349">
        <v>97.96</v>
      </c>
      <c r="H349">
        <v>408.85</v>
      </c>
      <c r="I349">
        <v>4173.68</v>
      </c>
      <c r="J349" t="s">
        <v>19</v>
      </c>
      <c r="K349">
        <v>170.92</v>
      </c>
      <c r="L349">
        <v>888.65</v>
      </c>
      <c r="M349" t="s">
        <v>55</v>
      </c>
      <c r="N349">
        <v>26.41</v>
      </c>
      <c r="O349">
        <v>42.605961616986534</v>
      </c>
      <c r="P349" t="s">
        <v>566</v>
      </c>
    </row>
    <row r="350" spans="1:16" x14ac:dyDescent="0.25">
      <c r="A350" t="s">
        <v>378</v>
      </c>
      <c r="B350" t="s">
        <v>61</v>
      </c>
      <c r="C350" t="s">
        <v>62</v>
      </c>
      <c r="D350">
        <v>2019</v>
      </c>
      <c r="E350" t="s">
        <v>17</v>
      </c>
      <c r="F350" t="s">
        <v>18</v>
      </c>
      <c r="G350">
        <v>35.08</v>
      </c>
      <c r="H350">
        <v>211.39</v>
      </c>
      <c r="I350">
        <v>6025.92</v>
      </c>
      <c r="J350" t="s">
        <v>40</v>
      </c>
      <c r="K350">
        <v>237.24</v>
      </c>
      <c r="L350">
        <v>888.85</v>
      </c>
      <c r="M350" t="s">
        <v>55</v>
      </c>
      <c r="N350">
        <v>20.41</v>
      </c>
      <c r="O350">
        <v>171.77651083238314</v>
      </c>
      <c r="P350" t="s">
        <v>565</v>
      </c>
    </row>
    <row r="351" spans="1:16" x14ac:dyDescent="0.25">
      <c r="A351" t="s">
        <v>556</v>
      </c>
      <c r="B351" t="s">
        <v>77</v>
      </c>
      <c r="C351" t="s">
        <v>81</v>
      </c>
      <c r="D351">
        <v>2011</v>
      </c>
      <c r="E351" t="s">
        <v>24</v>
      </c>
      <c r="F351" t="s">
        <v>46</v>
      </c>
      <c r="G351">
        <v>42.28</v>
      </c>
      <c r="H351">
        <v>87.5</v>
      </c>
      <c r="I351">
        <v>2069.4899999999998</v>
      </c>
      <c r="J351" t="s">
        <v>40</v>
      </c>
      <c r="K351">
        <v>202.77</v>
      </c>
      <c r="L351">
        <v>891.51</v>
      </c>
      <c r="M351" t="s">
        <v>33</v>
      </c>
      <c r="N351">
        <v>28.58</v>
      </c>
      <c r="O351">
        <v>48.947256385998102</v>
      </c>
      <c r="P351" t="s">
        <v>565</v>
      </c>
    </row>
    <row r="352" spans="1:16" x14ac:dyDescent="0.25">
      <c r="A352" t="s">
        <v>419</v>
      </c>
      <c r="B352" t="s">
        <v>29</v>
      </c>
      <c r="C352" t="s">
        <v>139</v>
      </c>
      <c r="D352">
        <v>2014</v>
      </c>
      <c r="E352" t="s">
        <v>17</v>
      </c>
      <c r="F352" t="s">
        <v>18</v>
      </c>
      <c r="G352">
        <v>92.2</v>
      </c>
      <c r="H352">
        <v>165.59</v>
      </c>
      <c r="I352">
        <v>1796.03</v>
      </c>
      <c r="J352" t="s">
        <v>26</v>
      </c>
      <c r="K352">
        <v>175.97</v>
      </c>
      <c r="L352">
        <v>894.31</v>
      </c>
      <c r="M352" t="s">
        <v>55</v>
      </c>
      <c r="N352">
        <v>30.66</v>
      </c>
      <c r="O352">
        <v>19.479718004338395</v>
      </c>
      <c r="P352" t="s">
        <v>565</v>
      </c>
    </row>
    <row r="353" spans="1:16" x14ac:dyDescent="0.25">
      <c r="A353" t="s">
        <v>287</v>
      </c>
      <c r="B353" t="s">
        <v>77</v>
      </c>
      <c r="C353" t="s">
        <v>89</v>
      </c>
      <c r="D353">
        <v>2021</v>
      </c>
      <c r="E353" t="s">
        <v>24</v>
      </c>
      <c r="F353" t="s">
        <v>66</v>
      </c>
      <c r="G353">
        <v>32.1</v>
      </c>
      <c r="H353">
        <v>217.88</v>
      </c>
      <c r="I353">
        <v>6787.45</v>
      </c>
      <c r="J353" t="s">
        <v>40</v>
      </c>
      <c r="K353">
        <v>122.86</v>
      </c>
      <c r="L353">
        <v>894.96</v>
      </c>
      <c r="M353" t="s">
        <v>27</v>
      </c>
      <c r="N353">
        <v>34.520000000000003</v>
      </c>
      <c r="O353">
        <v>211.44704049844236</v>
      </c>
      <c r="P353" t="s">
        <v>566</v>
      </c>
    </row>
    <row r="354" spans="1:16" x14ac:dyDescent="0.25">
      <c r="A354" t="s">
        <v>90</v>
      </c>
      <c r="B354" t="s">
        <v>15</v>
      </c>
      <c r="C354" t="s">
        <v>72</v>
      </c>
      <c r="D354">
        <v>2022</v>
      </c>
      <c r="E354" t="s">
        <v>45</v>
      </c>
      <c r="F354" t="s">
        <v>52</v>
      </c>
      <c r="G354">
        <v>86.54</v>
      </c>
      <c r="H354">
        <v>507.51</v>
      </c>
      <c r="I354">
        <v>5864.5</v>
      </c>
      <c r="J354" t="s">
        <v>40</v>
      </c>
      <c r="K354">
        <v>89.8</v>
      </c>
      <c r="L354">
        <v>901.28</v>
      </c>
      <c r="M354" t="s">
        <v>27</v>
      </c>
      <c r="N354">
        <v>33.08</v>
      </c>
      <c r="O354">
        <v>67.766350820429849</v>
      </c>
      <c r="P354" t="s">
        <v>566</v>
      </c>
    </row>
    <row r="355" spans="1:16" x14ac:dyDescent="0.25">
      <c r="A355" t="s">
        <v>21</v>
      </c>
      <c r="B355" t="s">
        <v>22</v>
      </c>
      <c r="C355" t="s">
        <v>23</v>
      </c>
      <c r="D355">
        <v>2011</v>
      </c>
      <c r="E355" t="s">
        <v>24</v>
      </c>
      <c r="F355" t="s">
        <v>25</v>
      </c>
      <c r="G355">
        <v>51.03</v>
      </c>
      <c r="H355">
        <v>59.15</v>
      </c>
      <c r="I355">
        <v>1159.22</v>
      </c>
      <c r="J355" t="s">
        <v>26</v>
      </c>
      <c r="K355">
        <v>229</v>
      </c>
      <c r="L355">
        <v>901.32</v>
      </c>
      <c r="M355" t="s">
        <v>27</v>
      </c>
      <c r="N355">
        <v>23.31</v>
      </c>
      <c r="O355">
        <v>22.7164413090339</v>
      </c>
      <c r="P355" t="s">
        <v>565</v>
      </c>
    </row>
    <row r="356" spans="1:16" x14ac:dyDescent="0.25">
      <c r="A356" t="s">
        <v>298</v>
      </c>
      <c r="B356" t="s">
        <v>29</v>
      </c>
      <c r="C356" t="s">
        <v>54</v>
      </c>
      <c r="D356">
        <v>2017</v>
      </c>
      <c r="E356" t="s">
        <v>17</v>
      </c>
      <c r="F356" t="s">
        <v>66</v>
      </c>
      <c r="G356">
        <v>39.49</v>
      </c>
      <c r="H356">
        <v>206.47</v>
      </c>
      <c r="I356">
        <v>5228.41</v>
      </c>
      <c r="J356" t="s">
        <v>26</v>
      </c>
      <c r="K356">
        <v>119.59</v>
      </c>
      <c r="L356">
        <v>903.76</v>
      </c>
      <c r="M356" t="s">
        <v>20</v>
      </c>
      <c r="N356">
        <v>28.66</v>
      </c>
      <c r="O356">
        <v>132.3983286908078</v>
      </c>
      <c r="P356" t="s">
        <v>566</v>
      </c>
    </row>
    <row r="357" spans="1:16" x14ac:dyDescent="0.25">
      <c r="A357" t="s">
        <v>265</v>
      </c>
      <c r="B357" t="s">
        <v>22</v>
      </c>
      <c r="C357" t="s">
        <v>23</v>
      </c>
      <c r="D357">
        <v>2013</v>
      </c>
      <c r="E357" t="s">
        <v>17</v>
      </c>
      <c r="F357" t="s">
        <v>46</v>
      </c>
      <c r="G357">
        <v>74.94</v>
      </c>
      <c r="H357">
        <v>414.12</v>
      </c>
      <c r="I357">
        <v>5525.98</v>
      </c>
      <c r="J357" t="s">
        <v>26</v>
      </c>
      <c r="K357">
        <v>223.91</v>
      </c>
      <c r="L357">
        <v>903.77</v>
      </c>
      <c r="M357" t="s">
        <v>27</v>
      </c>
      <c r="N357">
        <v>33.729999999999997</v>
      </c>
      <c r="O357">
        <v>73.73872431278356</v>
      </c>
      <c r="P357" t="s">
        <v>565</v>
      </c>
    </row>
    <row r="358" spans="1:16" x14ac:dyDescent="0.25">
      <c r="A358" t="s">
        <v>237</v>
      </c>
      <c r="B358" t="s">
        <v>42</v>
      </c>
      <c r="C358" t="s">
        <v>48</v>
      </c>
      <c r="D358">
        <v>2014</v>
      </c>
      <c r="E358" t="s">
        <v>17</v>
      </c>
      <c r="F358" t="s">
        <v>18</v>
      </c>
      <c r="G358">
        <v>23.26</v>
      </c>
      <c r="H358">
        <v>159.04</v>
      </c>
      <c r="I358">
        <v>6837.46</v>
      </c>
      <c r="J358" t="s">
        <v>40</v>
      </c>
      <c r="K358">
        <v>242.79</v>
      </c>
      <c r="L358">
        <v>904.9</v>
      </c>
      <c r="M358" t="s">
        <v>27</v>
      </c>
      <c r="N358">
        <v>24.76</v>
      </c>
      <c r="O358">
        <v>293.95786758383491</v>
      </c>
      <c r="P358" t="s">
        <v>565</v>
      </c>
    </row>
    <row r="359" spans="1:16" x14ac:dyDescent="0.25">
      <c r="A359" t="s">
        <v>104</v>
      </c>
      <c r="B359" t="s">
        <v>42</v>
      </c>
      <c r="C359" t="s">
        <v>59</v>
      </c>
      <c r="D359">
        <v>2015</v>
      </c>
      <c r="E359" t="s">
        <v>45</v>
      </c>
      <c r="F359" t="s">
        <v>49</v>
      </c>
      <c r="G359">
        <v>8.98</v>
      </c>
      <c r="H359">
        <v>17.11</v>
      </c>
      <c r="I359">
        <v>1904.98</v>
      </c>
      <c r="J359" t="s">
        <v>50</v>
      </c>
      <c r="K359">
        <v>223.49</v>
      </c>
      <c r="L359">
        <v>906.42</v>
      </c>
      <c r="M359" t="s">
        <v>20</v>
      </c>
      <c r="N359">
        <v>26.22</v>
      </c>
      <c r="O359">
        <v>212.1358574610245</v>
      </c>
      <c r="P359" t="s">
        <v>565</v>
      </c>
    </row>
    <row r="360" spans="1:16" x14ac:dyDescent="0.25">
      <c r="A360" t="s">
        <v>427</v>
      </c>
      <c r="B360" t="s">
        <v>77</v>
      </c>
      <c r="C360" t="s">
        <v>89</v>
      </c>
      <c r="D360">
        <v>2010</v>
      </c>
      <c r="E360" t="s">
        <v>17</v>
      </c>
      <c r="F360" t="s">
        <v>49</v>
      </c>
      <c r="G360">
        <v>84.47</v>
      </c>
      <c r="H360">
        <v>237.1</v>
      </c>
      <c r="I360">
        <v>2806.93</v>
      </c>
      <c r="J360" t="s">
        <v>40</v>
      </c>
      <c r="K360">
        <v>68.22</v>
      </c>
      <c r="L360">
        <v>907.68</v>
      </c>
      <c r="M360" t="s">
        <v>33</v>
      </c>
      <c r="N360">
        <v>23.3</v>
      </c>
      <c r="O360">
        <v>33.229904107967322</v>
      </c>
      <c r="P360" t="s">
        <v>565</v>
      </c>
    </row>
    <row r="361" spans="1:16" x14ac:dyDescent="0.25">
      <c r="A361" t="s">
        <v>189</v>
      </c>
      <c r="B361" t="s">
        <v>77</v>
      </c>
      <c r="C361" t="s">
        <v>78</v>
      </c>
      <c r="D361">
        <v>2019</v>
      </c>
      <c r="E361" t="s">
        <v>17</v>
      </c>
      <c r="F361" t="s">
        <v>25</v>
      </c>
      <c r="G361">
        <v>91.76</v>
      </c>
      <c r="H361">
        <v>262.56</v>
      </c>
      <c r="I361">
        <v>2861.39</v>
      </c>
      <c r="J361" t="s">
        <v>50</v>
      </c>
      <c r="K361">
        <v>82.24</v>
      </c>
      <c r="L361">
        <v>908.83</v>
      </c>
      <c r="M361" t="s">
        <v>20</v>
      </c>
      <c r="N361">
        <v>24.64</v>
      </c>
      <c r="O361">
        <v>31.183413251961635</v>
      </c>
      <c r="P361" t="s">
        <v>565</v>
      </c>
    </row>
    <row r="362" spans="1:16" x14ac:dyDescent="0.25">
      <c r="A362" t="s">
        <v>380</v>
      </c>
      <c r="B362" t="s">
        <v>42</v>
      </c>
      <c r="C362" t="s">
        <v>43</v>
      </c>
      <c r="D362">
        <v>2012</v>
      </c>
      <c r="E362" t="s">
        <v>17</v>
      </c>
      <c r="F362" t="s">
        <v>46</v>
      </c>
      <c r="G362">
        <v>23.15</v>
      </c>
      <c r="H362">
        <v>107.65</v>
      </c>
      <c r="I362">
        <v>4650.0600000000004</v>
      </c>
      <c r="J362" t="s">
        <v>40</v>
      </c>
      <c r="K362">
        <v>228.19</v>
      </c>
      <c r="L362">
        <v>909.37</v>
      </c>
      <c r="M362" t="s">
        <v>55</v>
      </c>
      <c r="N362">
        <v>26.36</v>
      </c>
      <c r="O362">
        <v>200.86652267818579</v>
      </c>
      <c r="P362" t="s">
        <v>565</v>
      </c>
    </row>
    <row r="363" spans="1:16" x14ac:dyDescent="0.25">
      <c r="A363" t="s">
        <v>214</v>
      </c>
      <c r="B363" t="s">
        <v>61</v>
      </c>
      <c r="C363" t="s">
        <v>93</v>
      </c>
      <c r="D363">
        <v>2017</v>
      </c>
      <c r="E363" t="s">
        <v>24</v>
      </c>
      <c r="F363" t="s">
        <v>52</v>
      </c>
      <c r="G363">
        <v>45.07</v>
      </c>
      <c r="H363">
        <v>68.81</v>
      </c>
      <c r="I363">
        <v>1526.74</v>
      </c>
      <c r="J363" t="s">
        <v>40</v>
      </c>
      <c r="K363">
        <v>216.96</v>
      </c>
      <c r="L363">
        <v>909.54</v>
      </c>
      <c r="M363" t="s">
        <v>33</v>
      </c>
      <c r="N363">
        <v>28.13</v>
      </c>
      <c r="O363">
        <v>33.874861326824941</v>
      </c>
      <c r="P363" t="s">
        <v>565</v>
      </c>
    </row>
    <row r="364" spans="1:16" x14ac:dyDescent="0.25">
      <c r="A364" t="s">
        <v>375</v>
      </c>
      <c r="B364" t="s">
        <v>61</v>
      </c>
      <c r="C364" t="s">
        <v>62</v>
      </c>
      <c r="D364">
        <v>2021</v>
      </c>
      <c r="E364" t="s">
        <v>45</v>
      </c>
      <c r="F364" t="s">
        <v>49</v>
      </c>
      <c r="G364">
        <v>86.85</v>
      </c>
      <c r="H364">
        <v>514.67999999999995</v>
      </c>
      <c r="I364">
        <v>5926.1</v>
      </c>
      <c r="J364" t="s">
        <v>26</v>
      </c>
      <c r="K364">
        <v>66.400000000000006</v>
      </c>
      <c r="L364">
        <v>909.57</v>
      </c>
      <c r="M364" t="s">
        <v>27</v>
      </c>
      <c r="N364">
        <v>22.03</v>
      </c>
      <c r="O364">
        <v>68.233736327000585</v>
      </c>
      <c r="P364" t="s">
        <v>565</v>
      </c>
    </row>
    <row r="365" spans="1:16" x14ac:dyDescent="0.25">
      <c r="A365" t="s">
        <v>384</v>
      </c>
      <c r="B365" t="s">
        <v>77</v>
      </c>
      <c r="C365" t="s">
        <v>81</v>
      </c>
      <c r="D365">
        <v>2016</v>
      </c>
      <c r="E365" t="s">
        <v>45</v>
      </c>
      <c r="F365" t="s">
        <v>66</v>
      </c>
      <c r="G365">
        <v>73.94</v>
      </c>
      <c r="H365">
        <v>332.59</v>
      </c>
      <c r="I365">
        <v>4498.1400000000003</v>
      </c>
      <c r="J365" t="s">
        <v>26</v>
      </c>
      <c r="K365">
        <v>135.79</v>
      </c>
      <c r="L365">
        <v>913.37</v>
      </c>
      <c r="M365" t="s">
        <v>33</v>
      </c>
      <c r="N365">
        <v>29.57</v>
      </c>
      <c r="O365">
        <v>60.835001352447939</v>
      </c>
      <c r="P365" t="s">
        <v>566</v>
      </c>
    </row>
    <row r="366" spans="1:16" x14ac:dyDescent="0.25">
      <c r="A366" t="s">
        <v>433</v>
      </c>
      <c r="B366" t="s">
        <v>61</v>
      </c>
      <c r="C366" t="s">
        <v>122</v>
      </c>
      <c r="D366">
        <v>2021</v>
      </c>
      <c r="E366" t="s">
        <v>45</v>
      </c>
      <c r="F366" t="s">
        <v>52</v>
      </c>
      <c r="G366">
        <v>81.86</v>
      </c>
      <c r="H366">
        <v>117.28</v>
      </c>
      <c r="I366">
        <v>1432.72</v>
      </c>
      <c r="J366" t="s">
        <v>26</v>
      </c>
      <c r="K366">
        <v>55.94</v>
      </c>
      <c r="L366">
        <v>916.87</v>
      </c>
      <c r="M366" t="s">
        <v>20</v>
      </c>
      <c r="N366">
        <v>21.31</v>
      </c>
      <c r="O366">
        <v>17.50207671634498</v>
      </c>
      <c r="P366" t="s">
        <v>565</v>
      </c>
    </row>
    <row r="367" spans="1:16" x14ac:dyDescent="0.25">
      <c r="A367" t="s">
        <v>256</v>
      </c>
      <c r="B367" t="s">
        <v>38</v>
      </c>
      <c r="C367" t="s">
        <v>65</v>
      </c>
      <c r="D367">
        <v>2012</v>
      </c>
      <c r="E367" t="s">
        <v>17</v>
      </c>
      <c r="F367" t="s">
        <v>25</v>
      </c>
      <c r="G367">
        <v>83.65</v>
      </c>
      <c r="H367">
        <v>463.18</v>
      </c>
      <c r="I367">
        <v>5537.08</v>
      </c>
      <c r="J367" t="s">
        <v>40</v>
      </c>
      <c r="K367">
        <v>165.75</v>
      </c>
      <c r="L367">
        <v>919.09</v>
      </c>
      <c r="M367" t="s">
        <v>27</v>
      </c>
      <c r="N367">
        <v>27.98</v>
      </c>
      <c r="O367">
        <v>66.19342498505678</v>
      </c>
      <c r="P367" t="s">
        <v>565</v>
      </c>
    </row>
    <row r="368" spans="1:16" x14ac:dyDescent="0.25">
      <c r="A368" t="s">
        <v>453</v>
      </c>
      <c r="B368" t="s">
        <v>42</v>
      </c>
      <c r="C368" t="s">
        <v>48</v>
      </c>
      <c r="D368">
        <v>2015</v>
      </c>
      <c r="E368" t="s">
        <v>17</v>
      </c>
      <c r="F368" t="s">
        <v>52</v>
      </c>
      <c r="G368">
        <v>81.88</v>
      </c>
      <c r="H368">
        <v>406.67</v>
      </c>
      <c r="I368">
        <v>4966.66</v>
      </c>
      <c r="J368" t="s">
        <v>50</v>
      </c>
      <c r="K368">
        <v>252.79</v>
      </c>
      <c r="L368">
        <v>920.26</v>
      </c>
      <c r="M368" t="s">
        <v>27</v>
      </c>
      <c r="N368">
        <v>30.13</v>
      </c>
      <c r="O368">
        <v>60.657791890571566</v>
      </c>
      <c r="P368" t="s">
        <v>566</v>
      </c>
    </row>
    <row r="369" spans="1:16" x14ac:dyDescent="0.25">
      <c r="A369" t="s">
        <v>269</v>
      </c>
      <c r="B369" t="s">
        <v>61</v>
      </c>
      <c r="C369" t="s">
        <v>62</v>
      </c>
      <c r="D369">
        <v>2021</v>
      </c>
      <c r="E369" t="s">
        <v>17</v>
      </c>
      <c r="F369" t="s">
        <v>52</v>
      </c>
      <c r="G369">
        <v>49.57</v>
      </c>
      <c r="H369">
        <v>99.61</v>
      </c>
      <c r="I369">
        <v>2009.4</v>
      </c>
      <c r="J369" t="s">
        <v>40</v>
      </c>
      <c r="K369">
        <v>92.32</v>
      </c>
      <c r="L369">
        <v>920.31</v>
      </c>
      <c r="M369" t="s">
        <v>27</v>
      </c>
      <c r="N369">
        <v>22.76</v>
      </c>
      <c r="O369">
        <v>40.536614888037121</v>
      </c>
      <c r="P369" t="s">
        <v>566</v>
      </c>
    </row>
    <row r="370" spans="1:16" x14ac:dyDescent="0.25">
      <c r="A370" t="s">
        <v>482</v>
      </c>
      <c r="B370" t="s">
        <v>61</v>
      </c>
      <c r="C370" t="s">
        <v>62</v>
      </c>
      <c r="D370">
        <v>2015</v>
      </c>
      <c r="E370" t="s">
        <v>45</v>
      </c>
      <c r="F370" t="s">
        <v>18</v>
      </c>
      <c r="G370">
        <v>45.62</v>
      </c>
      <c r="H370">
        <v>202.03</v>
      </c>
      <c r="I370">
        <v>4428.46</v>
      </c>
      <c r="J370" t="s">
        <v>26</v>
      </c>
      <c r="K370">
        <v>253.55</v>
      </c>
      <c r="L370">
        <v>920.82</v>
      </c>
      <c r="M370" t="s">
        <v>36</v>
      </c>
      <c r="N370">
        <v>28.33</v>
      </c>
      <c r="O370">
        <v>97.072775098640946</v>
      </c>
      <c r="P370" t="s">
        <v>565</v>
      </c>
    </row>
    <row r="371" spans="1:16" x14ac:dyDescent="0.25">
      <c r="A371" t="s">
        <v>174</v>
      </c>
      <c r="B371" t="s">
        <v>22</v>
      </c>
      <c r="C371" t="s">
        <v>23</v>
      </c>
      <c r="D371">
        <v>2021</v>
      </c>
      <c r="E371" t="s">
        <v>17</v>
      </c>
      <c r="F371" t="s">
        <v>25</v>
      </c>
      <c r="G371">
        <v>38.24</v>
      </c>
      <c r="H371">
        <v>142.32</v>
      </c>
      <c r="I371">
        <v>3721.87</v>
      </c>
      <c r="J371" t="s">
        <v>26</v>
      </c>
      <c r="K371">
        <v>142.51</v>
      </c>
      <c r="L371">
        <v>921.6</v>
      </c>
      <c r="M371" t="s">
        <v>33</v>
      </c>
      <c r="N371">
        <v>28.94</v>
      </c>
      <c r="O371">
        <v>97.329236401673626</v>
      </c>
      <c r="P371" t="s">
        <v>565</v>
      </c>
    </row>
    <row r="372" spans="1:16" x14ac:dyDescent="0.25">
      <c r="A372" t="s">
        <v>207</v>
      </c>
      <c r="B372" t="s">
        <v>15</v>
      </c>
      <c r="C372" t="s">
        <v>72</v>
      </c>
      <c r="D372">
        <v>2016</v>
      </c>
      <c r="E372" t="s">
        <v>45</v>
      </c>
      <c r="F372" t="s">
        <v>25</v>
      </c>
      <c r="G372">
        <v>50.12</v>
      </c>
      <c r="H372">
        <v>199.74</v>
      </c>
      <c r="I372">
        <v>3985.14</v>
      </c>
      <c r="J372" t="s">
        <v>40</v>
      </c>
      <c r="K372">
        <v>250.29</v>
      </c>
      <c r="L372">
        <v>927.08</v>
      </c>
      <c r="M372" t="s">
        <v>20</v>
      </c>
      <c r="N372">
        <v>26.46</v>
      </c>
      <c r="O372">
        <v>79.511971268954511</v>
      </c>
      <c r="P372" t="s">
        <v>565</v>
      </c>
    </row>
    <row r="373" spans="1:16" x14ac:dyDescent="0.25">
      <c r="A373" t="s">
        <v>499</v>
      </c>
      <c r="B373" t="s">
        <v>42</v>
      </c>
      <c r="C373" t="s">
        <v>48</v>
      </c>
      <c r="D373">
        <v>2018</v>
      </c>
      <c r="E373" t="s">
        <v>24</v>
      </c>
      <c r="F373" t="s">
        <v>25</v>
      </c>
      <c r="G373">
        <v>97.26</v>
      </c>
      <c r="H373">
        <v>261.89</v>
      </c>
      <c r="I373">
        <v>2692.69</v>
      </c>
      <c r="J373" t="s">
        <v>26</v>
      </c>
      <c r="K373">
        <v>228.8</v>
      </c>
      <c r="L373">
        <v>927.11</v>
      </c>
      <c r="M373" t="s">
        <v>36</v>
      </c>
      <c r="N373">
        <v>21.35</v>
      </c>
      <c r="O373">
        <v>27.685482212625949</v>
      </c>
      <c r="P373" t="s">
        <v>565</v>
      </c>
    </row>
    <row r="374" spans="1:16" x14ac:dyDescent="0.25">
      <c r="A374" t="s">
        <v>552</v>
      </c>
      <c r="B374" t="s">
        <v>29</v>
      </c>
      <c r="C374" t="s">
        <v>139</v>
      </c>
      <c r="D374">
        <v>2012</v>
      </c>
      <c r="E374" t="s">
        <v>24</v>
      </c>
      <c r="F374" t="s">
        <v>25</v>
      </c>
      <c r="G374">
        <v>18.71</v>
      </c>
      <c r="H374">
        <v>98.64</v>
      </c>
      <c r="I374">
        <v>5272.28</v>
      </c>
      <c r="J374" t="s">
        <v>50</v>
      </c>
      <c r="K374">
        <v>127.02</v>
      </c>
      <c r="L374">
        <v>930.16</v>
      </c>
      <c r="M374" t="s">
        <v>27</v>
      </c>
      <c r="N374">
        <v>24.33</v>
      </c>
      <c r="O374">
        <v>281.78941742383751</v>
      </c>
      <c r="P374" t="s">
        <v>565</v>
      </c>
    </row>
    <row r="375" spans="1:16" x14ac:dyDescent="0.25">
      <c r="A375" t="s">
        <v>525</v>
      </c>
      <c r="B375" t="s">
        <v>22</v>
      </c>
      <c r="C375" t="s">
        <v>32</v>
      </c>
      <c r="D375">
        <v>2018</v>
      </c>
      <c r="E375" t="s">
        <v>17</v>
      </c>
      <c r="F375" t="s">
        <v>25</v>
      </c>
      <c r="G375">
        <v>33.36</v>
      </c>
      <c r="H375">
        <v>173.03</v>
      </c>
      <c r="I375">
        <v>5186.6099999999997</v>
      </c>
      <c r="J375" t="s">
        <v>26</v>
      </c>
      <c r="K375">
        <v>62.63</v>
      </c>
      <c r="L375">
        <v>931.58</v>
      </c>
      <c r="M375" t="s">
        <v>27</v>
      </c>
      <c r="N375">
        <v>34.57</v>
      </c>
      <c r="O375">
        <v>155.47392086330933</v>
      </c>
      <c r="P375" t="s">
        <v>565</v>
      </c>
    </row>
    <row r="376" spans="1:16" x14ac:dyDescent="0.25">
      <c r="A376" t="s">
        <v>353</v>
      </c>
      <c r="B376" t="s">
        <v>77</v>
      </c>
      <c r="C376" t="s">
        <v>89</v>
      </c>
      <c r="D376">
        <v>2020</v>
      </c>
      <c r="E376" t="s">
        <v>45</v>
      </c>
      <c r="F376" t="s">
        <v>49</v>
      </c>
      <c r="G376">
        <v>11</v>
      </c>
      <c r="H376">
        <v>30.92</v>
      </c>
      <c r="I376">
        <v>2810.59</v>
      </c>
      <c r="J376" t="s">
        <v>26</v>
      </c>
      <c r="K376">
        <v>293.97000000000003</v>
      </c>
      <c r="L376">
        <v>932.35</v>
      </c>
      <c r="M376" t="s">
        <v>27</v>
      </c>
      <c r="N376">
        <v>31.88</v>
      </c>
      <c r="O376">
        <v>255.50818181818184</v>
      </c>
      <c r="P376" t="s">
        <v>565</v>
      </c>
    </row>
    <row r="377" spans="1:16" x14ac:dyDescent="0.25">
      <c r="A377" t="s">
        <v>203</v>
      </c>
      <c r="B377" t="s">
        <v>22</v>
      </c>
      <c r="C377" t="s">
        <v>32</v>
      </c>
      <c r="D377">
        <v>2022</v>
      </c>
      <c r="E377" t="s">
        <v>24</v>
      </c>
      <c r="F377" t="s">
        <v>18</v>
      </c>
      <c r="G377">
        <v>24.87</v>
      </c>
      <c r="H377">
        <v>122.92</v>
      </c>
      <c r="I377">
        <v>4942.63</v>
      </c>
      <c r="J377" t="s">
        <v>19</v>
      </c>
      <c r="K377">
        <v>242.88</v>
      </c>
      <c r="L377">
        <v>935.19</v>
      </c>
      <c r="M377" t="s">
        <v>55</v>
      </c>
      <c r="N377">
        <v>22</v>
      </c>
      <c r="O377">
        <v>198.73864093285081</v>
      </c>
      <c r="P377" t="s">
        <v>565</v>
      </c>
    </row>
    <row r="378" spans="1:16" x14ac:dyDescent="0.25">
      <c r="A378" t="s">
        <v>470</v>
      </c>
      <c r="B378" t="s">
        <v>22</v>
      </c>
      <c r="C378" t="s">
        <v>23</v>
      </c>
      <c r="D378">
        <v>2011</v>
      </c>
      <c r="E378" t="s">
        <v>45</v>
      </c>
      <c r="F378" t="s">
        <v>66</v>
      </c>
      <c r="G378">
        <v>35.96</v>
      </c>
      <c r="H378">
        <v>121.22</v>
      </c>
      <c r="I378">
        <v>3370.86</v>
      </c>
      <c r="J378" t="s">
        <v>26</v>
      </c>
      <c r="K378">
        <v>179.44</v>
      </c>
      <c r="L378">
        <v>936.93</v>
      </c>
      <c r="M378" t="s">
        <v>20</v>
      </c>
      <c r="N378">
        <v>33.79</v>
      </c>
      <c r="O378">
        <v>93.73915461624027</v>
      </c>
      <c r="P378" t="s">
        <v>565</v>
      </c>
    </row>
    <row r="379" spans="1:16" x14ac:dyDescent="0.25">
      <c r="A379" t="s">
        <v>496</v>
      </c>
      <c r="B379" t="s">
        <v>22</v>
      </c>
      <c r="C379" t="s">
        <v>70</v>
      </c>
      <c r="D379">
        <v>2015</v>
      </c>
      <c r="E379" t="s">
        <v>24</v>
      </c>
      <c r="F379" t="s">
        <v>66</v>
      </c>
      <c r="G379">
        <v>88.33</v>
      </c>
      <c r="H379">
        <v>319.99</v>
      </c>
      <c r="I379">
        <v>3622.64</v>
      </c>
      <c r="J379" t="s">
        <v>26</v>
      </c>
      <c r="K379">
        <v>90.82</v>
      </c>
      <c r="L379">
        <v>937.12</v>
      </c>
      <c r="M379" t="s">
        <v>27</v>
      </c>
      <c r="N379">
        <v>32.43</v>
      </c>
      <c r="O379">
        <v>41.012566511943845</v>
      </c>
      <c r="P379" t="s">
        <v>565</v>
      </c>
    </row>
    <row r="380" spans="1:16" x14ac:dyDescent="0.25">
      <c r="A380" t="s">
        <v>120</v>
      </c>
      <c r="B380" t="s">
        <v>77</v>
      </c>
      <c r="C380" t="s">
        <v>81</v>
      </c>
      <c r="D380">
        <v>2014</v>
      </c>
      <c r="E380" t="s">
        <v>24</v>
      </c>
      <c r="F380" t="s">
        <v>46</v>
      </c>
      <c r="G380">
        <v>72.41</v>
      </c>
      <c r="H380">
        <v>209.5</v>
      </c>
      <c r="I380">
        <v>2893.29</v>
      </c>
      <c r="J380" t="s">
        <v>26</v>
      </c>
      <c r="K380">
        <v>97.89</v>
      </c>
      <c r="L380">
        <v>938.6</v>
      </c>
      <c r="M380" t="s">
        <v>55</v>
      </c>
      <c r="N380">
        <v>30.87</v>
      </c>
      <c r="O380">
        <v>39.957050131197349</v>
      </c>
      <c r="P380" t="s">
        <v>565</v>
      </c>
    </row>
    <row r="381" spans="1:16" x14ac:dyDescent="0.25">
      <c r="A381" t="s">
        <v>296</v>
      </c>
      <c r="B381" t="s">
        <v>61</v>
      </c>
      <c r="C381" t="s">
        <v>122</v>
      </c>
      <c r="D381">
        <v>2011</v>
      </c>
      <c r="E381" t="s">
        <v>24</v>
      </c>
      <c r="F381" t="s">
        <v>18</v>
      </c>
      <c r="G381">
        <v>65.150000000000006</v>
      </c>
      <c r="H381">
        <v>329.84</v>
      </c>
      <c r="I381">
        <v>5062.84</v>
      </c>
      <c r="J381" t="s">
        <v>26</v>
      </c>
      <c r="K381">
        <v>282.48</v>
      </c>
      <c r="L381">
        <v>940.49</v>
      </c>
      <c r="M381" t="s">
        <v>33</v>
      </c>
      <c r="N381">
        <v>22.62</v>
      </c>
      <c r="O381">
        <v>77.710514198004603</v>
      </c>
      <c r="P381" t="s">
        <v>565</v>
      </c>
    </row>
    <row r="382" spans="1:16" x14ac:dyDescent="0.25">
      <c r="A382" t="s">
        <v>497</v>
      </c>
      <c r="B382" t="s">
        <v>42</v>
      </c>
      <c r="C382" t="s">
        <v>59</v>
      </c>
      <c r="D382">
        <v>2011</v>
      </c>
      <c r="E382" t="s">
        <v>45</v>
      </c>
      <c r="F382" t="s">
        <v>52</v>
      </c>
      <c r="G382">
        <v>24.72</v>
      </c>
      <c r="H382">
        <v>138.12</v>
      </c>
      <c r="I382">
        <v>5587.23</v>
      </c>
      <c r="J382" t="s">
        <v>40</v>
      </c>
      <c r="K382">
        <v>121.17</v>
      </c>
      <c r="L382">
        <v>942.93</v>
      </c>
      <c r="M382" t="s">
        <v>55</v>
      </c>
      <c r="N382">
        <v>26.19</v>
      </c>
      <c r="O382">
        <v>226.02063106796115</v>
      </c>
      <c r="P382" t="s">
        <v>566</v>
      </c>
    </row>
    <row r="383" spans="1:16" x14ac:dyDescent="0.25">
      <c r="A383" t="s">
        <v>356</v>
      </c>
      <c r="B383" t="s">
        <v>29</v>
      </c>
      <c r="C383" t="s">
        <v>30</v>
      </c>
      <c r="D383">
        <v>2022</v>
      </c>
      <c r="E383" t="s">
        <v>17</v>
      </c>
      <c r="F383" t="s">
        <v>25</v>
      </c>
      <c r="G383">
        <v>64.33</v>
      </c>
      <c r="H383">
        <v>104.51</v>
      </c>
      <c r="I383">
        <v>1624.66</v>
      </c>
      <c r="J383" t="s">
        <v>50</v>
      </c>
      <c r="K383">
        <v>85.16</v>
      </c>
      <c r="L383">
        <v>945.34</v>
      </c>
      <c r="M383" t="s">
        <v>36</v>
      </c>
      <c r="N383">
        <v>25.2</v>
      </c>
      <c r="O383">
        <v>25.255090937354268</v>
      </c>
      <c r="P383" t="s">
        <v>565</v>
      </c>
    </row>
    <row r="384" spans="1:16" x14ac:dyDescent="0.25">
      <c r="A384" t="s">
        <v>145</v>
      </c>
      <c r="B384" t="s">
        <v>15</v>
      </c>
      <c r="C384" t="s">
        <v>35</v>
      </c>
      <c r="D384">
        <v>2022</v>
      </c>
      <c r="E384" t="s">
        <v>45</v>
      </c>
      <c r="F384" t="s">
        <v>49</v>
      </c>
      <c r="G384">
        <v>4.55</v>
      </c>
      <c r="H384">
        <v>6.42</v>
      </c>
      <c r="I384">
        <v>1410.52</v>
      </c>
      <c r="J384" t="s">
        <v>40</v>
      </c>
      <c r="K384">
        <v>299.36</v>
      </c>
      <c r="L384">
        <v>946.77</v>
      </c>
      <c r="M384" t="s">
        <v>27</v>
      </c>
      <c r="N384">
        <v>34.68</v>
      </c>
      <c r="O384">
        <v>310.0043956043956</v>
      </c>
      <c r="P384" t="s">
        <v>565</v>
      </c>
    </row>
    <row r="385" spans="1:16" x14ac:dyDescent="0.25">
      <c r="A385" t="s">
        <v>239</v>
      </c>
      <c r="B385" t="s">
        <v>61</v>
      </c>
      <c r="C385" t="s">
        <v>93</v>
      </c>
      <c r="D385">
        <v>2014</v>
      </c>
      <c r="E385" t="s">
        <v>24</v>
      </c>
      <c r="F385" t="s">
        <v>18</v>
      </c>
      <c r="G385">
        <v>95.58</v>
      </c>
      <c r="H385">
        <v>140.9</v>
      </c>
      <c r="I385">
        <v>1474.18</v>
      </c>
      <c r="J385" t="s">
        <v>50</v>
      </c>
      <c r="K385">
        <v>213.99</v>
      </c>
      <c r="L385">
        <v>947.34</v>
      </c>
      <c r="M385" t="s">
        <v>36</v>
      </c>
      <c r="N385">
        <v>23.03</v>
      </c>
      <c r="O385">
        <v>15.423519564762504</v>
      </c>
      <c r="P385" t="s">
        <v>565</v>
      </c>
    </row>
    <row r="386" spans="1:16" x14ac:dyDescent="0.25">
      <c r="A386" t="s">
        <v>475</v>
      </c>
      <c r="B386" t="s">
        <v>77</v>
      </c>
      <c r="C386" t="s">
        <v>89</v>
      </c>
      <c r="D386">
        <v>2018</v>
      </c>
      <c r="E386" t="s">
        <v>24</v>
      </c>
      <c r="F386" t="s">
        <v>52</v>
      </c>
      <c r="G386">
        <v>83.39</v>
      </c>
      <c r="H386">
        <v>207.6</v>
      </c>
      <c r="I386">
        <v>2489.5500000000002</v>
      </c>
      <c r="J386" t="s">
        <v>19</v>
      </c>
      <c r="K386">
        <v>149.72999999999999</v>
      </c>
      <c r="L386">
        <v>948.79</v>
      </c>
      <c r="M386" t="s">
        <v>55</v>
      </c>
      <c r="N386">
        <v>21.14</v>
      </c>
      <c r="O386">
        <v>29.854299076627896</v>
      </c>
      <c r="P386" t="s">
        <v>566</v>
      </c>
    </row>
    <row r="387" spans="1:16" x14ac:dyDescent="0.25">
      <c r="A387" t="s">
        <v>391</v>
      </c>
      <c r="B387" t="s">
        <v>38</v>
      </c>
      <c r="C387" t="s">
        <v>39</v>
      </c>
      <c r="D387">
        <v>2010</v>
      </c>
      <c r="E387" t="s">
        <v>24</v>
      </c>
      <c r="F387" t="s">
        <v>49</v>
      </c>
      <c r="G387">
        <v>20.74</v>
      </c>
      <c r="H387">
        <v>67.17</v>
      </c>
      <c r="I387">
        <v>3238.61</v>
      </c>
      <c r="J387" t="s">
        <v>19</v>
      </c>
      <c r="K387">
        <v>273</v>
      </c>
      <c r="L387">
        <v>956.85</v>
      </c>
      <c r="M387" t="s">
        <v>33</v>
      </c>
      <c r="N387">
        <v>22.86</v>
      </c>
      <c r="O387">
        <v>156.15284474445517</v>
      </c>
      <c r="P387" t="s">
        <v>565</v>
      </c>
    </row>
    <row r="388" spans="1:16" x14ac:dyDescent="0.25">
      <c r="A388" t="s">
        <v>28</v>
      </c>
      <c r="B388" t="s">
        <v>29</v>
      </c>
      <c r="C388" t="s">
        <v>30</v>
      </c>
      <c r="D388">
        <v>2022</v>
      </c>
      <c r="E388" t="s">
        <v>24</v>
      </c>
      <c r="F388" t="s">
        <v>25</v>
      </c>
      <c r="G388">
        <v>70.12</v>
      </c>
      <c r="H388">
        <v>213.27</v>
      </c>
      <c r="I388">
        <v>3041.5</v>
      </c>
      <c r="J388" t="s">
        <v>26</v>
      </c>
      <c r="K388">
        <v>103.83</v>
      </c>
      <c r="L388">
        <v>963.49</v>
      </c>
      <c r="M388" t="s">
        <v>20</v>
      </c>
      <c r="N388">
        <v>21.39</v>
      </c>
      <c r="O388">
        <v>43.375641756988017</v>
      </c>
      <c r="P388" t="s">
        <v>565</v>
      </c>
    </row>
    <row r="389" spans="1:16" x14ac:dyDescent="0.25">
      <c r="A389" t="s">
        <v>105</v>
      </c>
      <c r="B389" t="s">
        <v>77</v>
      </c>
      <c r="C389" t="s">
        <v>89</v>
      </c>
      <c r="D389">
        <v>2017</v>
      </c>
      <c r="E389" t="s">
        <v>45</v>
      </c>
      <c r="F389" t="s">
        <v>46</v>
      </c>
      <c r="G389">
        <v>21.48</v>
      </c>
      <c r="H389">
        <v>75.63</v>
      </c>
      <c r="I389">
        <v>3520.86</v>
      </c>
      <c r="J389" t="s">
        <v>19</v>
      </c>
      <c r="K389">
        <v>264.18</v>
      </c>
      <c r="L389">
        <v>965.59</v>
      </c>
      <c r="M389" t="s">
        <v>27</v>
      </c>
      <c r="N389">
        <v>27.15</v>
      </c>
      <c r="O389">
        <v>163.91340782122904</v>
      </c>
      <c r="P389" t="s">
        <v>565</v>
      </c>
    </row>
    <row r="390" spans="1:16" x14ac:dyDescent="0.25">
      <c r="A390" t="s">
        <v>516</v>
      </c>
      <c r="B390" t="s">
        <v>42</v>
      </c>
      <c r="C390" t="s">
        <v>48</v>
      </c>
      <c r="D390">
        <v>2018</v>
      </c>
      <c r="E390" t="s">
        <v>17</v>
      </c>
      <c r="F390" t="s">
        <v>25</v>
      </c>
      <c r="G390">
        <v>57.43</v>
      </c>
      <c r="H390">
        <v>383.92</v>
      </c>
      <c r="I390">
        <v>6685.02</v>
      </c>
      <c r="J390" t="s">
        <v>50</v>
      </c>
      <c r="K390">
        <v>236.53</v>
      </c>
      <c r="L390">
        <v>966.28</v>
      </c>
      <c r="M390" t="s">
        <v>33</v>
      </c>
      <c r="N390">
        <v>25.37</v>
      </c>
      <c r="O390">
        <v>116.40292530036567</v>
      </c>
      <c r="P390" t="s">
        <v>565</v>
      </c>
    </row>
    <row r="391" spans="1:16" x14ac:dyDescent="0.25">
      <c r="A391" t="s">
        <v>355</v>
      </c>
      <c r="B391" t="s">
        <v>15</v>
      </c>
      <c r="C391" t="s">
        <v>35</v>
      </c>
      <c r="D391">
        <v>2014</v>
      </c>
      <c r="E391" t="s">
        <v>24</v>
      </c>
      <c r="F391" t="s">
        <v>25</v>
      </c>
      <c r="G391">
        <v>73.150000000000006</v>
      </c>
      <c r="H391">
        <v>489.57</v>
      </c>
      <c r="I391">
        <v>6692.73</v>
      </c>
      <c r="J391" t="s">
        <v>50</v>
      </c>
      <c r="K391">
        <v>262.69</v>
      </c>
      <c r="L391">
        <v>970.83</v>
      </c>
      <c r="M391" t="s">
        <v>33</v>
      </c>
      <c r="N391">
        <v>20.49</v>
      </c>
      <c r="O391">
        <v>91.493233082706752</v>
      </c>
      <c r="P391" t="s">
        <v>565</v>
      </c>
    </row>
    <row r="392" spans="1:16" x14ac:dyDescent="0.25">
      <c r="A392" t="s">
        <v>502</v>
      </c>
      <c r="B392" t="s">
        <v>22</v>
      </c>
      <c r="C392" t="s">
        <v>70</v>
      </c>
      <c r="D392">
        <v>2013</v>
      </c>
      <c r="E392" t="s">
        <v>45</v>
      </c>
      <c r="F392" t="s">
        <v>66</v>
      </c>
      <c r="G392">
        <v>25.47</v>
      </c>
      <c r="H392">
        <v>177.45</v>
      </c>
      <c r="I392">
        <v>6967.21</v>
      </c>
      <c r="J392" t="s">
        <v>26</v>
      </c>
      <c r="K392">
        <v>165.21</v>
      </c>
      <c r="L392">
        <v>971</v>
      </c>
      <c r="M392" t="s">
        <v>33</v>
      </c>
      <c r="N392">
        <v>29.99</v>
      </c>
      <c r="O392">
        <v>273.54574008637616</v>
      </c>
      <c r="P392" t="s">
        <v>565</v>
      </c>
    </row>
    <row r="393" spans="1:16" x14ac:dyDescent="0.25">
      <c r="A393" t="s">
        <v>259</v>
      </c>
      <c r="B393" t="s">
        <v>42</v>
      </c>
      <c r="C393" t="s">
        <v>48</v>
      </c>
      <c r="D393">
        <v>2012</v>
      </c>
      <c r="E393" t="s">
        <v>17</v>
      </c>
      <c r="F393" t="s">
        <v>18</v>
      </c>
      <c r="G393">
        <v>24.18</v>
      </c>
      <c r="H393">
        <v>157.13</v>
      </c>
      <c r="I393">
        <v>6498.38</v>
      </c>
      <c r="J393" t="s">
        <v>40</v>
      </c>
      <c r="K393">
        <v>194.37</v>
      </c>
      <c r="L393">
        <v>972.54</v>
      </c>
      <c r="M393" t="s">
        <v>55</v>
      </c>
      <c r="N393">
        <v>23.55</v>
      </c>
      <c r="O393">
        <v>268.75020678246483</v>
      </c>
      <c r="P393" t="s">
        <v>565</v>
      </c>
    </row>
    <row r="394" spans="1:16" x14ac:dyDescent="0.25">
      <c r="A394" t="s">
        <v>182</v>
      </c>
      <c r="B394" t="s">
        <v>42</v>
      </c>
      <c r="C394" t="s">
        <v>59</v>
      </c>
      <c r="D394">
        <v>2013</v>
      </c>
      <c r="E394" t="s">
        <v>24</v>
      </c>
      <c r="F394" t="s">
        <v>49</v>
      </c>
      <c r="G394">
        <v>16.13</v>
      </c>
      <c r="H394">
        <v>89.6</v>
      </c>
      <c r="I394">
        <v>5554.91</v>
      </c>
      <c r="J394" t="s">
        <v>19</v>
      </c>
      <c r="K394">
        <v>94.29</v>
      </c>
      <c r="L394">
        <v>972.85</v>
      </c>
      <c r="M394" t="s">
        <v>27</v>
      </c>
      <c r="N394">
        <v>26.96</v>
      </c>
      <c r="O394">
        <v>344.38375697458156</v>
      </c>
      <c r="P394" t="s">
        <v>565</v>
      </c>
    </row>
    <row r="395" spans="1:16" x14ac:dyDescent="0.25">
      <c r="A395" t="s">
        <v>187</v>
      </c>
      <c r="B395" t="s">
        <v>15</v>
      </c>
      <c r="C395" t="s">
        <v>72</v>
      </c>
      <c r="D395">
        <v>2017</v>
      </c>
      <c r="E395" t="s">
        <v>17</v>
      </c>
      <c r="F395" t="s">
        <v>49</v>
      </c>
      <c r="G395">
        <v>61.37</v>
      </c>
      <c r="H395">
        <v>195.36</v>
      </c>
      <c r="I395">
        <v>3183.39</v>
      </c>
      <c r="J395" t="s">
        <v>40</v>
      </c>
      <c r="K395">
        <v>146.85</v>
      </c>
      <c r="L395">
        <v>974.46</v>
      </c>
      <c r="M395" t="s">
        <v>33</v>
      </c>
      <c r="N395">
        <v>20.79</v>
      </c>
      <c r="O395">
        <v>51.872087339090761</v>
      </c>
      <c r="P395" t="s">
        <v>565</v>
      </c>
    </row>
    <row r="396" spans="1:16" x14ac:dyDescent="0.25">
      <c r="A396" t="s">
        <v>141</v>
      </c>
      <c r="B396" t="s">
        <v>29</v>
      </c>
      <c r="C396" t="s">
        <v>30</v>
      </c>
      <c r="D396">
        <v>2017</v>
      </c>
      <c r="E396" t="s">
        <v>45</v>
      </c>
      <c r="F396" t="s">
        <v>25</v>
      </c>
      <c r="G396">
        <v>98.1</v>
      </c>
      <c r="H396">
        <v>238.66</v>
      </c>
      <c r="I396">
        <v>2432.83</v>
      </c>
      <c r="J396" t="s">
        <v>50</v>
      </c>
      <c r="K396">
        <v>108.39</v>
      </c>
      <c r="L396">
        <v>975.54</v>
      </c>
      <c r="M396" t="s">
        <v>20</v>
      </c>
      <c r="N396">
        <v>24.77</v>
      </c>
      <c r="O396">
        <v>24.799490316004078</v>
      </c>
      <c r="P396" t="s">
        <v>565</v>
      </c>
    </row>
    <row r="397" spans="1:16" x14ac:dyDescent="0.25">
      <c r="A397" t="s">
        <v>333</v>
      </c>
      <c r="B397" t="s">
        <v>77</v>
      </c>
      <c r="C397" t="s">
        <v>89</v>
      </c>
      <c r="D397">
        <v>2022</v>
      </c>
      <c r="E397" t="s">
        <v>45</v>
      </c>
      <c r="F397" t="s">
        <v>52</v>
      </c>
      <c r="G397">
        <v>62.65</v>
      </c>
      <c r="H397">
        <v>237.04</v>
      </c>
      <c r="I397">
        <v>3783.56</v>
      </c>
      <c r="J397" t="s">
        <v>50</v>
      </c>
      <c r="K397">
        <v>299.45</v>
      </c>
      <c r="L397">
        <v>975.89</v>
      </c>
      <c r="M397" t="s">
        <v>33</v>
      </c>
      <c r="N397">
        <v>31.41</v>
      </c>
      <c r="O397">
        <v>60.392019154030329</v>
      </c>
      <c r="P397" t="s">
        <v>566</v>
      </c>
    </row>
    <row r="398" spans="1:16" x14ac:dyDescent="0.25">
      <c r="A398" t="s">
        <v>528</v>
      </c>
      <c r="B398" t="s">
        <v>15</v>
      </c>
      <c r="C398" t="s">
        <v>35</v>
      </c>
      <c r="D398">
        <v>2013</v>
      </c>
      <c r="E398" t="s">
        <v>17</v>
      </c>
      <c r="F398" t="s">
        <v>49</v>
      </c>
      <c r="G398">
        <v>99.71</v>
      </c>
      <c r="H398">
        <v>413.35</v>
      </c>
      <c r="I398">
        <v>4145.49</v>
      </c>
      <c r="J398" t="s">
        <v>26</v>
      </c>
      <c r="K398">
        <v>67.91</v>
      </c>
      <c r="L398">
        <v>976.77</v>
      </c>
      <c r="M398" t="s">
        <v>55</v>
      </c>
      <c r="N398">
        <v>30.27</v>
      </c>
      <c r="O398">
        <v>41.57546885969311</v>
      </c>
      <c r="P398" t="s">
        <v>565</v>
      </c>
    </row>
    <row r="399" spans="1:16" x14ac:dyDescent="0.25">
      <c r="A399" t="s">
        <v>164</v>
      </c>
      <c r="B399" t="s">
        <v>22</v>
      </c>
      <c r="C399" t="s">
        <v>23</v>
      </c>
      <c r="D399">
        <v>2014</v>
      </c>
      <c r="E399" t="s">
        <v>24</v>
      </c>
      <c r="F399" t="s">
        <v>25</v>
      </c>
      <c r="G399">
        <v>74.430000000000007</v>
      </c>
      <c r="H399">
        <v>309.37</v>
      </c>
      <c r="I399">
        <v>4156.51</v>
      </c>
      <c r="J399" t="s">
        <v>19</v>
      </c>
      <c r="K399">
        <v>169.06</v>
      </c>
      <c r="L399">
        <v>978.02</v>
      </c>
      <c r="M399" t="s">
        <v>33</v>
      </c>
      <c r="N399">
        <v>28.9</v>
      </c>
      <c r="O399">
        <v>55.844551927986025</v>
      </c>
      <c r="P399" t="s">
        <v>565</v>
      </c>
    </row>
    <row r="400" spans="1:16" x14ac:dyDescent="0.25">
      <c r="A400" t="s">
        <v>346</v>
      </c>
      <c r="B400" t="s">
        <v>42</v>
      </c>
      <c r="C400" t="s">
        <v>59</v>
      </c>
      <c r="D400">
        <v>2013</v>
      </c>
      <c r="E400" t="s">
        <v>17</v>
      </c>
      <c r="F400" t="s">
        <v>49</v>
      </c>
      <c r="G400">
        <v>25.67</v>
      </c>
      <c r="H400">
        <v>178.78</v>
      </c>
      <c r="I400">
        <v>6964.52</v>
      </c>
      <c r="J400" t="s">
        <v>19</v>
      </c>
      <c r="K400">
        <v>297.35000000000002</v>
      </c>
      <c r="L400">
        <v>981.92</v>
      </c>
      <c r="M400" t="s">
        <v>55</v>
      </c>
      <c r="N400">
        <v>27.2</v>
      </c>
      <c r="O400">
        <v>271.30970003895595</v>
      </c>
      <c r="P400" t="s">
        <v>565</v>
      </c>
    </row>
    <row r="401" spans="1:16" x14ac:dyDescent="0.25">
      <c r="A401" t="s">
        <v>74</v>
      </c>
      <c r="B401" t="s">
        <v>38</v>
      </c>
      <c r="C401" t="s">
        <v>39</v>
      </c>
      <c r="D401">
        <v>2013</v>
      </c>
      <c r="E401" t="s">
        <v>45</v>
      </c>
      <c r="F401" t="s">
        <v>46</v>
      </c>
      <c r="G401">
        <v>17.3</v>
      </c>
      <c r="H401">
        <v>17.52</v>
      </c>
      <c r="I401">
        <v>1012.93</v>
      </c>
      <c r="J401" t="s">
        <v>50</v>
      </c>
      <c r="K401">
        <v>116.3</v>
      </c>
      <c r="L401">
        <v>984.07</v>
      </c>
      <c r="M401" t="s">
        <v>27</v>
      </c>
      <c r="N401">
        <v>24.28</v>
      </c>
      <c r="O401">
        <v>58.550867052023115</v>
      </c>
      <c r="P401" t="s">
        <v>565</v>
      </c>
    </row>
    <row r="402" spans="1:16" x14ac:dyDescent="0.25">
      <c r="A402" t="s">
        <v>138</v>
      </c>
      <c r="B402" t="s">
        <v>29</v>
      </c>
      <c r="C402" t="s">
        <v>139</v>
      </c>
      <c r="D402">
        <v>2021</v>
      </c>
      <c r="E402" t="s">
        <v>24</v>
      </c>
      <c r="F402" t="s">
        <v>46</v>
      </c>
      <c r="G402">
        <v>28.35</v>
      </c>
      <c r="H402">
        <v>162.72999999999999</v>
      </c>
      <c r="I402">
        <v>5740.04</v>
      </c>
      <c r="J402" t="s">
        <v>50</v>
      </c>
      <c r="K402">
        <v>134.97</v>
      </c>
      <c r="L402">
        <v>987.72</v>
      </c>
      <c r="M402" t="s">
        <v>55</v>
      </c>
      <c r="N402">
        <v>32.31</v>
      </c>
      <c r="O402">
        <v>202.4705467372134</v>
      </c>
      <c r="P402" t="s">
        <v>565</v>
      </c>
    </row>
    <row r="403" spans="1:16" x14ac:dyDescent="0.25">
      <c r="A403" t="s">
        <v>500</v>
      </c>
      <c r="B403" t="s">
        <v>22</v>
      </c>
      <c r="C403" t="s">
        <v>32</v>
      </c>
      <c r="D403">
        <v>2013</v>
      </c>
      <c r="E403" t="s">
        <v>45</v>
      </c>
      <c r="F403" t="s">
        <v>66</v>
      </c>
      <c r="G403">
        <v>31.85</v>
      </c>
      <c r="H403">
        <v>184.63</v>
      </c>
      <c r="I403">
        <v>5796.77</v>
      </c>
      <c r="J403" t="s">
        <v>40</v>
      </c>
      <c r="K403">
        <v>165.92</v>
      </c>
      <c r="L403">
        <v>991.42</v>
      </c>
      <c r="M403" t="s">
        <v>55</v>
      </c>
      <c r="N403">
        <v>21.2</v>
      </c>
      <c r="O403">
        <v>182.0021978021978</v>
      </c>
      <c r="P403" t="s">
        <v>566</v>
      </c>
    </row>
    <row r="404" spans="1:16" x14ac:dyDescent="0.25">
      <c r="A404" t="s">
        <v>449</v>
      </c>
      <c r="B404" t="s">
        <v>61</v>
      </c>
      <c r="C404" t="s">
        <v>62</v>
      </c>
      <c r="D404">
        <v>2013</v>
      </c>
      <c r="E404" t="s">
        <v>24</v>
      </c>
      <c r="F404" t="s">
        <v>18</v>
      </c>
      <c r="G404">
        <v>37.57</v>
      </c>
      <c r="H404">
        <v>47.22</v>
      </c>
      <c r="I404">
        <v>1256.8499999999999</v>
      </c>
      <c r="J404" t="s">
        <v>26</v>
      </c>
      <c r="K404">
        <v>179.47</v>
      </c>
      <c r="L404">
        <v>991.46</v>
      </c>
      <c r="M404" t="s">
        <v>27</v>
      </c>
      <c r="N404">
        <v>27.05</v>
      </c>
      <c r="O404">
        <v>33.453553367048173</v>
      </c>
      <c r="P404" t="s">
        <v>565</v>
      </c>
    </row>
    <row r="405" spans="1:16" x14ac:dyDescent="0.25">
      <c r="A405" t="s">
        <v>522</v>
      </c>
      <c r="B405" t="s">
        <v>77</v>
      </c>
      <c r="C405" t="s">
        <v>81</v>
      </c>
      <c r="D405">
        <v>2011</v>
      </c>
      <c r="E405" t="s">
        <v>17</v>
      </c>
      <c r="F405" t="s">
        <v>66</v>
      </c>
      <c r="G405">
        <v>57.34</v>
      </c>
      <c r="H405">
        <v>132.15</v>
      </c>
      <c r="I405">
        <v>2304.62</v>
      </c>
      <c r="J405" t="s">
        <v>19</v>
      </c>
      <c r="K405">
        <v>230.9</v>
      </c>
      <c r="L405">
        <v>992.9</v>
      </c>
      <c r="M405" t="s">
        <v>36</v>
      </c>
      <c r="N405">
        <v>27.32</v>
      </c>
      <c r="O405">
        <v>40.192186955005226</v>
      </c>
      <c r="P405" t="s">
        <v>566</v>
      </c>
    </row>
    <row r="406" spans="1:16" x14ac:dyDescent="0.25">
      <c r="A406" t="s">
        <v>341</v>
      </c>
      <c r="B406" t="s">
        <v>42</v>
      </c>
      <c r="C406" t="s">
        <v>48</v>
      </c>
      <c r="D406">
        <v>2016</v>
      </c>
      <c r="E406" t="s">
        <v>45</v>
      </c>
      <c r="F406" t="s">
        <v>49</v>
      </c>
      <c r="G406">
        <v>75.06</v>
      </c>
      <c r="H406">
        <v>187.58</v>
      </c>
      <c r="I406">
        <v>2499.12</v>
      </c>
      <c r="J406" t="s">
        <v>50</v>
      </c>
      <c r="K406">
        <v>75.48</v>
      </c>
      <c r="L406">
        <v>993.81</v>
      </c>
      <c r="M406" t="s">
        <v>20</v>
      </c>
      <c r="N406">
        <v>20.18</v>
      </c>
      <c r="O406">
        <v>33.294964028776974</v>
      </c>
      <c r="P406" t="s">
        <v>565</v>
      </c>
    </row>
    <row r="407" spans="1:16" x14ac:dyDescent="0.25">
      <c r="A407" t="s">
        <v>514</v>
      </c>
      <c r="B407" t="s">
        <v>61</v>
      </c>
      <c r="C407" t="s">
        <v>93</v>
      </c>
      <c r="D407">
        <v>2017</v>
      </c>
      <c r="E407" t="s">
        <v>17</v>
      </c>
      <c r="F407" t="s">
        <v>46</v>
      </c>
      <c r="G407">
        <v>36.729999999999997</v>
      </c>
      <c r="H407">
        <v>200.58</v>
      </c>
      <c r="I407">
        <v>5460.86</v>
      </c>
      <c r="J407" t="s">
        <v>50</v>
      </c>
      <c r="K407">
        <v>255.51</v>
      </c>
      <c r="L407">
        <v>994.25</v>
      </c>
      <c r="M407" t="s">
        <v>20</v>
      </c>
      <c r="N407">
        <v>32.35</v>
      </c>
      <c r="O407">
        <v>148.67574190035393</v>
      </c>
      <c r="P407" t="s">
        <v>565</v>
      </c>
    </row>
    <row r="408" spans="1:16" x14ac:dyDescent="0.25">
      <c r="A408" t="s">
        <v>146</v>
      </c>
      <c r="B408" t="s">
        <v>61</v>
      </c>
      <c r="C408" t="s">
        <v>122</v>
      </c>
      <c r="D408">
        <v>2021</v>
      </c>
      <c r="E408" t="s">
        <v>24</v>
      </c>
      <c r="F408" t="s">
        <v>66</v>
      </c>
      <c r="G408">
        <v>17.47</v>
      </c>
      <c r="H408">
        <v>48.86</v>
      </c>
      <c r="I408">
        <v>2796.8</v>
      </c>
      <c r="J408" t="s">
        <v>19</v>
      </c>
      <c r="K408">
        <v>61.5</v>
      </c>
      <c r="L408">
        <v>996.14</v>
      </c>
      <c r="M408" t="s">
        <v>55</v>
      </c>
      <c r="N408">
        <v>25.38</v>
      </c>
      <c r="O408">
        <v>160.09158557527192</v>
      </c>
      <c r="P408" t="s">
        <v>565</v>
      </c>
    </row>
    <row r="409" spans="1:16" x14ac:dyDescent="0.25">
      <c r="A409" t="s">
        <v>495</v>
      </c>
      <c r="B409" t="s">
        <v>38</v>
      </c>
      <c r="C409" t="s">
        <v>65</v>
      </c>
      <c r="D409">
        <v>2010</v>
      </c>
      <c r="E409" t="s">
        <v>17</v>
      </c>
      <c r="F409" t="s">
        <v>66</v>
      </c>
      <c r="G409">
        <v>94.75</v>
      </c>
      <c r="H409">
        <v>365.96</v>
      </c>
      <c r="I409">
        <v>3862.4</v>
      </c>
      <c r="J409" t="s">
        <v>19</v>
      </c>
      <c r="K409">
        <v>241.47</v>
      </c>
      <c r="L409">
        <v>997.96</v>
      </c>
      <c r="M409" t="s">
        <v>33</v>
      </c>
      <c r="N409">
        <v>23.47</v>
      </c>
      <c r="O409">
        <v>40.764116094986811</v>
      </c>
      <c r="P409" t="s">
        <v>566</v>
      </c>
    </row>
    <row r="410" spans="1:16" x14ac:dyDescent="0.25">
      <c r="A410" t="s">
        <v>206</v>
      </c>
      <c r="B410" t="s">
        <v>22</v>
      </c>
      <c r="C410" t="s">
        <v>70</v>
      </c>
      <c r="D410">
        <v>2013</v>
      </c>
      <c r="E410" t="s">
        <v>45</v>
      </c>
      <c r="F410" t="s">
        <v>18</v>
      </c>
      <c r="G410">
        <v>86.35</v>
      </c>
      <c r="H410">
        <v>111.12</v>
      </c>
      <c r="I410">
        <v>1286.82</v>
      </c>
      <c r="J410" t="s">
        <v>40</v>
      </c>
      <c r="K410">
        <v>118.3</v>
      </c>
      <c r="L410">
        <v>999.34</v>
      </c>
      <c r="M410" t="s">
        <v>27</v>
      </c>
      <c r="N410">
        <v>33.340000000000003</v>
      </c>
      <c r="O410">
        <v>14.902374059061957</v>
      </c>
      <c r="P410" t="s">
        <v>565</v>
      </c>
    </row>
    <row r="411" spans="1:16" x14ac:dyDescent="0.25">
      <c r="A411" t="s">
        <v>101</v>
      </c>
      <c r="B411" t="s">
        <v>42</v>
      </c>
      <c r="C411" t="s">
        <v>48</v>
      </c>
      <c r="D411">
        <v>2022</v>
      </c>
      <c r="E411" t="s">
        <v>17</v>
      </c>
      <c r="F411" t="s">
        <v>49</v>
      </c>
      <c r="G411">
        <v>46.99</v>
      </c>
      <c r="H411">
        <v>204.14</v>
      </c>
      <c r="I411">
        <v>4344.43</v>
      </c>
      <c r="J411" t="s">
        <v>19</v>
      </c>
      <c r="K411">
        <v>164.12</v>
      </c>
      <c r="L411">
        <v>1001.42</v>
      </c>
      <c r="M411" t="s">
        <v>33</v>
      </c>
      <c r="N411">
        <v>34.82</v>
      </c>
      <c r="O411">
        <v>92.454351989785067</v>
      </c>
      <c r="P411" t="s">
        <v>565</v>
      </c>
    </row>
    <row r="412" spans="1:16" x14ac:dyDescent="0.25">
      <c r="A412" t="s">
        <v>460</v>
      </c>
      <c r="B412" t="s">
        <v>61</v>
      </c>
      <c r="C412" t="s">
        <v>122</v>
      </c>
      <c r="D412">
        <v>2020</v>
      </c>
      <c r="E412" t="s">
        <v>45</v>
      </c>
      <c r="F412" t="s">
        <v>49</v>
      </c>
      <c r="G412">
        <v>42.65</v>
      </c>
      <c r="H412">
        <v>266.52</v>
      </c>
      <c r="I412">
        <v>6248.95</v>
      </c>
      <c r="J412" t="s">
        <v>50</v>
      </c>
      <c r="K412">
        <v>107.37</v>
      </c>
      <c r="L412">
        <v>1002.3</v>
      </c>
      <c r="M412" t="s">
        <v>27</v>
      </c>
      <c r="N412">
        <v>25.26</v>
      </c>
      <c r="O412">
        <v>146.51699882766707</v>
      </c>
      <c r="P412" t="s">
        <v>565</v>
      </c>
    </row>
    <row r="413" spans="1:16" x14ac:dyDescent="0.25">
      <c r="A413" t="s">
        <v>339</v>
      </c>
      <c r="B413" t="s">
        <v>29</v>
      </c>
      <c r="C413" t="s">
        <v>30</v>
      </c>
      <c r="D413">
        <v>2022</v>
      </c>
      <c r="E413" t="s">
        <v>24</v>
      </c>
      <c r="F413" t="s">
        <v>66</v>
      </c>
      <c r="G413">
        <v>31.52</v>
      </c>
      <c r="H413">
        <v>81.64</v>
      </c>
      <c r="I413">
        <v>2590.0500000000002</v>
      </c>
      <c r="J413" t="s">
        <v>19</v>
      </c>
      <c r="K413">
        <v>72.61</v>
      </c>
      <c r="L413">
        <v>1007.6</v>
      </c>
      <c r="M413" t="s">
        <v>55</v>
      </c>
      <c r="N413">
        <v>32.4</v>
      </c>
      <c r="O413">
        <v>82.171637055837564</v>
      </c>
      <c r="P413" t="s">
        <v>565</v>
      </c>
    </row>
    <row r="414" spans="1:16" x14ac:dyDescent="0.25">
      <c r="A414" t="s">
        <v>185</v>
      </c>
      <c r="B414" t="s">
        <v>77</v>
      </c>
      <c r="C414" t="s">
        <v>78</v>
      </c>
      <c r="D414">
        <v>2020</v>
      </c>
      <c r="E414" t="s">
        <v>24</v>
      </c>
      <c r="F414" t="s">
        <v>49</v>
      </c>
      <c r="G414">
        <v>59.81</v>
      </c>
      <c r="H414">
        <v>197.79</v>
      </c>
      <c r="I414">
        <v>3306.89</v>
      </c>
      <c r="J414" t="s">
        <v>19</v>
      </c>
      <c r="K414">
        <v>162.43</v>
      </c>
      <c r="L414">
        <v>1009.82</v>
      </c>
      <c r="M414" t="s">
        <v>36</v>
      </c>
      <c r="N414">
        <v>24.82</v>
      </c>
      <c r="O414">
        <v>55.289918073900679</v>
      </c>
      <c r="P414" t="s">
        <v>565</v>
      </c>
    </row>
    <row r="415" spans="1:16" x14ac:dyDescent="0.25">
      <c r="A415" t="s">
        <v>350</v>
      </c>
      <c r="B415" t="s">
        <v>22</v>
      </c>
      <c r="C415" t="s">
        <v>70</v>
      </c>
      <c r="D415">
        <v>2021</v>
      </c>
      <c r="E415" t="s">
        <v>45</v>
      </c>
      <c r="F415" t="s">
        <v>49</v>
      </c>
      <c r="G415">
        <v>56.8</v>
      </c>
      <c r="H415">
        <v>248.71</v>
      </c>
      <c r="I415">
        <v>4378.6499999999996</v>
      </c>
      <c r="J415" t="s">
        <v>26</v>
      </c>
      <c r="K415">
        <v>259.17</v>
      </c>
      <c r="L415">
        <v>1010.4</v>
      </c>
      <c r="M415" t="s">
        <v>27</v>
      </c>
      <c r="N415">
        <v>28.13</v>
      </c>
      <c r="O415">
        <v>77.088908450704224</v>
      </c>
      <c r="P415" t="s">
        <v>565</v>
      </c>
    </row>
    <row r="416" spans="1:16" x14ac:dyDescent="0.25">
      <c r="A416" t="s">
        <v>88</v>
      </c>
      <c r="B416" t="s">
        <v>77</v>
      </c>
      <c r="C416" t="s">
        <v>89</v>
      </c>
      <c r="D416">
        <v>2016</v>
      </c>
      <c r="E416" t="s">
        <v>17</v>
      </c>
      <c r="F416" t="s">
        <v>52</v>
      </c>
      <c r="G416">
        <v>16.3</v>
      </c>
      <c r="H416">
        <v>107.24</v>
      </c>
      <c r="I416">
        <v>6579.29</v>
      </c>
      <c r="J416" t="s">
        <v>26</v>
      </c>
      <c r="K416">
        <v>294.05</v>
      </c>
      <c r="L416">
        <v>1010.77</v>
      </c>
      <c r="M416" t="s">
        <v>27</v>
      </c>
      <c r="N416">
        <v>20.37</v>
      </c>
      <c r="O416">
        <v>403.63742331288341</v>
      </c>
      <c r="P416" t="s">
        <v>566</v>
      </c>
    </row>
    <row r="417" spans="1:16" x14ac:dyDescent="0.25">
      <c r="A417" t="s">
        <v>204</v>
      </c>
      <c r="B417" t="s">
        <v>77</v>
      </c>
      <c r="C417" t="s">
        <v>89</v>
      </c>
      <c r="D417">
        <v>2015</v>
      </c>
      <c r="E417" t="s">
        <v>17</v>
      </c>
      <c r="F417" t="s">
        <v>25</v>
      </c>
      <c r="G417">
        <v>83.21</v>
      </c>
      <c r="H417">
        <v>425.05</v>
      </c>
      <c r="I417">
        <v>5108.1000000000004</v>
      </c>
      <c r="J417" t="s">
        <v>50</v>
      </c>
      <c r="K417">
        <v>207.93</v>
      </c>
      <c r="L417">
        <v>1011.5</v>
      </c>
      <c r="M417" t="s">
        <v>20</v>
      </c>
      <c r="N417">
        <v>30.74</v>
      </c>
      <c r="O417">
        <v>61.38805432039419</v>
      </c>
      <c r="P417" t="s">
        <v>565</v>
      </c>
    </row>
    <row r="418" spans="1:16" x14ac:dyDescent="0.25">
      <c r="A418" t="s">
        <v>60</v>
      </c>
      <c r="B418" t="s">
        <v>61</v>
      </c>
      <c r="C418" t="s">
        <v>62</v>
      </c>
      <c r="D418">
        <v>2013</v>
      </c>
      <c r="E418" t="s">
        <v>24</v>
      </c>
      <c r="F418" t="s">
        <v>25</v>
      </c>
      <c r="G418">
        <v>87.92</v>
      </c>
      <c r="H418">
        <v>587.46</v>
      </c>
      <c r="I418">
        <v>6681.7</v>
      </c>
      <c r="J418" t="s">
        <v>19</v>
      </c>
      <c r="K418">
        <v>232.98</v>
      </c>
      <c r="L418">
        <v>1016.02</v>
      </c>
      <c r="M418" t="s">
        <v>33</v>
      </c>
      <c r="N418">
        <v>31.49</v>
      </c>
      <c r="O418">
        <v>75.997497725204724</v>
      </c>
      <c r="P418" t="s">
        <v>565</v>
      </c>
    </row>
    <row r="419" spans="1:16" x14ac:dyDescent="0.25">
      <c r="A419" t="s">
        <v>348</v>
      </c>
      <c r="B419" t="s">
        <v>38</v>
      </c>
      <c r="C419" t="s">
        <v>65</v>
      </c>
      <c r="D419">
        <v>2015</v>
      </c>
      <c r="E419" t="s">
        <v>17</v>
      </c>
      <c r="F419" t="s">
        <v>25</v>
      </c>
      <c r="G419">
        <v>97.42</v>
      </c>
      <c r="H419">
        <v>155.94999999999999</v>
      </c>
      <c r="I419">
        <v>1600.81</v>
      </c>
      <c r="J419" t="s">
        <v>26</v>
      </c>
      <c r="K419">
        <v>116.63</v>
      </c>
      <c r="L419">
        <v>1016.29</v>
      </c>
      <c r="M419" t="s">
        <v>20</v>
      </c>
      <c r="N419">
        <v>31.46</v>
      </c>
      <c r="O419">
        <v>16.432046807637036</v>
      </c>
      <c r="P419" t="s">
        <v>565</v>
      </c>
    </row>
    <row r="420" spans="1:16" x14ac:dyDescent="0.25">
      <c r="A420" t="s">
        <v>306</v>
      </c>
      <c r="B420" t="s">
        <v>22</v>
      </c>
      <c r="C420" t="s">
        <v>70</v>
      </c>
      <c r="D420">
        <v>2020</v>
      </c>
      <c r="E420" t="s">
        <v>24</v>
      </c>
      <c r="F420" t="s">
        <v>18</v>
      </c>
      <c r="G420">
        <v>87.61</v>
      </c>
      <c r="H420">
        <v>104.55</v>
      </c>
      <c r="I420">
        <v>1193.3800000000001</v>
      </c>
      <c r="J420" t="s">
        <v>40</v>
      </c>
      <c r="K420">
        <v>137.13999999999999</v>
      </c>
      <c r="L420">
        <v>1016.73</v>
      </c>
      <c r="M420" t="s">
        <v>27</v>
      </c>
      <c r="N420">
        <v>32.979999999999997</v>
      </c>
      <c r="O420">
        <v>13.621504394475517</v>
      </c>
      <c r="P420" t="s">
        <v>565</v>
      </c>
    </row>
    <row r="421" spans="1:16" x14ac:dyDescent="0.25">
      <c r="A421" t="s">
        <v>436</v>
      </c>
      <c r="B421" t="s">
        <v>29</v>
      </c>
      <c r="C421" t="s">
        <v>54</v>
      </c>
      <c r="D421">
        <v>2014</v>
      </c>
      <c r="E421" t="s">
        <v>17</v>
      </c>
      <c r="F421" t="s">
        <v>18</v>
      </c>
      <c r="G421">
        <v>61.05</v>
      </c>
      <c r="H421">
        <v>164.17</v>
      </c>
      <c r="I421">
        <v>2689.1</v>
      </c>
      <c r="J421" t="s">
        <v>50</v>
      </c>
      <c r="K421">
        <v>145.35</v>
      </c>
      <c r="L421">
        <v>1022.12</v>
      </c>
      <c r="M421" t="s">
        <v>20</v>
      </c>
      <c r="N421">
        <v>27.11</v>
      </c>
      <c r="O421">
        <v>44.04750204750205</v>
      </c>
      <c r="P421" t="s">
        <v>565</v>
      </c>
    </row>
    <row r="422" spans="1:16" x14ac:dyDescent="0.25">
      <c r="A422" t="s">
        <v>286</v>
      </c>
      <c r="B422" t="s">
        <v>22</v>
      </c>
      <c r="C422" t="s">
        <v>32</v>
      </c>
      <c r="D422">
        <v>2015</v>
      </c>
      <c r="E422" t="s">
        <v>17</v>
      </c>
      <c r="F422" t="s">
        <v>66</v>
      </c>
      <c r="G422">
        <v>80.599999999999994</v>
      </c>
      <c r="H422">
        <v>239.97</v>
      </c>
      <c r="I422">
        <v>2977.25</v>
      </c>
      <c r="J422" t="s">
        <v>40</v>
      </c>
      <c r="K422">
        <v>157.65</v>
      </c>
      <c r="L422">
        <v>1023.54</v>
      </c>
      <c r="M422" t="s">
        <v>33</v>
      </c>
      <c r="N422">
        <v>22.04</v>
      </c>
      <c r="O422">
        <v>36.938585607940446</v>
      </c>
      <c r="P422" t="s">
        <v>566</v>
      </c>
    </row>
    <row r="423" spans="1:16" x14ac:dyDescent="0.25">
      <c r="A423" t="s">
        <v>168</v>
      </c>
      <c r="B423" t="s">
        <v>22</v>
      </c>
      <c r="C423" t="s">
        <v>70</v>
      </c>
      <c r="D423">
        <v>2020</v>
      </c>
      <c r="E423" t="s">
        <v>17</v>
      </c>
      <c r="F423" t="s">
        <v>52</v>
      </c>
      <c r="G423">
        <v>86.68</v>
      </c>
      <c r="H423">
        <v>310.35000000000002</v>
      </c>
      <c r="I423">
        <v>3580.42</v>
      </c>
      <c r="J423" t="s">
        <v>26</v>
      </c>
      <c r="K423">
        <v>153.44999999999999</v>
      </c>
      <c r="L423">
        <v>1027.42</v>
      </c>
      <c r="M423" t="s">
        <v>27</v>
      </c>
      <c r="N423">
        <v>26.24</v>
      </c>
      <c r="O423">
        <v>41.30618366405168</v>
      </c>
      <c r="P423" t="s">
        <v>566</v>
      </c>
    </row>
    <row r="424" spans="1:16" x14ac:dyDescent="0.25">
      <c r="A424" t="s">
        <v>263</v>
      </c>
      <c r="B424" t="s">
        <v>77</v>
      </c>
      <c r="C424" t="s">
        <v>78</v>
      </c>
      <c r="D424">
        <v>2015</v>
      </c>
      <c r="E424" t="s">
        <v>17</v>
      </c>
      <c r="F424" t="s">
        <v>46</v>
      </c>
      <c r="G424">
        <v>92.3</v>
      </c>
      <c r="H424">
        <v>561.44000000000005</v>
      </c>
      <c r="I424">
        <v>6082.8</v>
      </c>
      <c r="J424" t="s">
        <v>19</v>
      </c>
      <c r="K424">
        <v>183.91</v>
      </c>
      <c r="L424">
        <v>1029.4100000000001</v>
      </c>
      <c r="M424" t="s">
        <v>20</v>
      </c>
      <c r="N424">
        <v>24.03</v>
      </c>
      <c r="O424">
        <v>65.902491874322862</v>
      </c>
      <c r="P424" t="s">
        <v>565</v>
      </c>
    </row>
    <row r="425" spans="1:16" x14ac:dyDescent="0.25">
      <c r="A425" t="s">
        <v>456</v>
      </c>
      <c r="B425" t="s">
        <v>15</v>
      </c>
      <c r="C425" t="s">
        <v>35</v>
      </c>
      <c r="D425">
        <v>2014</v>
      </c>
      <c r="E425" t="s">
        <v>24</v>
      </c>
      <c r="F425" t="s">
        <v>25</v>
      </c>
      <c r="G425">
        <v>45.47</v>
      </c>
      <c r="H425">
        <v>316.32</v>
      </c>
      <c r="I425">
        <v>6956.65</v>
      </c>
      <c r="J425" t="s">
        <v>50</v>
      </c>
      <c r="K425">
        <v>92.64</v>
      </c>
      <c r="L425">
        <v>1030.3599999999999</v>
      </c>
      <c r="M425" t="s">
        <v>33</v>
      </c>
      <c r="N425">
        <v>22.14</v>
      </c>
      <c r="O425">
        <v>152.99428194413898</v>
      </c>
      <c r="P425" t="s">
        <v>565</v>
      </c>
    </row>
    <row r="426" spans="1:16" x14ac:dyDescent="0.25">
      <c r="A426" t="s">
        <v>112</v>
      </c>
      <c r="B426" t="s">
        <v>22</v>
      </c>
      <c r="C426" t="s">
        <v>32</v>
      </c>
      <c r="D426">
        <v>2019</v>
      </c>
      <c r="E426" t="s">
        <v>17</v>
      </c>
      <c r="F426" t="s">
        <v>66</v>
      </c>
      <c r="G426">
        <v>40.270000000000003</v>
      </c>
      <c r="H426">
        <v>213.03</v>
      </c>
      <c r="I426">
        <v>5290.09</v>
      </c>
      <c r="J426" t="s">
        <v>19</v>
      </c>
      <c r="K426">
        <v>198.02</v>
      </c>
      <c r="L426">
        <v>1030.57</v>
      </c>
      <c r="M426" t="s">
        <v>36</v>
      </c>
      <c r="N426">
        <v>21.53</v>
      </c>
      <c r="O426">
        <v>131.36553265458156</v>
      </c>
      <c r="P426" t="s">
        <v>565</v>
      </c>
    </row>
    <row r="427" spans="1:16" x14ac:dyDescent="0.25">
      <c r="A427" t="s">
        <v>169</v>
      </c>
      <c r="B427" t="s">
        <v>22</v>
      </c>
      <c r="C427" t="s">
        <v>32</v>
      </c>
      <c r="D427">
        <v>2016</v>
      </c>
      <c r="E427" t="s">
        <v>45</v>
      </c>
      <c r="F427" t="s">
        <v>52</v>
      </c>
      <c r="G427">
        <v>26.23</v>
      </c>
      <c r="H427">
        <v>176.31</v>
      </c>
      <c r="I427">
        <v>6721.56</v>
      </c>
      <c r="J427" t="s">
        <v>50</v>
      </c>
      <c r="K427">
        <v>66.78</v>
      </c>
      <c r="L427">
        <v>1031.77</v>
      </c>
      <c r="M427" t="s">
        <v>20</v>
      </c>
      <c r="N427">
        <v>26.48</v>
      </c>
      <c r="O427">
        <v>256.25467022493331</v>
      </c>
      <c r="P427" t="s">
        <v>566</v>
      </c>
    </row>
    <row r="428" spans="1:16" x14ac:dyDescent="0.25">
      <c r="A428" t="s">
        <v>86</v>
      </c>
      <c r="B428" t="s">
        <v>38</v>
      </c>
      <c r="C428" t="s">
        <v>65</v>
      </c>
      <c r="D428">
        <v>2021</v>
      </c>
      <c r="E428" t="s">
        <v>45</v>
      </c>
      <c r="F428" t="s">
        <v>49</v>
      </c>
      <c r="G428">
        <v>1.96</v>
      </c>
      <c r="H428">
        <v>2.84</v>
      </c>
      <c r="I428">
        <v>1451.46</v>
      </c>
      <c r="J428" t="s">
        <v>26</v>
      </c>
      <c r="K428">
        <v>186.4</v>
      </c>
      <c r="L428">
        <v>1034.5999999999999</v>
      </c>
      <c r="M428" t="s">
        <v>33</v>
      </c>
      <c r="N428">
        <v>28.29</v>
      </c>
      <c r="O428">
        <v>740.5408163265306</v>
      </c>
      <c r="P428" t="s">
        <v>565</v>
      </c>
    </row>
    <row r="429" spans="1:16" x14ac:dyDescent="0.25">
      <c r="A429" t="s">
        <v>540</v>
      </c>
      <c r="B429" t="s">
        <v>38</v>
      </c>
      <c r="C429" t="s">
        <v>57</v>
      </c>
      <c r="D429">
        <v>2020</v>
      </c>
      <c r="E429" t="s">
        <v>17</v>
      </c>
      <c r="F429" t="s">
        <v>25</v>
      </c>
      <c r="G429">
        <v>32.43</v>
      </c>
      <c r="H429">
        <v>140.88</v>
      </c>
      <c r="I429">
        <v>4344.04</v>
      </c>
      <c r="J429" t="s">
        <v>19</v>
      </c>
      <c r="K429">
        <v>96.03</v>
      </c>
      <c r="L429">
        <v>1039.52</v>
      </c>
      <c r="M429" t="s">
        <v>36</v>
      </c>
      <c r="N429">
        <v>30.91</v>
      </c>
      <c r="O429">
        <v>133.95127967930929</v>
      </c>
      <c r="P429" t="s">
        <v>565</v>
      </c>
    </row>
    <row r="430" spans="1:16" x14ac:dyDescent="0.25">
      <c r="A430" t="s">
        <v>366</v>
      </c>
      <c r="B430" t="s">
        <v>15</v>
      </c>
      <c r="C430" t="s">
        <v>16</v>
      </c>
      <c r="D430">
        <v>2011</v>
      </c>
      <c r="E430" t="s">
        <v>17</v>
      </c>
      <c r="F430" t="s">
        <v>18</v>
      </c>
      <c r="G430">
        <v>81.010000000000005</v>
      </c>
      <c r="H430">
        <v>282.23</v>
      </c>
      <c r="I430">
        <v>3483.92</v>
      </c>
      <c r="J430" t="s">
        <v>26</v>
      </c>
      <c r="K430">
        <v>188.4</v>
      </c>
      <c r="L430">
        <v>1040.8</v>
      </c>
      <c r="M430" t="s">
        <v>33</v>
      </c>
      <c r="N430">
        <v>26.28</v>
      </c>
      <c r="O430">
        <v>43.006048635970863</v>
      </c>
      <c r="P430" t="s">
        <v>565</v>
      </c>
    </row>
    <row r="431" spans="1:16" x14ac:dyDescent="0.25">
      <c r="A431" t="s">
        <v>302</v>
      </c>
      <c r="B431" t="s">
        <v>15</v>
      </c>
      <c r="C431" t="s">
        <v>35</v>
      </c>
      <c r="D431">
        <v>2021</v>
      </c>
      <c r="E431" t="s">
        <v>17</v>
      </c>
      <c r="F431" t="s">
        <v>25</v>
      </c>
      <c r="G431">
        <v>55.94</v>
      </c>
      <c r="H431">
        <v>220.28</v>
      </c>
      <c r="I431">
        <v>3937.85</v>
      </c>
      <c r="J431" t="s">
        <v>26</v>
      </c>
      <c r="K431">
        <v>96.77</v>
      </c>
      <c r="L431">
        <v>1041.99</v>
      </c>
      <c r="M431" t="s">
        <v>33</v>
      </c>
      <c r="N431">
        <v>20.8</v>
      </c>
      <c r="O431">
        <v>70.394172327493749</v>
      </c>
      <c r="P431" t="s">
        <v>565</v>
      </c>
    </row>
    <row r="432" spans="1:16" x14ac:dyDescent="0.25">
      <c r="A432" t="s">
        <v>41</v>
      </c>
      <c r="B432" t="s">
        <v>42</v>
      </c>
      <c r="C432" t="s">
        <v>43</v>
      </c>
      <c r="D432">
        <v>2021</v>
      </c>
      <c r="E432" t="s">
        <v>24</v>
      </c>
      <c r="F432" t="s">
        <v>25</v>
      </c>
      <c r="G432">
        <v>46.76</v>
      </c>
      <c r="H432">
        <v>122.5</v>
      </c>
      <c r="I432">
        <v>2619.69</v>
      </c>
      <c r="J432" t="s">
        <v>26</v>
      </c>
      <c r="K432">
        <v>221.15</v>
      </c>
      <c r="L432">
        <v>1042.8499999999999</v>
      </c>
      <c r="M432" t="s">
        <v>20</v>
      </c>
      <c r="N432">
        <v>23.44</v>
      </c>
      <c r="O432">
        <v>56.024165953806673</v>
      </c>
      <c r="P432" t="s">
        <v>565</v>
      </c>
    </row>
    <row r="433" spans="1:16" x14ac:dyDescent="0.25">
      <c r="A433" t="s">
        <v>227</v>
      </c>
      <c r="B433" t="s">
        <v>29</v>
      </c>
      <c r="C433" t="s">
        <v>30</v>
      </c>
      <c r="D433">
        <v>2013</v>
      </c>
      <c r="E433" t="s">
        <v>24</v>
      </c>
      <c r="F433" t="s">
        <v>49</v>
      </c>
      <c r="G433">
        <v>35.94</v>
      </c>
      <c r="H433">
        <v>46.84</v>
      </c>
      <c r="I433">
        <v>1303.24</v>
      </c>
      <c r="J433" t="s">
        <v>50</v>
      </c>
      <c r="K433">
        <v>199.38</v>
      </c>
      <c r="L433">
        <v>1042.8499999999999</v>
      </c>
      <c r="M433" t="s">
        <v>27</v>
      </c>
      <c r="N433">
        <v>24.29</v>
      </c>
      <c r="O433">
        <v>36.261547022815805</v>
      </c>
      <c r="P433" t="s">
        <v>565</v>
      </c>
    </row>
    <row r="434" spans="1:16" x14ac:dyDescent="0.25">
      <c r="A434" t="s">
        <v>373</v>
      </c>
      <c r="B434" t="s">
        <v>22</v>
      </c>
      <c r="C434" t="s">
        <v>70</v>
      </c>
      <c r="D434">
        <v>2017</v>
      </c>
      <c r="E434" t="s">
        <v>45</v>
      </c>
      <c r="F434" t="s">
        <v>18</v>
      </c>
      <c r="G434">
        <v>3</v>
      </c>
      <c r="H434">
        <v>17.71</v>
      </c>
      <c r="I434">
        <v>5904.32</v>
      </c>
      <c r="J434" t="s">
        <v>40</v>
      </c>
      <c r="K434">
        <v>127.74</v>
      </c>
      <c r="L434">
        <v>1042.8499999999999</v>
      </c>
      <c r="M434" t="s">
        <v>20</v>
      </c>
      <c r="N434">
        <v>34.590000000000003</v>
      </c>
      <c r="O434">
        <v>1968.1066666666666</v>
      </c>
      <c r="P434" t="s">
        <v>565</v>
      </c>
    </row>
    <row r="435" spans="1:16" x14ac:dyDescent="0.25">
      <c r="A435" t="s">
        <v>191</v>
      </c>
      <c r="B435" t="s">
        <v>77</v>
      </c>
      <c r="C435" t="s">
        <v>78</v>
      </c>
      <c r="D435">
        <v>2013</v>
      </c>
      <c r="E435" t="s">
        <v>45</v>
      </c>
      <c r="F435" t="s">
        <v>66</v>
      </c>
      <c r="G435">
        <v>20.010000000000002</v>
      </c>
      <c r="H435">
        <v>140.07</v>
      </c>
      <c r="I435">
        <v>6999.86</v>
      </c>
      <c r="J435" t="s">
        <v>26</v>
      </c>
      <c r="K435">
        <v>69.290000000000006</v>
      </c>
      <c r="L435">
        <v>1044.43</v>
      </c>
      <c r="M435" t="s">
        <v>20</v>
      </c>
      <c r="N435">
        <v>27.62</v>
      </c>
      <c r="O435">
        <v>349.81809095452269</v>
      </c>
      <c r="P435" t="s">
        <v>566</v>
      </c>
    </row>
    <row r="436" spans="1:16" x14ac:dyDescent="0.25">
      <c r="A436" t="s">
        <v>352</v>
      </c>
      <c r="B436" t="s">
        <v>77</v>
      </c>
      <c r="C436" t="s">
        <v>89</v>
      </c>
      <c r="D436">
        <v>2012</v>
      </c>
      <c r="E436" t="s">
        <v>45</v>
      </c>
      <c r="F436" t="s">
        <v>46</v>
      </c>
      <c r="G436">
        <v>3.17</v>
      </c>
      <c r="H436">
        <v>14.33</v>
      </c>
      <c r="I436">
        <v>4519.66</v>
      </c>
      <c r="J436" t="s">
        <v>26</v>
      </c>
      <c r="K436">
        <v>243.59</v>
      </c>
      <c r="L436">
        <v>1046.48</v>
      </c>
      <c r="M436" t="s">
        <v>55</v>
      </c>
      <c r="N436">
        <v>34.409999999999997</v>
      </c>
      <c r="O436">
        <v>1425.7602523659307</v>
      </c>
      <c r="P436" t="s">
        <v>565</v>
      </c>
    </row>
    <row r="437" spans="1:16" x14ac:dyDescent="0.25">
      <c r="A437" t="s">
        <v>447</v>
      </c>
      <c r="B437" t="s">
        <v>77</v>
      </c>
      <c r="C437" t="s">
        <v>78</v>
      </c>
      <c r="D437">
        <v>2017</v>
      </c>
      <c r="E437" t="s">
        <v>17</v>
      </c>
      <c r="F437" t="s">
        <v>49</v>
      </c>
      <c r="G437">
        <v>9.9600000000000009</v>
      </c>
      <c r="H437">
        <v>31.7</v>
      </c>
      <c r="I437">
        <v>3183.19</v>
      </c>
      <c r="J437" t="s">
        <v>19</v>
      </c>
      <c r="K437">
        <v>215.67</v>
      </c>
      <c r="L437">
        <v>1047.98</v>
      </c>
      <c r="M437" t="s">
        <v>33</v>
      </c>
      <c r="N437">
        <v>30.26</v>
      </c>
      <c r="O437">
        <v>319.59738955823292</v>
      </c>
      <c r="P437" t="s">
        <v>565</v>
      </c>
    </row>
    <row r="438" spans="1:16" x14ac:dyDescent="0.25">
      <c r="A438" t="s">
        <v>188</v>
      </c>
      <c r="B438" t="s">
        <v>15</v>
      </c>
      <c r="C438" t="s">
        <v>35</v>
      </c>
      <c r="D438">
        <v>2015</v>
      </c>
      <c r="E438" t="s">
        <v>24</v>
      </c>
      <c r="F438" t="s">
        <v>18</v>
      </c>
      <c r="G438">
        <v>10.36</v>
      </c>
      <c r="H438">
        <v>52.53</v>
      </c>
      <c r="I438">
        <v>5070.28</v>
      </c>
      <c r="J438" t="s">
        <v>40</v>
      </c>
      <c r="K438">
        <v>113</v>
      </c>
      <c r="L438">
        <v>1051.57</v>
      </c>
      <c r="M438" t="s">
        <v>33</v>
      </c>
      <c r="N438">
        <v>33.1</v>
      </c>
      <c r="O438">
        <v>489.40926640926642</v>
      </c>
      <c r="P438" t="s">
        <v>565</v>
      </c>
    </row>
    <row r="439" spans="1:16" x14ac:dyDescent="0.25">
      <c r="A439" t="s">
        <v>132</v>
      </c>
      <c r="B439" t="s">
        <v>29</v>
      </c>
      <c r="C439" t="s">
        <v>30</v>
      </c>
      <c r="D439">
        <v>2020</v>
      </c>
      <c r="E439" t="s">
        <v>45</v>
      </c>
      <c r="F439" t="s">
        <v>46</v>
      </c>
      <c r="G439">
        <v>47.53</v>
      </c>
      <c r="H439">
        <v>163.98</v>
      </c>
      <c r="I439">
        <v>3450.09</v>
      </c>
      <c r="J439" t="s">
        <v>40</v>
      </c>
      <c r="K439">
        <v>217.53</v>
      </c>
      <c r="L439">
        <v>1057.73</v>
      </c>
      <c r="M439" t="s">
        <v>55</v>
      </c>
      <c r="N439">
        <v>26.17</v>
      </c>
      <c r="O439">
        <v>72.587628865979383</v>
      </c>
      <c r="P439" t="s">
        <v>565</v>
      </c>
    </row>
    <row r="440" spans="1:16" x14ac:dyDescent="0.25">
      <c r="A440" t="s">
        <v>275</v>
      </c>
      <c r="B440" t="s">
        <v>15</v>
      </c>
      <c r="C440" t="s">
        <v>16</v>
      </c>
      <c r="D440">
        <v>2021</v>
      </c>
      <c r="E440" t="s">
        <v>24</v>
      </c>
      <c r="F440" t="s">
        <v>46</v>
      </c>
      <c r="G440">
        <v>50.49</v>
      </c>
      <c r="H440">
        <v>181.94</v>
      </c>
      <c r="I440">
        <v>3603.46</v>
      </c>
      <c r="J440" t="s">
        <v>40</v>
      </c>
      <c r="K440">
        <v>191.46</v>
      </c>
      <c r="L440">
        <v>1057.96</v>
      </c>
      <c r="M440" t="s">
        <v>20</v>
      </c>
      <c r="N440">
        <v>33.42</v>
      </c>
      <c r="O440">
        <v>71.369776193305597</v>
      </c>
      <c r="P440" t="s">
        <v>565</v>
      </c>
    </row>
    <row r="441" spans="1:16" x14ac:dyDescent="0.25">
      <c r="A441" t="s">
        <v>144</v>
      </c>
      <c r="B441" t="s">
        <v>61</v>
      </c>
      <c r="C441" t="s">
        <v>62</v>
      </c>
      <c r="D441">
        <v>2015</v>
      </c>
      <c r="E441" t="s">
        <v>17</v>
      </c>
      <c r="F441" t="s">
        <v>52</v>
      </c>
      <c r="G441">
        <v>40.35</v>
      </c>
      <c r="H441">
        <v>59.79</v>
      </c>
      <c r="I441">
        <v>1481.89</v>
      </c>
      <c r="J441" t="s">
        <v>40</v>
      </c>
      <c r="K441">
        <v>263.08999999999997</v>
      </c>
      <c r="L441">
        <v>1059.3399999999999</v>
      </c>
      <c r="M441" t="s">
        <v>27</v>
      </c>
      <c r="N441">
        <v>34.31</v>
      </c>
      <c r="O441">
        <v>36.72589838909542</v>
      </c>
      <c r="P441" t="s">
        <v>565</v>
      </c>
    </row>
    <row r="442" spans="1:16" x14ac:dyDescent="0.25">
      <c r="A442" t="s">
        <v>382</v>
      </c>
      <c r="B442" t="s">
        <v>29</v>
      </c>
      <c r="C442" t="s">
        <v>139</v>
      </c>
      <c r="D442">
        <v>2014</v>
      </c>
      <c r="E442" t="s">
        <v>45</v>
      </c>
      <c r="F442" t="s">
        <v>52</v>
      </c>
      <c r="G442">
        <v>11.7</v>
      </c>
      <c r="H442">
        <v>16.18</v>
      </c>
      <c r="I442">
        <v>1383.02</v>
      </c>
      <c r="J442" t="s">
        <v>40</v>
      </c>
      <c r="K442">
        <v>210.15</v>
      </c>
      <c r="L442">
        <v>1061.49</v>
      </c>
      <c r="M442" t="s">
        <v>55</v>
      </c>
      <c r="N442">
        <v>29.84</v>
      </c>
      <c r="O442">
        <v>118.20683760683761</v>
      </c>
      <c r="P442" t="s">
        <v>566</v>
      </c>
    </row>
    <row r="443" spans="1:16" x14ac:dyDescent="0.25">
      <c r="A443" t="s">
        <v>178</v>
      </c>
      <c r="B443" t="s">
        <v>42</v>
      </c>
      <c r="C443" t="s">
        <v>48</v>
      </c>
      <c r="D443">
        <v>2016</v>
      </c>
      <c r="E443" t="s">
        <v>17</v>
      </c>
      <c r="F443" t="s">
        <v>52</v>
      </c>
      <c r="G443">
        <v>23.78</v>
      </c>
      <c r="H443">
        <v>103.5</v>
      </c>
      <c r="I443">
        <v>4352.34</v>
      </c>
      <c r="J443" t="s">
        <v>40</v>
      </c>
      <c r="K443">
        <v>68.02</v>
      </c>
      <c r="L443">
        <v>1061.76</v>
      </c>
      <c r="M443" t="s">
        <v>20</v>
      </c>
      <c r="N443">
        <v>26.54</v>
      </c>
      <c r="O443">
        <v>183.02523128679562</v>
      </c>
      <c r="P443" t="s">
        <v>566</v>
      </c>
    </row>
    <row r="444" spans="1:16" x14ac:dyDescent="0.25">
      <c r="A444" t="s">
        <v>225</v>
      </c>
      <c r="B444" t="s">
        <v>77</v>
      </c>
      <c r="C444" t="s">
        <v>81</v>
      </c>
      <c r="D444">
        <v>2013</v>
      </c>
      <c r="E444" t="s">
        <v>24</v>
      </c>
      <c r="F444" t="s">
        <v>46</v>
      </c>
      <c r="G444">
        <v>6.01</v>
      </c>
      <c r="H444">
        <v>40.1</v>
      </c>
      <c r="I444">
        <v>6672.31</v>
      </c>
      <c r="J444" t="s">
        <v>50</v>
      </c>
      <c r="K444">
        <v>112.07</v>
      </c>
      <c r="L444">
        <v>1065.31</v>
      </c>
      <c r="M444" t="s">
        <v>36</v>
      </c>
      <c r="N444">
        <v>32.200000000000003</v>
      </c>
      <c r="O444">
        <v>1110.2013311148087</v>
      </c>
      <c r="P444" t="s">
        <v>565</v>
      </c>
    </row>
    <row r="445" spans="1:16" x14ac:dyDescent="0.25">
      <c r="A445" t="s">
        <v>309</v>
      </c>
      <c r="B445" t="s">
        <v>61</v>
      </c>
      <c r="C445" t="s">
        <v>122</v>
      </c>
      <c r="D445">
        <v>2020</v>
      </c>
      <c r="E445" t="s">
        <v>24</v>
      </c>
      <c r="F445" t="s">
        <v>25</v>
      </c>
      <c r="G445">
        <v>96.31</v>
      </c>
      <c r="H445">
        <v>550.33000000000004</v>
      </c>
      <c r="I445">
        <v>5714.15</v>
      </c>
      <c r="J445" t="s">
        <v>19</v>
      </c>
      <c r="K445">
        <v>298.12</v>
      </c>
      <c r="L445">
        <v>1067.05</v>
      </c>
      <c r="M445" t="s">
        <v>36</v>
      </c>
      <c r="N445">
        <v>30.52</v>
      </c>
      <c r="O445">
        <v>59.330806769805832</v>
      </c>
      <c r="P445" t="s">
        <v>565</v>
      </c>
    </row>
    <row r="446" spans="1:16" x14ac:dyDescent="0.25">
      <c r="A446" t="s">
        <v>408</v>
      </c>
      <c r="B446" t="s">
        <v>29</v>
      </c>
      <c r="C446" t="s">
        <v>139</v>
      </c>
      <c r="D446">
        <v>2010</v>
      </c>
      <c r="E446" t="s">
        <v>24</v>
      </c>
      <c r="F446" t="s">
        <v>52</v>
      </c>
      <c r="G446">
        <v>93.5</v>
      </c>
      <c r="H446">
        <v>377.12</v>
      </c>
      <c r="I446">
        <v>4033.41</v>
      </c>
      <c r="J446" t="s">
        <v>50</v>
      </c>
      <c r="K446">
        <v>262.97000000000003</v>
      </c>
      <c r="L446">
        <v>1069.42</v>
      </c>
      <c r="M446" t="s">
        <v>20</v>
      </c>
      <c r="N446">
        <v>31.27</v>
      </c>
      <c r="O446">
        <v>43.138074866310156</v>
      </c>
      <c r="P446" t="s">
        <v>566</v>
      </c>
    </row>
    <row r="447" spans="1:16" x14ac:dyDescent="0.25">
      <c r="A447" t="s">
        <v>264</v>
      </c>
      <c r="B447" t="s">
        <v>15</v>
      </c>
      <c r="C447" t="s">
        <v>35</v>
      </c>
      <c r="D447">
        <v>2019</v>
      </c>
      <c r="E447" t="s">
        <v>24</v>
      </c>
      <c r="F447" t="s">
        <v>46</v>
      </c>
      <c r="G447">
        <v>19.63</v>
      </c>
      <c r="H447">
        <v>109.34</v>
      </c>
      <c r="I447">
        <v>5570.18</v>
      </c>
      <c r="J447" t="s">
        <v>26</v>
      </c>
      <c r="K447">
        <v>169.85</v>
      </c>
      <c r="L447">
        <v>1069.47</v>
      </c>
      <c r="M447" t="s">
        <v>55</v>
      </c>
      <c r="N447">
        <v>24.55</v>
      </c>
      <c r="O447">
        <v>283.75853285787065</v>
      </c>
      <c r="P447" t="s">
        <v>565</v>
      </c>
    </row>
    <row r="448" spans="1:16" x14ac:dyDescent="0.25">
      <c r="A448" t="s">
        <v>428</v>
      </c>
      <c r="B448" t="s">
        <v>42</v>
      </c>
      <c r="C448" t="s">
        <v>43</v>
      </c>
      <c r="D448">
        <v>2011</v>
      </c>
      <c r="E448" t="s">
        <v>17</v>
      </c>
      <c r="F448" t="s">
        <v>25</v>
      </c>
      <c r="G448">
        <v>42.18</v>
      </c>
      <c r="H448">
        <v>178.09</v>
      </c>
      <c r="I448">
        <v>4222.22</v>
      </c>
      <c r="J448" t="s">
        <v>19</v>
      </c>
      <c r="K448">
        <v>137.35</v>
      </c>
      <c r="L448">
        <v>1083.4000000000001</v>
      </c>
      <c r="M448" t="s">
        <v>55</v>
      </c>
      <c r="N448">
        <v>24.97</v>
      </c>
      <c r="O448">
        <v>100.1000474158369</v>
      </c>
      <c r="P448" t="s">
        <v>565</v>
      </c>
    </row>
    <row r="449" spans="1:16" x14ac:dyDescent="0.25">
      <c r="A449" t="s">
        <v>358</v>
      </c>
      <c r="B449" t="s">
        <v>77</v>
      </c>
      <c r="C449" t="s">
        <v>81</v>
      </c>
      <c r="D449">
        <v>2022</v>
      </c>
      <c r="E449" t="s">
        <v>24</v>
      </c>
      <c r="F449" t="s">
        <v>52</v>
      </c>
      <c r="G449">
        <v>1.1299999999999999</v>
      </c>
      <c r="H449">
        <v>3.75</v>
      </c>
      <c r="I449">
        <v>3315.62</v>
      </c>
      <c r="J449" t="s">
        <v>50</v>
      </c>
      <c r="K449">
        <v>292.27999999999997</v>
      </c>
      <c r="L449">
        <v>1084.55</v>
      </c>
      <c r="M449" t="s">
        <v>27</v>
      </c>
      <c r="N449">
        <v>33.229999999999997</v>
      </c>
      <c r="O449">
        <v>2934.1769911504425</v>
      </c>
      <c r="P449" t="s">
        <v>565</v>
      </c>
    </row>
    <row r="450" spans="1:16" x14ac:dyDescent="0.25">
      <c r="A450" t="s">
        <v>386</v>
      </c>
      <c r="B450" t="s">
        <v>29</v>
      </c>
      <c r="C450" t="s">
        <v>54</v>
      </c>
      <c r="D450">
        <v>2020</v>
      </c>
      <c r="E450" t="s">
        <v>45</v>
      </c>
      <c r="F450" t="s">
        <v>52</v>
      </c>
      <c r="G450">
        <v>9.84</v>
      </c>
      <c r="H450">
        <v>30.82</v>
      </c>
      <c r="I450">
        <v>3131.7</v>
      </c>
      <c r="J450" t="s">
        <v>40</v>
      </c>
      <c r="K450">
        <v>155.12</v>
      </c>
      <c r="L450">
        <v>1086.8399999999999</v>
      </c>
      <c r="M450" t="s">
        <v>55</v>
      </c>
      <c r="N450">
        <v>23.91</v>
      </c>
      <c r="O450">
        <v>318.26219512195121</v>
      </c>
      <c r="P450" t="s">
        <v>566</v>
      </c>
    </row>
    <row r="451" spans="1:16" x14ac:dyDescent="0.25">
      <c r="A451" t="s">
        <v>372</v>
      </c>
      <c r="B451" t="s">
        <v>38</v>
      </c>
      <c r="C451" t="s">
        <v>57</v>
      </c>
      <c r="D451">
        <v>2012</v>
      </c>
      <c r="E451" t="s">
        <v>45</v>
      </c>
      <c r="F451" t="s">
        <v>66</v>
      </c>
      <c r="G451">
        <v>15.24</v>
      </c>
      <c r="H451">
        <v>70.900000000000006</v>
      </c>
      <c r="I451">
        <v>4651.93</v>
      </c>
      <c r="J451" t="s">
        <v>50</v>
      </c>
      <c r="K451">
        <v>59.7</v>
      </c>
      <c r="L451">
        <v>1089.57</v>
      </c>
      <c r="M451" t="s">
        <v>55</v>
      </c>
      <c r="N451">
        <v>30.36</v>
      </c>
      <c r="O451">
        <v>305.24475065616798</v>
      </c>
      <c r="P451" t="s">
        <v>566</v>
      </c>
    </row>
    <row r="452" spans="1:16" x14ac:dyDescent="0.25">
      <c r="A452" t="s">
        <v>446</v>
      </c>
      <c r="B452" t="s">
        <v>22</v>
      </c>
      <c r="C452" t="s">
        <v>70</v>
      </c>
      <c r="D452">
        <v>2014</v>
      </c>
      <c r="E452" t="s">
        <v>17</v>
      </c>
      <c r="F452" t="s">
        <v>49</v>
      </c>
      <c r="G452">
        <v>47.74</v>
      </c>
      <c r="H452">
        <v>269.79000000000002</v>
      </c>
      <c r="I452">
        <v>5651.18</v>
      </c>
      <c r="J452" t="s">
        <v>40</v>
      </c>
      <c r="K452">
        <v>148.12</v>
      </c>
      <c r="L452">
        <v>1091.44</v>
      </c>
      <c r="M452" t="s">
        <v>33</v>
      </c>
      <c r="N452">
        <v>31</v>
      </c>
      <c r="O452">
        <v>118.37410976120654</v>
      </c>
      <c r="P452" t="s">
        <v>565</v>
      </c>
    </row>
    <row r="453" spans="1:16" x14ac:dyDescent="0.25">
      <c r="A453" t="s">
        <v>14</v>
      </c>
      <c r="B453" t="s">
        <v>15</v>
      </c>
      <c r="C453" t="s">
        <v>16</v>
      </c>
      <c r="D453">
        <v>2010</v>
      </c>
      <c r="E453" t="s">
        <v>17</v>
      </c>
      <c r="F453" t="s">
        <v>18</v>
      </c>
      <c r="G453">
        <v>25.24</v>
      </c>
      <c r="H453">
        <v>46.37</v>
      </c>
      <c r="I453">
        <v>1837.23</v>
      </c>
      <c r="J453" t="s">
        <v>19</v>
      </c>
      <c r="K453">
        <v>219.17</v>
      </c>
      <c r="L453">
        <v>1092.18</v>
      </c>
      <c r="M453" t="s">
        <v>20</v>
      </c>
      <c r="N453">
        <v>28.86</v>
      </c>
      <c r="O453">
        <v>72.790412044374008</v>
      </c>
      <c r="P453" t="s">
        <v>565</v>
      </c>
    </row>
    <row r="454" spans="1:16" x14ac:dyDescent="0.25">
      <c r="A454" t="s">
        <v>420</v>
      </c>
      <c r="B454" t="s">
        <v>61</v>
      </c>
      <c r="C454" t="s">
        <v>62</v>
      </c>
      <c r="D454">
        <v>2018</v>
      </c>
      <c r="E454" t="s">
        <v>45</v>
      </c>
      <c r="F454" t="s">
        <v>49</v>
      </c>
      <c r="G454">
        <v>57.49</v>
      </c>
      <c r="H454">
        <v>287.62</v>
      </c>
      <c r="I454">
        <v>5002.9399999999996</v>
      </c>
      <c r="J454" t="s">
        <v>50</v>
      </c>
      <c r="K454">
        <v>218.56</v>
      </c>
      <c r="L454">
        <v>1093.8699999999999</v>
      </c>
      <c r="M454" t="s">
        <v>33</v>
      </c>
      <c r="N454">
        <v>24.29</v>
      </c>
      <c r="O454">
        <v>87.022786571577655</v>
      </c>
      <c r="P454" t="s">
        <v>565</v>
      </c>
    </row>
    <row r="455" spans="1:16" x14ac:dyDescent="0.25">
      <c r="A455" t="s">
        <v>313</v>
      </c>
      <c r="B455" t="s">
        <v>38</v>
      </c>
      <c r="C455" t="s">
        <v>39</v>
      </c>
      <c r="D455">
        <v>2015</v>
      </c>
      <c r="E455" t="s">
        <v>45</v>
      </c>
      <c r="F455" t="s">
        <v>18</v>
      </c>
      <c r="G455">
        <v>55.18</v>
      </c>
      <c r="H455">
        <v>98.42</v>
      </c>
      <c r="I455">
        <v>1783.57</v>
      </c>
      <c r="J455" t="s">
        <v>50</v>
      </c>
      <c r="K455">
        <v>247.08</v>
      </c>
      <c r="L455">
        <v>1094.1500000000001</v>
      </c>
      <c r="M455" t="s">
        <v>20</v>
      </c>
      <c r="N455">
        <v>20.69</v>
      </c>
      <c r="O455">
        <v>32.322761870242843</v>
      </c>
      <c r="P455" t="s">
        <v>565</v>
      </c>
    </row>
    <row r="456" spans="1:16" x14ac:dyDescent="0.25">
      <c r="A456" t="s">
        <v>402</v>
      </c>
      <c r="B456" t="s">
        <v>22</v>
      </c>
      <c r="C456" t="s">
        <v>23</v>
      </c>
      <c r="D456">
        <v>2022</v>
      </c>
      <c r="E456" t="s">
        <v>24</v>
      </c>
      <c r="F456" t="s">
        <v>46</v>
      </c>
      <c r="G456">
        <v>85.35</v>
      </c>
      <c r="H456">
        <v>425.05</v>
      </c>
      <c r="I456">
        <v>4980.13</v>
      </c>
      <c r="J456" t="s">
        <v>26</v>
      </c>
      <c r="K456">
        <v>132.16999999999999</v>
      </c>
      <c r="L456">
        <v>1094.53</v>
      </c>
      <c r="M456" t="s">
        <v>33</v>
      </c>
      <c r="N456">
        <v>24.02</v>
      </c>
      <c r="O456">
        <v>58.349502050380792</v>
      </c>
      <c r="P456" t="s">
        <v>565</v>
      </c>
    </row>
    <row r="457" spans="1:16" x14ac:dyDescent="0.25">
      <c r="A457" t="s">
        <v>537</v>
      </c>
      <c r="B457" t="s">
        <v>22</v>
      </c>
      <c r="C457" t="s">
        <v>70</v>
      </c>
      <c r="D457">
        <v>2014</v>
      </c>
      <c r="E457" t="s">
        <v>45</v>
      </c>
      <c r="F457" t="s">
        <v>46</v>
      </c>
      <c r="G457">
        <v>94.47</v>
      </c>
      <c r="H457">
        <v>632.45000000000005</v>
      </c>
      <c r="I457">
        <v>6694.7</v>
      </c>
      <c r="J457" t="s">
        <v>26</v>
      </c>
      <c r="K457">
        <v>87.93</v>
      </c>
      <c r="L457">
        <v>1097.18</v>
      </c>
      <c r="M457" t="s">
        <v>36</v>
      </c>
      <c r="N457">
        <v>21.32</v>
      </c>
      <c r="O457">
        <v>70.865883349211387</v>
      </c>
      <c r="P457" t="s">
        <v>565</v>
      </c>
    </row>
    <row r="458" spans="1:16" x14ac:dyDescent="0.25">
      <c r="A458" t="s">
        <v>557</v>
      </c>
      <c r="B458" t="s">
        <v>29</v>
      </c>
      <c r="C458" t="s">
        <v>54</v>
      </c>
      <c r="D458">
        <v>2017</v>
      </c>
      <c r="E458" t="s">
        <v>17</v>
      </c>
      <c r="F458" t="s">
        <v>49</v>
      </c>
      <c r="G458">
        <v>36.659999999999997</v>
      </c>
      <c r="H458">
        <v>44.54</v>
      </c>
      <c r="I458">
        <v>1215.04</v>
      </c>
      <c r="J458" t="s">
        <v>40</v>
      </c>
      <c r="K458">
        <v>130.71</v>
      </c>
      <c r="L458">
        <v>1097.53</v>
      </c>
      <c r="M458" t="s">
        <v>20</v>
      </c>
      <c r="N458">
        <v>31.38</v>
      </c>
      <c r="O458">
        <v>33.143480632842341</v>
      </c>
      <c r="P458" t="s">
        <v>565</v>
      </c>
    </row>
    <row r="459" spans="1:16" x14ac:dyDescent="0.25">
      <c r="A459" t="s">
        <v>360</v>
      </c>
      <c r="B459" t="s">
        <v>77</v>
      </c>
      <c r="C459" t="s">
        <v>81</v>
      </c>
      <c r="D459">
        <v>2011</v>
      </c>
      <c r="E459" t="s">
        <v>24</v>
      </c>
      <c r="F459" t="s">
        <v>18</v>
      </c>
      <c r="G459">
        <v>17.84</v>
      </c>
      <c r="H459">
        <v>58.03</v>
      </c>
      <c r="I459">
        <v>3252.75</v>
      </c>
      <c r="J459" t="s">
        <v>19</v>
      </c>
      <c r="K459">
        <v>186.76</v>
      </c>
      <c r="L459">
        <v>1098.1199999999999</v>
      </c>
      <c r="M459" t="s">
        <v>20</v>
      </c>
      <c r="N459">
        <v>25.07</v>
      </c>
      <c r="O459">
        <v>182.32903587443946</v>
      </c>
      <c r="P459" t="s">
        <v>565</v>
      </c>
    </row>
    <row r="460" spans="1:16" x14ac:dyDescent="0.25">
      <c r="A460" t="s">
        <v>148</v>
      </c>
      <c r="B460" t="s">
        <v>42</v>
      </c>
      <c r="C460" t="s">
        <v>59</v>
      </c>
      <c r="D460">
        <v>2019</v>
      </c>
      <c r="E460" t="s">
        <v>24</v>
      </c>
      <c r="F460" t="s">
        <v>25</v>
      </c>
      <c r="G460">
        <v>46.65</v>
      </c>
      <c r="H460">
        <v>117.74</v>
      </c>
      <c r="I460">
        <v>2523.86</v>
      </c>
      <c r="J460" t="s">
        <v>40</v>
      </c>
      <c r="K460">
        <v>216.71</v>
      </c>
      <c r="L460">
        <v>1098.9100000000001</v>
      </c>
      <c r="M460" t="s">
        <v>27</v>
      </c>
      <c r="N460">
        <v>33.520000000000003</v>
      </c>
      <c r="O460">
        <v>54.102036441586286</v>
      </c>
      <c r="P460" t="s">
        <v>565</v>
      </c>
    </row>
    <row r="461" spans="1:16" x14ac:dyDescent="0.25">
      <c r="A461" t="s">
        <v>367</v>
      </c>
      <c r="B461" t="s">
        <v>29</v>
      </c>
      <c r="C461" t="s">
        <v>139</v>
      </c>
      <c r="D461">
        <v>2017</v>
      </c>
      <c r="E461" t="s">
        <v>17</v>
      </c>
      <c r="F461" t="s">
        <v>25</v>
      </c>
      <c r="G461">
        <v>48.15</v>
      </c>
      <c r="H461">
        <v>70.959999999999994</v>
      </c>
      <c r="I461">
        <v>1473.73</v>
      </c>
      <c r="J461" t="s">
        <v>19</v>
      </c>
      <c r="K461">
        <v>175.53</v>
      </c>
      <c r="L461">
        <v>1100.46</v>
      </c>
      <c r="M461" t="s">
        <v>33</v>
      </c>
      <c r="N461">
        <v>30.16</v>
      </c>
      <c r="O461">
        <v>30.607061266874354</v>
      </c>
      <c r="P461" t="s">
        <v>565</v>
      </c>
    </row>
    <row r="462" spans="1:16" x14ac:dyDescent="0.25">
      <c r="A462" t="s">
        <v>331</v>
      </c>
      <c r="B462" t="s">
        <v>42</v>
      </c>
      <c r="C462" t="s">
        <v>59</v>
      </c>
      <c r="D462">
        <v>2021</v>
      </c>
      <c r="E462" t="s">
        <v>45</v>
      </c>
      <c r="F462" t="s">
        <v>18</v>
      </c>
      <c r="G462">
        <v>82.77</v>
      </c>
      <c r="H462">
        <v>366.61</v>
      </c>
      <c r="I462">
        <v>4429.22</v>
      </c>
      <c r="J462" t="s">
        <v>19</v>
      </c>
      <c r="K462">
        <v>175.51</v>
      </c>
      <c r="L462">
        <v>1101.94</v>
      </c>
      <c r="M462" t="s">
        <v>36</v>
      </c>
      <c r="N462">
        <v>23.35</v>
      </c>
      <c r="O462">
        <v>53.512383713906011</v>
      </c>
      <c r="P462" t="s">
        <v>565</v>
      </c>
    </row>
    <row r="463" spans="1:16" x14ac:dyDescent="0.25">
      <c r="A463" t="s">
        <v>152</v>
      </c>
      <c r="B463" t="s">
        <v>42</v>
      </c>
      <c r="C463" t="s">
        <v>43</v>
      </c>
      <c r="D463">
        <v>2014</v>
      </c>
      <c r="E463" t="s">
        <v>17</v>
      </c>
      <c r="F463" t="s">
        <v>52</v>
      </c>
      <c r="G463">
        <v>76.98</v>
      </c>
      <c r="H463">
        <v>391.45</v>
      </c>
      <c r="I463">
        <v>5085.13</v>
      </c>
      <c r="J463" t="s">
        <v>26</v>
      </c>
      <c r="K463">
        <v>207.06</v>
      </c>
      <c r="L463">
        <v>1103.4000000000001</v>
      </c>
      <c r="M463" t="s">
        <v>20</v>
      </c>
      <c r="N463">
        <v>24.63</v>
      </c>
      <c r="O463">
        <v>66.057807222655228</v>
      </c>
      <c r="P463" t="s">
        <v>566</v>
      </c>
    </row>
    <row r="464" spans="1:16" x14ac:dyDescent="0.25">
      <c r="A464" t="s">
        <v>451</v>
      </c>
      <c r="B464" t="s">
        <v>38</v>
      </c>
      <c r="C464" t="s">
        <v>65</v>
      </c>
      <c r="D464">
        <v>2016</v>
      </c>
      <c r="E464" t="s">
        <v>45</v>
      </c>
      <c r="F464" t="s">
        <v>49</v>
      </c>
      <c r="G464">
        <v>65.680000000000007</v>
      </c>
      <c r="H464">
        <v>394.92</v>
      </c>
      <c r="I464">
        <v>6012.81</v>
      </c>
      <c r="J464" t="s">
        <v>40</v>
      </c>
      <c r="K464">
        <v>144.08000000000001</v>
      </c>
      <c r="L464">
        <v>1107.24</v>
      </c>
      <c r="M464" t="s">
        <v>33</v>
      </c>
      <c r="N464">
        <v>26.09</v>
      </c>
      <c r="O464">
        <v>91.547046285018268</v>
      </c>
      <c r="P464" t="s">
        <v>565</v>
      </c>
    </row>
    <row r="465" spans="1:16" x14ac:dyDescent="0.25">
      <c r="A465" t="s">
        <v>344</v>
      </c>
      <c r="B465" t="s">
        <v>29</v>
      </c>
      <c r="C465" t="s">
        <v>30</v>
      </c>
      <c r="D465">
        <v>2021</v>
      </c>
      <c r="E465" t="s">
        <v>45</v>
      </c>
      <c r="F465" t="s">
        <v>66</v>
      </c>
      <c r="G465">
        <v>3.92</v>
      </c>
      <c r="H465">
        <v>19.989999999999998</v>
      </c>
      <c r="I465">
        <v>5099.28</v>
      </c>
      <c r="J465" t="s">
        <v>26</v>
      </c>
      <c r="K465">
        <v>138.49</v>
      </c>
      <c r="L465">
        <v>1108.3</v>
      </c>
      <c r="M465" t="s">
        <v>55</v>
      </c>
      <c r="N465">
        <v>24.2</v>
      </c>
      <c r="O465">
        <v>1300.8367346938776</v>
      </c>
      <c r="P465" t="s">
        <v>566</v>
      </c>
    </row>
    <row r="466" spans="1:16" x14ac:dyDescent="0.25">
      <c r="A466" t="s">
        <v>272</v>
      </c>
      <c r="B466" t="s">
        <v>22</v>
      </c>
      <c r="C466" t="s">
        <v>23</v>
      </c>
      <c r="D466">
        <v>2018</v>
      </c>
      <c r="E466" t="s">
        <v>17</v>
      </c>
      <c r="F466" t="s">
        <v>18</v>
      </c>
      <c r="G466">
        <v>54.04</v>
      </c>
      <c r="H466">
        <v>147</v>
      </c>
      <c r="I466">
        <v>2720.13</v>
      </c>
      <c r="J466" t="s">
        <v>50</v>
      </c>
      <c r="K466">
        <v>251.54</v>
      </c>
      <c r="L466">
        <v>1109.77</v>
      </c>
      <c r="M466" t="s">
        <v>20</v>
      </c>
      <c r="N466">
        <v>33.770000000000003</v>
      </c>
      <c r="O466">
        <v>50.33549222797928</v>
      </c>
      <c r="P466" t="s">
        <v>565</v>
      </c>
    </row>
    <row r="467" spans="1:16" x14ac:dyDescent="0.25">
      <c r="A467" t="s">
        <v>461</v>
      </c>
      <c r="B467" t="s">
        <v>61</v>
      </c>
      <c r="C467" t="s">
        <v>122</v>
      </c>
      <c r="D467">
        <v>2022</v>
      </c>
      <c r="E467" t="s">
        <v>17</v>
      </c>
      <c r="F467" t="s">
        <v>49</v>
      </c>
      <c r="G467">
        <v>10.67</v>
      </c>
      <c r="H467">
        <v>19.239999999999998</v>
      </c>
      <c r="I467">
        <v>1803.3</v>
      </c>
      <c r="J467" t="s">
        <v>50</v>
      </c>
      <c r="K467">
        <v>241.46</v>
      </c>
      <c r="L467">
        <v>1110.0899999999999</v>
      </c>
      <c r="M467" t="s">
        <v>20</v>
      </c>
      <c r="N467">
        <v>24.25</v>
      </c>
      <c r="O467">
        <v>169.00656044985942</v>
      </c>
      <c r="P467" t="s">
        <v>565</v>
      </c>
    </row>
    <row r="468" spans="1:16" x14ac:dyDescent="0.25">
      <c r="A468" t="s">
        <v>218</v>
      </c>
      <c r="B468" t="s">
        <v>15</v>
      </c>
      <c r="C468" t="s">
        <v>35</v>
      </c>
      <c r="D468">
        <v>2015</v>
      </c>
      <c r="E468" t="s">
        <v>24</v>
      </c>
      <c r="F468" t="s">
        <v>49</v>
      </c>
      <c r="G468">
        <v>64.34</v>
      </c>
      <c r="H468">
        <v>134.59</v>
      </c>
      <c r="I468">
        <v>2091.7800000000002</v>
      </c>
      <c r="J468" t="s">
        <v>26</v>
      </c>
      <c r="K468">
        <v>158.15</v>
      </c>
      <c r="L468">
        <v>1110.71</v>
      </c>
      <c r="M468" t="s">
        <v>20</v>
      </c>
      <c r="N468">
        <v>32.47</v>
      </c>
      <c r="O468">
        <v>32.511345974510412</v>
      </c>
      <c r="P468" t="s">
        <v>565</v>
      </c>
    </row>
    <row r="469" spans="1:16" x14ac:dyDescent="0.25">
      <c r="A469" t="s">
        <v>404</v>
      </c>
      <c r="B469" t="s">
        <v>15</v>
      </c>
      <c r="C469" t="s">
        <v>16</v>
      </c>
      <c r="D469">
        <v>2011</v>
      </c>
      <c r="E469" t="s">
        <v>24</v>
      </c>
      <c r="F469" t="s">
        <v>52</v>
      </c>
      <c r="G469">
        <v>72.91</v>
      </c>
      <c r="H469">
        <v>502.31</v>
      </c>
      <c r="I469">
        <v>6889.42</v>
      </c>
      <c r="J469" t="s">
        <v>26</v>
      </c>
      <c r="K469">
        <v>75.930000000000007</v>
      </c>
      <c r="L469">
        <v>1111.23</v>
      </c>
      <c r="M469" t="s">
        <v>27</v>
      </c>
      <c r="N469">
        <v>32.03</v>
      </c>
      <c r="O469">
        <v>94.49211356466877</v>
      </c>
      <c r="P469" t="s">
        <v>565</v>
      </c>
    </row>
    <row r="470" spans="1:16" x14ac:dyDescent="0.25">
      <c r="A470" t="s">
        <v>424</v>
      </c>
      <c r="B470" t="s">
        <v>61</v>
      </c>
      <c r="C470" t="s">
        <v>122</v>
      </c>
      <c r="D470">
        <v>2015</v>
      </c>
      <c r="E470" t="s">
        <v>17</v>
      </c>
      <c r="F470" t="s">
        <v>46</v>
      </c>
      <c r="G470">
        <v>2.2799999999999998</v>
      </c>
      <c r="H470">
        <v>5.72</v>
      </c>
      <c r="I470">
        <v>2508.0500000000002</v>
      </c>
      <c r="J470" t="s">
        <v>50</v>
      </c>
      <c r="K470">
        <v>257.5</v>
      </c>
      <c r="L470">
        <v>1111.49</v>
      </c>
      <c r="M470" t="s">
        <v>55</v>
      </c>
      <c r="N470">
        <v>31.33</v>
      </c>
      <c r="O470">
        <v>1100.0219298245615</v>
      </c>
      <c r="P470" t="s">
        <v>565</v>
      </c>
    </row>
    <row r="471" spans="1:16" x14ac:dyDescent="0.25">
      <c r="A471" t="s">
        <v>330</v>
      </c>
      <c r="B471" t="s">
        <v>22</v>
      </c>
      <c r="C471" t="s">
        <v>23</v>
      </c>
      <c r="D471">
        <v>2010</v>
      </c>
      <c r="E471" t="s">
        <v>45</v>
      </c>
      <c r="F471" t="s">
        <v>18</v>
      </c>
      <c r="G471">
        <v>38.909999999999997</v>
      </c>
      <c r="H471">
        <v>73.95</v>
      </c>
      <c r="I471">
        <v>1900.51</v>
      </c>
      <c r="J471" t="s">
        <v>19</v>
      </c>
      <c r="K471">
        <v>188.22</v>
      </c>
      <c r="L471">
        <v>1113.95</v>
      </c>
      <c r="M471" t="s">
        <v>27</v>
      </c>
      <c r="N471">
        <v>23.37</v>
      </c>
      <c r="O471">
        <v>48.843741968645595</v>
      </c>
      <c r="P471" t="s">
        <v>565</v>
      </c>
    </row>
    <row r="472" spans="1:16" x14ac:dyDescent="0.25">
      <c r="A472" t="s">
        <v>351</v>
      </c>
      <c r="B472" t="s">
        <v>42</v>
      </c>
      <c r="C472" t="s">
        <v>59</v>
      </c>
      <c r="D472">
        <v>2010</v>
      </c>
      <c r="E472" t="s">
        <v>24</v>
      </c>
      <c r="F472" t="s">
        <v>46</v>
      </c>
      <c r="G472">
        <v>24.03</v>
      </c>
      <c r="H472">
        <v>55.58</v>
      </c>
      <c r="I472">
        <v>2312.85</v>
      </c>
      <c r="J472" t="s">
        <v>50</v>
      </c>
      <c r="K472">
        <v>50.17</v>
      </c>
      <c r="L472">
        <v>1117.9000000000001</v>
      </c>
      <c r="M472" t="s">
        <v>36</v>
      </c>
      <c r="N472">
        <v>32.1</v>
      </c>
      <c r="O472">
        <v>96.248439450686632</v>
      </c>
      <c r="P472" t="s">
        <v>565</v>
      </c>
    </row>
    <row r="473" spans="1:16" x14ac:dyDescent="0.25">
      <c r="A473" t="s">
        <v>513</v>
      </c>
      <c r="B473" t="s">
        <v>29</v>
      </c>
      <c r="C473" t="s">
        <v>139</v>
      </c>
      <c r="D473">
        <v>2021</v>
      </c>
      <c r="E473" t="s">
        <v>17</v>
      </c>
      <c r="F473" t="s">
        <v>18</v>
      </c>
      <c r="G473">
        <v>5.86</v>
      </c>
      <c r="H473">
        <v>13.62</v>
      </c>
      <c r="I473">
        <v>2324.34</v>
      </c>
      <c r="J473" t="s">
        <v>19</v>
      </c>
      <c r="K473">
        <v>53.27</v>
      </c>
      <c r="L473">
        <v>1121.04</v>
      </c>
      <c r="M473" t="s">
        <v>27</v>
      </c>
      <c r="N473">
        <v>33.93</v>
      </c>
      <c r="O473">
        <v>396.64505119453923</v>
      </c>
      <c r="P473" t="s">
        <v>565</v>
      </c>
    </row>
    <row r="474" spans="1:16" x14ac:dyDescent="0.25">
      <c r="A474" t="s">
        <v>535</v>
      </c>
      <c r="B474" t="s">
        <v>38</v>
      </c>
      <c r="C474" t="s">
        <v>65</v>
      </c>
      <c r="D474">
        <v>2018</v>
      </c>
      <c r="E474" t="s">
        <v>24</v>
      </c>
      <c r="F474" t="s">
        <v>25</v>
      </c>
      <c r="G474">
        <v>20.69</v>
      </c>
      <c r="H474">
        <v>140.71</v>
      </c>
      <c r="I474">
        <v>6800.75</v>
      </c>
      <c r="J474" t="s">
        <v>19</v>
      </c>
      <c r="K474">
        <v>59.94</v>
      </c>
      <c r="L474">
        <v>1122.27</v>
      </c>
      <c r="M474" t="s">
        <v>55</v>
      </c>
      <c r="N474">
        <v>25</v>
      </c>
      <c r="O474">
        <v>328.69743837602704</v>
      </c>
      <c r="P474" t="s">
        <v>565</v>
      </c>
    </row>
    <row r="475" spans="1:16" x14ac:dyDescent="0.25">
      <c r="A475" t="s">
        <v>73</v>
      </c>
      <c r="B475" t="s">
        <v>22</v>
      </c>
      <c r="C475" t="s">
        <v>32</v>
      </c>
      <c r="D475">
        <v>2022</v>
      </c>
      <c r="E475" t="s">
        <v>17</v>
      </c>
      <c r="F475" t="s">
        <v>46</v>
      </c>
      <c r="G475">
        <v>6.01</v>
      </c>
      <c r="H475">
        <v>42.04</v>
      </c>
      <c r="I475">
        <v>6995.69</v>
      </c>
      <c r="J475" t="s">
        <v>19</v>
      </c>
      <c r="K475">
        <v>292.25</v>
      </c>
      <c r="L475">
        <v>1126.3699999999999</v>
      </c>
      <c r="M475" t="s">
        <v>36</v>
      </c>
      <c r="N475">
        <v>22.49</v>
      </c>
      <c r="O475">
        <v>1164.008319467554</v>
      </c>
      <c r="P475" t="s">
        <v>565</v>
      </c>
    </row>
    <row r="476" spans="1:16" x14ac:dyDescent="0.25">
      <c r="A476" t="s">
        <v>544</v>
      </c>
      <c r="B476" t="s">
        <v>38</v>
      </c>
      <c r="C476" t="s">
        <v>57</v>
      </c>
      <c r="D476">
        <v>2014</v>
      </c>
      <c r="E476" t="s">
        <v>45</v>
      </c>
      <c r="F476" t="s">
        <v>25</v>
      </c>
      <c r="G476">
        <v>74.489999999999995</v>
      </c>
      <c r="H476">
        <v>516.17999999999995</v>
      </c>
      <c r="I476">
        <v>6929.46</v>
      </c>
      <c r="J476" t="s">
        <v>26</v>
      </c>
      <c r="K476">
        <v>66.53</v>
      </c>
      <c r="L476">
        <v>1127.0999999999999</v>
      </c>
      <c r="M476" t="s">
        <v>27</v>
      </c>
      <c r="N476">
        <v>33.01</v>
      </c>
      <c r="O476">
        <v>93.025372533225948</v>
      </c>
      <c r="P476" t="s">
        <v>565</v>
      </c>
    </row>
    <row r="477" spans="1:16" x14ac:dyDescent="0.25">
      <c r="A477" t="s">
        <v>487</v>
      </c>
      <c r="B477" t="s">
        <v>38</v>
      </c>
      <c r="C477" t="s">
        <v>57</v>
      </c>
      <c r="D477">
        <v>2016</v>
      </c>
      <c r="E477" t="s">
        <v>17</v>
      </c>
      <c r="F477" t="s">
        <v>18</v>
      </c>
      <c r="G477">
        <v>46.91</v>
      </c>
      <c r="H477">
        <v>316.14999999999998</v>
      </c>
      <c r="I477">
        <v>6739.57</v>
      </c>
      <c r="J477" t="s">
        <v>26</v>
      </c>
      <c r="K477">
        <v>210.15</v>
      </c>
      <c r="L477">
        <v>1128.57</v>
      </c>
      <c r="M477" t="s">
        <v>27</v>
      </c>
      <c r="N477">
        <v>29.47</v>
      </c>
      <c r="O477">
        <v>143.67021956938819</v>
      </c>
      <c r="P477" t="s">
        <v>565</v>
      </c>
    </row>
    <row r="478" spans="1:16" x14ac:dyDescent="0.25">
      <c r="A478" t="s">
        <v>63</v>
      </c>
      <c r="B478" t="s">
        <v>42</v>
      </c>
      <c r="C478" t="s">
        <v>43</v>
      </c>
      <c r="D478">
        <v>2017</v>
      </c>
      <c r="E478" t="s">
        <v>17</v>
      </c>
      <c r="F478" t="s">
        <v>25</v>
      </c>
      <c r="G478">
        <v>27.24</v>
      </c>
      <c r="H478">
        <v>169.83</v>
      </c>
      <c r="I478">
        <v>6234.6</v>
      </c>
      <c r="J478" t="s">
        <v>50</v>
      </c>
      <c r="K478">
        <v>291.08999999999997</v>
      </c>
      <c r="L478">
        <v>1128.9100000000001</v>
      </c>
      <c r="M478" t="s">
        <v>36</v>
      </c>
      <c r="N478">
        <v>30.69</v>
      </c>
      <c r="O478">
        <v>228.87665198237889</v>
      </c>
      <c r="P478" t="s">
        <v>565</v>
      </c>
    </row>
    <row r="479" spans="1:16" x14ac:dyDescent="0.25">
      <c r="A479" t="s">
        <v>322</v>
      </c>
      <c r="B479" t="s">
        <v>22</v>
      </c>
      <c r="C479" t="s">
        <v>23</v>
      </c>
      <c r="D479">
        <v>2017</v>
      </c>
      <c r="E479" t="s">
        <v>17</v>
      </c>
      <c r="F479" t="s">
        <v>49</v>
      </c>
      <c r="G479">
        <v>8.0299999999999994</v>
      </c>
      <c r="H479">
        <v>50.85</v>
      </c>
      <c r="I479">
        <v>6332.35</v>
      </c>
      <c r="J479" t="s">
        <v>19</v>
      </c>
      <c r="K479">
        <v>296.72000000000003</v>
      </c>
      <c r="L479">
        <v>1133.92</v>
      </c>
      <c r="M479" t="s">
        <v>36</v>
      </c>
      <c r="N479">
        <v>25.8</v>
      </c>
      <c r="O479">
        <v>788.58655043586566</v>
      </c>
      <c r="P479" t="s">
        <v>565</v>
      </c>
    </row>
    <row r="480" spans="1:16" x14ac:dyDescent="0.25">
      <c r="A480" t="s">
        <v>418</v>
      </c>
      <c r="B480" t="s">
        <v>29</v>
      </c>
      <c r="C480" t="s">
        <v>139</v>
      </c>
      <c r="D480">
        <v>2021</v>
      </c>
      <c r="E480" t="s">
        <v>17</v>
      </c>
      <c r="F480" t="s">
        <v>18</v>
      </c>
      <c r="G480">
        <v>84.46</v>
      </c>
      <c r="H480">
        <v>362.07</v>
      </c>
      <c r="I480">
        <v>4286.84</v>
      </c>
      <c r="J480" t="s">
        <v>40</v>
      </c>
      <c r="K480">
        <v>227.97</v>
      </c>
      <c r="L480">
        <v>1135.51</v>
      </c>
      <c r="M480" t="s">
        <v>36</v>
      </c>
      <c r="N480">
        <v>23.01</v>
      </c>
      <c r="O480">
        <v>50.755860762491125</v>
      </c>
      <c r="P480" t="s">
        <v>565</v>
      </c>
    </row>
    <row r="481" spans="1:16" x14ac:dyDescent="0.25">
      <c r="A481" t="s">
        <v>294</v>
      </c>
      <c r="B481" t="s">
        <v>42</v>
      </c>
      <c r="C481" t="s">
        <v>59</v>
      </c>
      <c r="D481">
        <v>2010</v>
      </c>
      <c r="E481" t="s">
        <v>45</v>
      </c>
      <c r="F481" t="s">
        <v>46</v>
      </c>
      <c r="G481">
        <v>30.25</v>
      </c>
      <c r="H481">
        <v>197.33</v>
      </c>
      <c r="I481">
        <v>6523.29</v>
      </c>
      <c r="J481" t="s">
        <v>19</v>
      </c>
      <c r="K481">
        <v>79.02</v>
      </c>
      <c r="L481">
        <v>1140.68</v>
      </c>
      <c r="M481" t="s">
        <v>36</v>
      </c>
      <c r="N481">
        <v>25.22</v>
      </c>
      <c r="O481">
        <v>215.64595041322315</v>
      </c>
      <c r="P481" t="s">
        <v>565</v>
      </c>
    </row>
    <row r="482" spans="1:16" x14ac:dyDescent="0.25">
      <c r="A482" t="s">
        <v>343</v>
      </c>
      <c r="B482" t="s">
        <v>22</v>
      </c>
      <c r="C482" t="s">
        <v>23</v>
      </c>
      <c r="D482">
        <v>2020</v>
      </c>
      <c r="E482" t="s">
        <v>45</v>
      </c>
      <c r="F482" t="s">
        <v>25</v>
      </c>
      <c r="G482">
        <v>10.11</v>
      </c>
      <c r="H482">
        <v>61.51</v>
      </c>
      <c r="I482">
        <v>6083.65</v>
      </c>
      <c r="J482" t="s">
        <v>40</v>
      </c>
      <c r="K482">
        <v>80.63</v>
      </c>
      <c r="L482">
        <v>1142.28</v>
      </c>
      <c r="M482" t="s">
        <v>20</v>
      </c>
      <c r="N482">
        <v>22.52</v>
      </c>
      <c r="O482">
        <v>601.74579624134515</v>
      </c>
      <c r="P482" t="s">
        <v>565</v>
      </c>
    </row>
    <row r="483" spans="1:16" x14ac:dyDescent="0.25">
      <c r="A483" t="s">
        <v>438</v>
      </c>
      <c r="B483" t="s">
        <v>22</v>
      </c>
      <c r="C483" t="s">
        <v>70</v>
      </c>
      <c r="D483">
        <v>2018</v>
      </c>
      <c r="E483" t="s">
        <v>24</v>
      </c>
      <c r="F483" t="s">
        <v>46</v>
      </c>
      <c r="G483">
        <v>5.14</v>
      </c>
      <c r="H483">
        <v>22.8</v>
      </c>
      <c r="I483">
        <v>4436.3100000000004</v>
      </c>
      <c r="J483" t="s">
        <v>50</v>
      </c>
      <c r="K483">
        <v>184.29</v>
      </c>
      <c r="L483">
        <v>1146.98</v>
      </c>
      <c r="M483" t="s">
        <v>55</v>
      </c>
      <c r="N483">
        <v>23.15</v>
      </c>
      <c r="O483">
        <v>863.0953307392997</v>
      </c>
      <c r="P483" t="s">
        <v>565</v>
      </c>
    </row>
    <row r="484" spans="1:16" x14ac:dyDescent="0.25">
      <c r="A484" t="s">
        <v>221</v>
      </c>
      <c r="B484" t="s">
        <v>15</v>
      </c>
      <c r="C484" t="s">
        <v>35</v>
      </c>
      <c r="D484">
        <v>2021</v>
      </c>
      <c r="E484" t="s">
        <v>17</v>
      </c>
      <c r="F484" t="s">
        <v>18</v>
      </c>
      <c r="G484">
        <v>84.41</v>
      </c>
      <c r="H484">
        <v>369.86</v>
      </c>
      <c r="I484">
        <v>4381.71</v>
      </c>
      <c r="J484" t="s">
        <v>19</v>
      </c>
      <c r="K484">
        <v>70.31</v>
      </c>
      <c r="L484">
        <v>1148.55</v>
      </c>
      <c r="M484" t="s">
        <v>33</v>
      </c>
      <c r="N484">
        <v>23.97</v>
      </c>
      <c r="O484">
        <v>51.909844805117878</v>
      </c>
      <c r="P484" t="s">
        <v>565</v>
      </c>
    </row>
    <row r="485" spans="1:16" x14ac:dyDescent="0.25">
      <c r="A485" t="s">
        <v>158</v>
      </c>
      <c r="B485" t="s">
        <v>77</v>
      </c>
      <c r="C485" t="s">
        <v>81</v>
      </c>
      <c r="D485">
        <v>2011</v>
      </c>
      <c r="E485" t="s">
        <v>24</v>
      </c>
      <c r="F485" t="s">
        <v>25</v>
      </c>
      <c r="G485">
        <v>88.84</v>
      </c>
      <c r="H485">
        <v>161.15</v>
      </c>
      <c r="I485">
        <v>1813.98</v>
      </c>
      <c r="J485" t="s">
        <v>50</v>
      </c>
      <c r="K485">
        <v>142.75</v>
      </c>
      <c r="L485">
        <v>1149.3800000000001</v>
      </c>
      <c r="M485" t="s">
        <v>33</v>
      </c>
      <c r="N485">
        <v>26.29</v>
      </c>
      <c r="O485">
        <v>20.418505177847816</v>
      </c>
      <c r="P485" t="s">
        <v>565</v>
      </c>
    </row>
    <row r="486" spans="1:16" x14ac:dyDescent="0.25">
      <c r="A486" t="s">
        <v>442</v>
      </c>
      <c r="B486" t="s">
        <v>38</v>
      </c>
      <c r="C486" t="s">
        <v>39</v>
      </c>
      <c r="D486">
        <v>2019</v>
      </c>
      <c r="E486" t="s">
        <v>17</v>
      </c>
      <c r="F486" t="s">
        <v>18</v>
      </c>
      <c r="G486">
        <v>69.650000000000006</v>
      </c>
      <c r="H486">
        <v>133.34</v>
      </c>
      <c r="I486">
        <v>1914.37</v>
      </c>
      <c r="J486" t="s">
        <v>40</v>
      </c>
      <c r="K486">
        <v>251.92</v>
      </c>
      <c r="L486">
        <v>1158.6600000000001</v>
      </c>
      <c r="M486" t="s">
        <v>36</v>
      </c>
      <c r="N486">
        <v>20.07</v>
      </c>
      <c r="O486">
        <v>27.485570710696337</v>
      </c>
      <c r="P486" t="s">
        <v>565</v>
      </c>
    </row>
    <row r="487" spans="1:16" x14ac:dyDescent="0.25">
      <c r="A487" t="s">
        <v>473</v>
      </c>
      <c r="B487" t="s">
        <v>29</v>
      </c>
      <c r="C487" t="s">
        <v>139</v>
      </c>
      <c r="D487">
        <v>2014</v>
      </c>
      <c r="E487" t="s">
        <v>17</v>
      </c>
      <c r="F487" t="s">
        <v>66</v>
      </c>
      <c r="G487">
        <v>96.64</v>
      </c>
      <c r="H487">
        <v>423.19</v>
      </c>
      <c r="I487">
        <v>4379.01</v>
      </c>
      <c r="J487" t="s">
        <v>26</v>
      </c>
      <c r="K487">
        <v>239.37</v>
      </c>
      <c r="L487">
        <v>1161.24</v>
      </c>
      <c r="M487" t="s">
        <v>27</v>
      </c>
      <c r="N487">
        <v>30.22</v>
      </c>
      <c r="O487">
        <v>45.312603476821195</v>
      </c>
      <c r="P487" t="s">
        <v>565</v>
      </c>
    </row>
    <row r="488" spans="1:16" x14ac:dyDescent="0.25">
      <c r="A488" t="s">
        <v>471</v>
      </c>
      <c r="B488" t="s">
        <v>29</v>
      </c>
      <c r="C488" t="s">
        <v>30</v>
      </c>
      <c r="D488">
        <v>2021</v>
      </c>
      <c r="E488" t="s">
        <v>17</v>
      </c>
      <c r="F488" t="s">
        <v>49</v>
      </c>
      <c r="G488">
        <v>35.46</v>
      </c>
      <c r="H488">
        <v>240.41</v>
      </c>
      <c r="I488">
        <v>6779.73</v>
      </c>
      <c r="J488" t="s">
        <v>40</v>
      </c>
      <c r="K488">
        <v>106.57</v>
      </c>
      <c r="L488">
        <v>1163.06</v>
      </c>
      <c r="M488" t="s">
        <v>27</v>
      </c>
      <c r="N488">
        <v>33.950000000000003</v>
      </c>
      <c r="O488">
        <v>191.19373942470386</v>
      </c>
      <c r="P488" t="s">
        <v>565</v>
      </c>
    </row>
    <row r="489" spans="1:16" x14ac:dyDescent="0.25">
      <c r="A489" t="s">
        <v>165</v>
      </c>
      <c r="B489" t="s">
        <v>38</v>
      </c>
      <c r="C489" t="s">
        <v>65</v>
      </c>
      <c r="D489">
        <v>2013</v>
      </c>
      <c r="E489" t="s">
        <v>17</v>
      </c>
      <c r="F489" t="s">
        <v>46</v>
      </c>
      <c r="G489">
        <v>73</v>
      </c>
      <c r="H489">
        <v>471.03</v>
      </c>
      <c r="I489">
        <v>6452.51</v>
      </c>
      <c r="J489" t="s">
        <v>40</v>
      </c>
      <c r="K489">
        <v>164.51</v>
      </c>
      <c r="L489">
        <v>1164.03</v>
      </c>
      <c r="M489" t="s">
        <v>20</v>
      </c>
      <c r="N489">
        <v>34.979999999999997</v>
      </c>
      <c r="O489">
        <v>88.390547945205483</v>
      </c>
      <c r="P489" t="s">
        <v>565</v>
      </c>
    </row>
    <row r="490" spans="1:16" x14ac:dyDescent="0.25">
      <c r="A490" t="s">
        <v>466</v>
      </c>
      <c r="B490" t="s">
        <v>29</v>
      </c>
      <c r="C490" t="s">
        <v>30</v>
      </c>
      <c r="D490">
        <v>2022</v>
      </c>
      <c r="E490" t="s">
        <v>45</v>
      </c>
      <c r="F490" t="s">
        <v>49</v>
      </c>
      <c r="G490">
        <v>61.79</v>
      </c>
      <c r="H490">
        <v>315.58999999999997</v>
      </c>
      <c r="I490">
        <v>5107.3900000000003</v>
      </c>
      <c r="J490" t="s">
        <v>19</v>
      </c>
      <c r="K490">
        <v>90.18</v>
      </c>
      <c r="L490">
        <v>1164.57</v>
      </c>
      <c r="M490" t="s">
        <v>20</v>
      </c>
      <c r="N490">
        <v>32.07</v>
      </c>
      <c r="O490">
        <v>82.657226088363814</v>
      </c>
      <c r="P490" t="s">
        <v>565</v>
      </c>
    </row>
    <row r="491" spans="1:16" x14ac:dyDescent="0.25">
      <c r="A491" t="s">
        <v>133</v>
      </c>
      <c r="B491" t="s">
        <v>38</v>
      </c>
      <c r="C491" t="s">
        <v>39</v>
      </c>
      <c r="D491">
        <v>2020</v>
      </c>
      <c r="E491" t="s">
        <v>45</v>
      </c>
      <c r="F491" t="s">
        <v>49</v>
      </c>
      <c r="G491">
        <v>4.63</v>
      </c>
      <c r="H491">
        <v>7.08</v>
      </c>
      <c r="I491">
        <v>1528.36</v>
      </c>
      <c r="J491" t="s">
        <v>40</v>
      </c>
      <c r="K491">
        <v>130.82</v>
      </c>
      <c r="L491">
        <v>1170.18</v>
      </c>
      <c r="M491" t="s">
        <v>27</v>
      </c>
      <c r="N491">
        <v>32.97</v>
      </c>
      <c r="O491">
        <v>330.09935205183587</v>
      </c>
      <c r="P491" t="s">
        <v>565</v>
      </c>
    </row>
    <row r="492" spans="1:16" x14ac:dyDescent="0.25">
      <c r="A492" t="s">
        <v>278</v>
      </c>
      <c r="B492" t="s">
        <v>61</v>
      </c>
      <c r="C492" t="s">
        <v>62</v>
      </c>
      <c r="D492">
        <v>2020</v>
      </c>
      <c r="E492" t="s">
        <v>17</v>
      </c>
      <c r="F492" t="s">
        <v>18</v>
      </c>
      <c r="G492">
        <v>39</v>
      </c>
      <c r="H492">
        <v>212.1</v>
      </c>
      <c r="I492">
        <v>5438.47</v>
      </c>
      <c r="J492" t="s">
        <v>19</v>
      </c>
      <c r="K492">
        <v>175.2</v>
      </c>
      <c r="L492">
        <v>1174.32</v>
      </c>
      <c r="M492" t="s">
        <v>20</v>
      </c>
      <c r="N492">
        <v>21.47</v>
      </c>
      <c r="O492">
        <v>139.44794871794872</v>
      </c>
      <c r="P492" t="s">
        <v>565</v>
      </c>
    </row>
    <row r="493" spans="1:16" x14ac:dyDescent="0.25">
      <c r="A493" t="s">
        <v>536</v>
      </c>
      <c r="B493" t="s">
        <v>38</v>
      </c>
      <c r="C493" t="s">
        <v>65</v>
      </c>
      <c r="D493">
        <v>2012</v>
      </c>
      <c r="E493" t="s">
        <v>24</v>
      </c>
      <c r="F493" t="s">
        <v>18</v>
      </c>
      <c r="G493">
        <v>68.75</v>
      </c>
      <c r="H493">
        <v>215.34</v>
      </c>
      <c r="I493">
        <v>3132.27</v>
      </c>
      <c r="J493" t="s">
        <v>40</v>
      </c>
      <c r="K493">
        <v>109.05</v>
      </c>
      <c r="L493">
        <v>1178.24</v>
      </c>
      <c r="M493" t="s">
        <v>33</v>
      </c>
      <c r="N493">
        <v>24.14</v>
      </c>
      <c r="O493">
        <v>45.560290909090909</v>
      </c>
      <c r="P493" t="s">
        <v>565</v>
      </c>
    </row>
    <row r="494" spans="1:16" x14ac:dyDescent="0.25">
      <c r="A494" t="s">
        <v>254</v>
      </c>
      <c r="B494" t="s">
        <v>29</v>
      </c>
      <c r="C494" t="s">
        <v>54</v>
      </c>
      <c r="D494">
        <v>2011</v>
      </c>
      <c r="E494" t="s">
        <v>45</v>
      </c>
      <c r="F494" t="s">
        <v>46</v>
      </c>
      <c r="G494">
        <v>29.42</v>
      </c>
      <c r="H494">
        <v>61.19</v>
      </c>
      <c r="I494">
        <v>2079.89</v>
      </c>
      <c r="J494" t="s">
        <v>26</v>
      </c>
      <c r="K494">
        <v>241.46</v>
      </c>
      <c r="L494">
        <v>1178.33</v>
      </c>
      <c r="M494" t="s">
        <v>27</v>
      </c>
      <c r="N494">
        <v>25.62</v>
      </c>
      <c r="O494">
        <v>70.696464989802848</v>
      </c>
      <c r="P494" t="s">
        <v>565</v>
      </c>
    </row>
    <row r="495" spans="1:16" x14ac:dyDescent="0.25">
      <c r="A495" t="s">
        <v>209</v>
      </c>
      <c r="B495" t="s">
        <v>38</v>
      </c>
      <c r="C495" t="s">
        <v>39</v>
      </c>
      <c r="D495">
        <v>2017</v>
      </c>
      <c r="E495" t="s">
        <v>24</v>
      </c>
      <c r="F495" t="s">
        <v>52</v>
      </c>
      <c r="G495">
        <v>87.13</v>
      </c>
      <c r="H495">
        <v>271.44</v>
      </c>
      <c r="I495">
        <v>3115.36</v>
      </c>
      <c r="J495" t="s">
        <v>50</v>
      </c>
      <c r="K495">
        <v>118.64</v>
      </c>
      <c r="L495">
        <v>1180.03</v>
      </c>
      <c r="M495" t="s">
        <v>20</v>
      </c>
      <c r="N495">
        <v>21.13</v>
      </c>
      <c r="O495">
        <v>35.755308160220366</v>
      </c>
      <c r="P495" t="s">
        <v>566</v>
      </c>
    </row>
    <row r="496" spans="1:16" x14ac:dyDescent="0.25">
      <c r="A496" t="s">
        <v>69</v>
      </c>
      <c r="B496" t="s">
        <v>22</v>
      </c>
      <c r="C496" t="s">
        <v>70</v>
      </c>
      <c r="D496">
        <v>2016</v>
      </c>
      <c r="E496" t="s">
        <v>45</v>
      </c>
      <c r="F496" t="s">
        <v>66</v>
      </c>
      <c r="G496">
        <v>41.7</v>
      </c>
      <c r="H496">
        <v>257.83</v>
      </c>
      <c r="I496">
        <v>6183.02</v>
      </c>
      <c r="J496" t="s">
        <v>19</v>
      </c>
      <c r="K496">
        <v>218.34</v>
      </c>
      <c r="L496">
        <v>1184.17</v>
      </c>
      <c r="M496" t="s">
        <v>20</v>
      </c>
      <c r="N496">
        <v>20.91</v>
      </c>
      <c r="O496">
        <v>148.27386091127099</v>
      </c>
      <c r="P496" t="s">
        <v>565</v>
      </c>
    </row>
    <row r="497" spans="1:16" x14ac:dyDescent="0.25">
      <c r="A497" t="s">
        <v>478</v>
      </c>
      <c r="B497" t="s">
        <v>61</v>
      </c>
      <c r="C497" t="s">
        <v>122</v>
      </c>
      <c r="D497">
        <v>2010</v>
      </c>
      <c r="E497" t="s">
        <v>45</v>
      </c>
      <c r="F497" t="s">
        <v>18</v>
      </c>
      <c r="G497">
        <v>62.45</v>
      </c>
      <c r="H497">
        <v>246.93</v>
      </c>
      <c r="I497">
        <v>3954.04</v>
      </c>
      <c r="J497" t="s">
        <v>40</v>
      </c>
      <c r="K497">
        <v>172.7</v>
      </c>
      <c r="L497">
        <v>1184.3900000000001</v>
      </c>
      <c r="M497" t="s">
        <v>33</v>
      </c>
      <c r="N497">
        <v>24.2</v>
      </c>
      <c r="O497">
        <v>63.315292233787027</v>
      </c>
      <c r="P497" t="s">
        <v>565</v>
      </c>
    </row>
    <row r="498" spans="1:16" x14ac:dyDescent="0.25">
      <c r="A498" t="s">
        <v>34</v>
      </c>
      <c r="B498" t="s">
        <v>15</v>
      </c>
      <c r="C498" t="s">
        <v>35</v>
      </c>
      <c r="D498">
        <v>2015</v>
      </c>
      <c r="E498" t="s">
        <v>17</v>
      </c>
      <c r="F498" t="s">
        <v>25</v>
      </c>
      <c r="G498">
        <v>70.75</v>
      </c>
      <c r="H498">
        <v>90.2</v>
      </c>
      <c r="I498">
        <v>1274.95</v>
      </c>
      <c r="J498" t="s">
        <v>26</v>
      </c>
      <c r="K498">
        <v>243.27</v>
      </c>
      <c r="L498">
        <v>1185.22</v>
      </c>
      <c r="M498" t="s">
        <v>36</v>
      </c>
      <c r="N498">
        <v>33</v>
      </c>
      <c r="O498">
        <v>18.020494699646644</v>
      </c>
      <c r="P498" t="s">
        <v>565</v>
      </c>
    </row>
    <row r="499" spans="1:16" x14ac:dyDescent="0.25">
      <c r="A499" t="s">
        <v>388</v>
      </c>
      <c r="B499" t="s">
        <v>38</v>
      </c>
      <c r="C499" t="s">
        <v>65</v>
      </c>
      <c r="D499">
        <v>2014</v>
      </c>
      <c r="E499" t="s">
        <v>45</v>
      </c>
      <c r="F499" t="s">
        <v>46</v>
      </c>
      <c r="G499">
        <v>87.21</v>
      </c>
      <c r="H499">
        <v>166.11</v>
      </c>
      <c r="I499">
        <v>1904.67</v>
      </c>
      <c r="J499" t="s">
        <v>26</v>
      </c>
      <c r="K499">
        <v>135.66999999999999</v>
      </c>
      <c r="L499">
        <v>1187.19</v>
      </c>
      <c r="M499" t="s">
        <v>27</v>
      </c>
      <c r="N499">
        <v>22.15</v>
      </c>
      <c r="O499">
        <v>21.840041279669766</v>
      </c>
      <c r="P499" t="s">
        <v>565</v>
      </c>
    </row>
    <row r="500" spans="1:16" x14ac:dyDescent="0.25">
      <c r="A500" t="s">
        <v>231</v>
      </c>
      <c r="B500" t="s">
        <v>29</v>
      </c>
      <c r="C500" t="s">
        <v>30</v>
      </c>
      <c r="D500">
        <v>2012</v>
      </c>
      <c r="E500" t="s">
        <v>17</v>
      </c>
      <c r="F500" t="s">
        <v>49</v>
      </c>
      <c r="G500">
        <v>14.84</v>
      </c>
      <c r="H500">
        <v>97.77</v>
      </c>
      <c r="I500">
        <v>6588.21</v>
      </c>
      <c r="J500" t="s">
        <v>40</v>
      </c>
      <c r="K500">
        <v>90.63</v>
      </c>
      <c r="L500">
        <v>1190.6199999999999</v>
      </c>
      <c r="M500" t="s">
        <v>55</v>
      </c>
      <c r="N500">
        <v>28.91</v>
      </c>
      <c r="O500">
        <v>443.94946091644204</v>
      </c>
      <c r="P500" t="s">
        <v>565</v>
      </c>
    </row>
    <row r="501" spans="1:16" x14ac:dyDescent="0.25">
      <c r="A501" t="s">
        <v>290</v>
      </c>
      <c r="B501" t="s">
        <v>42</v>
      </c>
      <c r="C501" t="s">
        <v>43</v>
      </c>
      <c r="D501">
        <v>2014</v>
      </c>
      <c r="E501" t="s">
        <v>24</v>
      </c>
      <c r="F501" t="s">
        <v>18</v>
      </c>
      <c r="G501">
        <v>66.209999999999994</v>
      </c>
      <c r="H501">
        <v>350.34</v>
      </c>
      <c r="I501">
        <v>5291.42</v>
      </c>
      <c r="J501" t="s">
        <v>50</v>
      </c>
      <c r="K501">
        <v>68.489999999999995</v>
      </c>
      <c r="L501">
        <v>1190.7</v>
      </c>
      <c r="M501" t="s">
        <v>27</v>
      </c>
      <c r="N501">
        <v>28.73</v>
      </c>
      <c r="O501">
        <v>79.918743392236834</v>
      </c>
      <c r="P501" t="s">
        <v>565</v>
      </c>
    </row>
    <row r="502" spans="1:16" x14ac:dyDescent="0.25">
      <c r="A502" t="s">
        <v>47</v>
      </c>
      <c r="B502" t="s">
        <v>42</v>
      </c>
      <c r="C502" t="s">
        <v>48</v>
      </c>
      <c r="D502">
        <v>2021</v>
      </c>
      <c r="E502" t="s">
        <v>17</v>
      </c>
      <c r="F502" t="s">
        <v>49</v>
      </c>
      <c r="G502">
        <v>27.01</v>
      </c>
      <c r="H502">
        <v>121.75</v>
      </c>
      <c r="I502">
        <v>4507.5200000000004</v>
      </c>
      <c r="J502" t="s">
        <v>50</v>
      </c>
      <c r="K502">
        <v>140.5</v>
      </c>
      <c r="L502">
        <v>1197.33</v>
      </c>
      <c r="M502" t="s">
        <v>36</v>
      </c>
      <c r="N502">
        <v>27.64</v>
      </c>
      <c r="O502">
        <v>166.88337652721216</v>
      </c>
      <c r="P502" t="s">
        <v>565</v>
      </c>
    </row>
    <row r="503" spans="1:16" x14ac:dyDescent="0.25">
      <c r="A503" t="s">
        <v>213</v>
      </c>
      <c r="B503" t="s">
        <v>38</v>
      </c>
      <c r="C503" t="s">
        <v>65</v>
      </c>
      <c r="D503">
        <v>2011</v>
      </c>
      <c r="E503" t="s">
        <v>45</v>
      </c>
      <c r="F503" t="s">
        <v>18</v>
      </c>
      <c r="G503">
        <v>70.7</v>
      </c>
      <c r="H503">
        <v>161.72</v>
      </c>
      <c r="I503">
        <v>2287.42</v>
      </c>
      <c r="J503" t="s">
        <v>40</v>
      </c>
      <c r="K503">
        <v>223.5</v>
      </c>
      <c r="L503">
        <v>1198.6300000000001</v>
      </c>
      <c r="M503" t="s">
        <v>36</v>
      </c>
      <c r="N503">
        <v>21.84</v>
      </c>
      <c r="O503">
        <v>32.353889674681753</v>
      </c>
      <c r="P503" t="s">
        <v>565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3E39B-C71E-4E2C-BA54-6A1443E8891B}">
  <dimension ref="A1:Q610"/>
  <sheetViews>
    <sheetView topLeftCell="D32" zoomScale="60" zoomScaleNormal="60" workbookViewId="0">
      <selection activeCell="N45" sqref="N45:O54"/>
    </sheetView>
  </sheetViews>
  <sheetFormatPr defaultRowHeight="13.2" x14ac:dyDescent="0.25"/>
  <cols>
    <col min="1" max="1" width="14.77734375" bestFit="1" customWidth="1"/>
    <col min="2" max="2" width="18.77734375" bestFit="1" customWidth="1"/>
    <col min="3" max="3" width="12" bestFit="1" customWidth="1"/>
    <col min="4" max="4" width="17" bestFit="1" customWidth="1"/>
    <col min="5" max="5" width="32.33203125" bestFit="1" customWidth="1"/>
    <col min="6" max="6" width="18.44140625" bestFit="1" customWidth="1"/>
    <col min="7" max="7" width="14.77734375" bestFit="1" customWidth="1"/>
    <col min="8" max="8" width="25.6640625" bestFit="1" customWidth="1"/>
    <col min="9" max="10" width="14.77734375" bestFit="1" customWidth="1"/>
    <col min="11" max="11" width="18.77734375" bestFit="1" customWidth="1"/>
    <col min="12" max="12" width="19.33203125" bestFit="1" customWidth="1"/>
    <col min="13" max="14" width="17" bestFit="1" customWidth="1"/>
    <col min="15" max="15" width="26.44140625" bestFit="1" customWidth="1"/>
    <col min="16" max="16" width="7.5546875" bestFit="1" customWidth="1"/>
    <col min="17" max="17" width="8.6640625" bestFit="1" customWidth="1"/>
    <col min="18" max="18" width="13.6640625" bestFit="1" customWidth="1"/>
    <col min="19" max="19" width="8.77734375" bestFit="1" customWidth="1"/>
    <col min="20" max="20" width="15.88671875" bestFit="1" customWidth="1"/>
    <col min="21" max="21" width="14.33203125" bestFit="1" customWidth="1"/>
    <col min="22" max="22" width="8.6640625" bestFit="1" customWidth="1"/>
    <col min="23" max="24" width="13.6640625" bestFit="1" customWidth="1"/>
    <col min="25" max="92" width="20.44140625" bestFit="1" customWidth="1"/>
    <col min="93" max="93" width="14.21875" bestFit="1" customWidth="1"/>
    <col min="94" max="181" width="8.88671875" bestFit="1" customWidth="1"/>
    <col min="182" max="182" width="13.21875" bestFit="1" customWidth="1"/>
    <col min="183" max="273" width="9.77734375" bestFit="1" customWidth="1"/>
    <col min="274" max="274" width="14.21875" bestFit="1" customWidth="1"/>
    <col min="275" max="364" width="8.109375" bestFit="1" customWidth="1"/>
    <col min="365" max="365" width="12" bestFit="1" customWidth="1"/>
    <col min="366" max="437" width="14.21875" bestFit="1" customWidth="1"/>
    <col min="438" max="438" width="18.77734375" bestFit="1" customWidth="1"/>
    <col min="439" max="506" width="9.44140625" bestFit="1" customWidth="1"/>
    <col min="507" max="507" width="13.77734375" bestFit="1" customWidth="1"/>
    <col min="508" max="508" width="10" bestFit="1" customWidth="1"/>
    <col min="509" max="509" width="14.33203125" bestFit="1" customWidth="1"/>
    <col min="510" max="510" width="13.6640625" bestFit="1" customWidth="1"/>
  </cols>
  <sheetData>
    <row r="1" spans="1:14" x14ac:dyDescent="0.25">
      <c r="A1" s="27" t="s">
        <v>568</v>
      </c>
      <c r="B1" s="28"/>
    </row>
    <row r="3" spans="1:14" x14ac:dyDescent="0.25">
      <c r="A3" s="19" t="s">
        <v>562</v>
      </c>
      <c r="B3" s="18" t="s">
        <v>561</v>
      </c>
    </row>
    <row r="4" spans="1:14" x14ac:dyDescent="0.25">
      <c r="A4" s="20" t="s">
        <v>38</v>
      </c>
      <c r="B4" s="18">
        <v>29857.129999999997</v>
      </c>
    </row>
    <row r="5" spans="1:14" x14ac:dyDescent="0.25">
      <c r="A5" s="22" t="s">
        <v>563</v>
      </c>
      <c r="B5" s="24">
        <v>29857.129999999997</v>
      </c>
    </row>
    <row r="7" spans="1:14" x14ac:dyDescent="0.25">
      <c r="E7" s="19" t="s">
        <v>562</v>
      </c>
      <c r="F7" s="18" t="s">
        <v>561</v>
      </c>
      <c r="I7" s="19" t="s">
        <v>562</v>
      </c>
      <c r="J7" s="18" t="s">
        <v>561</v>
      </c>
    </row>
    <row r="8" spans="1:14" x14ac:dyDescent="0.25">
      <c r="E8" s="20">
        <v>2010</v>
      </c>
      <c r="F8" s="18">
        <v>121876.26999999999</v>
      </c>
      <c r="I8" s="20" t="s">
        <v>52</v>
      </c>
      <c r="J8" s="18">
        <v>317733.09999999992</v>
      </c>
    </row>
    <row r="9" spans="1:14" x14ac:dyDescent="0.25">
      <c r="E9" s="21">
        <v>2011</v>
      </c>
      <c r="F9" s="23">
        <v>195528.30000000005</v>
      </c>
      <c r="I9" s="21" t="s">
        <v>18</v>
      </c>
      <c r="J9" s="23">
        <v>350407.8600000001</v>
      </c>
    </row>
    <row r="10" spans="1:14" x14ac:dyDescent="0.25">
      <c r="E10" s="21">
        <v>2012</v>
      </c>
      <c r="F10" s="23">
        <v>150820.62</v>
      </c>
      <c r="I10" s="21" t="s">
        <v>49</v>
      </c>
      <c r="J10" s="23">
        <v>385697.16999999987</v>
      </c>
    </row>
    <row r="11" spans="1:14" x14ac:dyDescent="0.25">
      <c r="E11" s="21">
        <v>2013</v>
      </c>
      <c r="F11" s="23">
        <v>199347.99999999997</v>
      </c>
      <c r="I11" s="21" t="s">
        <v>25</v>
      </c>
      <c r="J11" s="23">
        <v>391141.38</v>
      </c>
    </row>
    <row r="12" spans="1:14" x14ac:dyDescent="0.25">
      <c r="E12" s="21">
        <v>2014</v>
      </c>
      <c r="F12" s="23">
        <v>168308.56999999995</v>
      </c>
      <c r="I12" s="21" t="s">
        <v>66</v>
      </c>
      <c r="J12" s="23">
        <v>347094.17000000004</v>
      </c>
      <c r="M12" s="33" t="s">
        <v>562</v>
      </c>
      <c r="N12" t="s">
        <v>572</v>
      </c>
    </row>
    <row r="13" spans="1:14" x14ac:dyDescent="0.25">
      <c r="A13" s="19" t="s">
        <v>562</v>
      </c>
      <c r="B13" s="18" t="s">
        <v>561</v>
      </c>
      <c r="E13" s="21">
        <v>2015</v>
      </c>
      <c r="F13" s="23">
        <v>163329.75</v>
      </c>
      <c r="I13" s="21" t="s">
        <v>46</v>
      </c>
      <c r="J13" s="23">
        <v>285824.17</v>
      </c>
      <c r="M13" s="34" t="s">
        <v>580</v>
      </c>
      <c r="N13">
        <v>32046.203026600713</v>
      </c>
    </row>
    <row r="14" spans="1:14" x14ac:dyDescent="0.25">
      <c r="A14" s="20" t="s">
        <v>32</v>
      </c>
      <c r="B14" s="18">
        <v>82737.919999999984</v>
      </c>
      <c r="E14" s="21">
        <v>2016</v>
      </c>
      <c r="F14" s="23">
        <v>166586.80999999994</v>
      </c>
      <c r="I14" s="22" t="s">
        <v>563</v>
      </c>
      <c r="J14" s="24">
        <v>2077897.8499999996</v>
      </c>
      <c r="M14" s="34" t="s">
        <v>579</v>
      </c>
      <c r="N14">
        <v>3757.8686760681353</v>
      </c>
    </row>
    <row r="15" spans="1:14" x14ac:dyDescent="0.25">
      <c r="A15" s="21" t="s">
        <v>57</v>
      </c>
      <c r="B15" s="23">
        <v>118462.46</v>
      </c>
      <c r="E15" s="21">
        <v>2017</v>
      </c>
      <c r="F15" s="23">
        <v>128166.96000000002</v>
      </c>
      <c r="M15" s="34" t="s">
        <v>581</v>
      </c>
      <c r="N15">
        <v>51.909844805117878</v>
      </c>
    </row>
    <row r="16" spans="1:14" x14ac:dyDescent="0.25">
      <c r="A16" s="21" t="s">
        <v>139</v>
      </c>
      <c r="B16" s="23">
        <v>82367.209999999992</v>
      </c>
      <c r="E16" s="21">
        <v>2018</v>
      </c>
      <c r="F16" s="23">
        <v>143387.79</v>
      </c>
      <c r="M16" s="34" t="s">
        <v>582</v>
      </c>
      <c r="N16">
        <v>61036.942859841809</v>
      </c>
    </row>
    <row r="17" spans="1:17" x14ac:dyDescent="0.25">
      <c r="A17" s="21" t="s">
        <v>122</v>
      </c>
      <c r="B17" s="23">
        <v>112543.9</v>
      </c>
      <c r="E17" s="21">
        <v>2019</v>
      </c>
      <c r="F17" s="23">
        <v>119822.12999999998</v>
      </c>
      <c r="M17" s="34" t="s">
        <v>586</v>
      </c>
      <c r="N17">
        <v>54.111861137897783</v>
      </c>
    </row>
    <row r="18" spans="1:17" x14ac:dyDescent="0.25">
      <c r="A18" s="21" t="s">
        <v>59</v>
      </c>
      <c r="B18" s="23">
        <v>125674.25</v>
      </c>
      <c r="E18" s="21">
        <v>2020</v>
      </c>
      <c r="F18" s="23">
        <v>143691.15999999997</v>
      </c>
      <c r="M18" s="34" t="s">
        <v>563</v>
      </c>
      <c r="N18">
        <v>96947.036268453667</v>
      </c>
    </row>
    <row r="19" spans="1:17" x14ac:dyDescent="0.25">
      <c r="A19" s="21" t="s">
        <v>30</v>
      </c>
      <c r="B19" s="23">
        <v>114104.17</v>
      </c>
      <c r="E19" s="21">
        <v>2021</v>
      </c>
      <c r="F19" s="23">
        <v>148490.54999999999</v>
      </c>
      <c r="I19" s="19" t="s">
        <v>562</v>
      </c>
      <c r="J19" s="18" t="s">
        <v>561</v>
      </c>
    </row>
    <row r="20" spans="1:17" x14ac:dyDescent="0.25">
      <c r="A20" s="21" t="s">
        <v>48</v>
      </c>
      <c r="B20" s="23">
        <v>97602.700000000012</v>
      </c>
      <c r="E20" s="21">
        <v>2022</v>
      </c>
      <c r="F20" s="23">
        <v>228540.93999999997</v>
      </c>
      <c r="I20" s="20" t="s">
        <v>52</v>
      </c>
      <c r="J20" s="18">
        <v>317733.09999999992</v>
      </c>
    </row>
    <row r="21" spans="1:17" x14ac:dyDescent="0.25">
      <c r="A21" s="21" t="s">
        <v>43</v>
      </c>
      <c r="B21" s="23">
        <v>69666.51999999999</v>
      </c>
      <c r="E21" s="22" t="s">
        <v>563</v>
      </c>
      <c r="F21" s="24">
        <v>2077897.8499999996</v>
      </c>
      <c r="I21" s="21" t="s">
        <v>18</v>
      </c>
      <c r="J21" s="23">
        <v>350407.8600000001</v>
      </c>
    </row>
    <row r="22" spans="1:17" x14ac:dyDescent="0.25">
      <c r="A22" s="21" t="s">
        <v>62</v>
      </c>
      <c r="B22" s="23">
        <v>96824.61</v>
      </c>
      <c r="I22" s="21" t="s">
        <v>49</v>
      </c>
      <c r="J22" s="23">
        <v>385697.16999999987</v>
      </c>
    </row>
    <row r="23" spans="1:17" x14ac:dyDescent="0.25">
      <c r="A23" s="21" t="s">
        <v>65</v>
      </c>
      <c r="B23" s="23">
        <v>117336.60999999999</v>
      </c>
      <c r="I23" s="21" t="s">
        <v>25</v>
      </c>
      <c r="J23" s="23">
        <v>391141.38</v>
      </c>
    </row>
    <row r="24" spans="1:17" x14ac:dyDescent="0.25">
      <c r="A24" s="21" t="s">
        <v>72</v>
      </c>
      <c r="B24" s="23">
        <v>93072.5</v>
      </c>
      <c r="I24" s="21" t="s">
        <v>66</v>
      </c>
      <c r="J24" s="23">
        <v>347094.17000000004</v>
      </c>
    </row>
    <row r="25" spans="1:17" x14ac:dyDescent="0.25">
      <c r="A25" s="21" t="s">
        <v>93</v>
      </c>
      <c r="B25" s="23">
        <v>79673.66</v>
      </c>
      <c r="I25" s="21" t="s">
        <v>46</v>
      </c>
      <c r="J25" s="23">
        <v>285824.17</v>
      </c>
    </row>
    <row r="26" spans="1:17" x14ac:dyDescent="0.25">
      <c r="A26" s="21" t="s">
        <v>16</v>
      </c>
      <c r="B26" s="23">
        <v>77716.989999999991</v>
      </c>
      <c r="I26" s="22" t="s">
        <v>563</v>
      </c>
      <c r="J26" s="24">
        <v>2077897.8499999996</v>
      </c>
    </row>
    <row r="27" spans="1:17" x14ac:dyDescent="0.25">
      <c r="A27" s="21" t="s">
        <v>23</v>
      </c>
      <c r="B27" s="23">
        <v>119432.84999999999</v>
      </c>
    </row>
    <row r="28" spans="1:17" x14ac:dyDescent="0.25">
      <c r="A28" s="21" t="s">
        <v>89</v>
      </c>
      <c r="B28" s="23">
        <v>111915.87</v>
      </c>
      <c r="P28" s="33" t="s">
        <v>562</v>
      </c>
      <c r="Q28" t="s">
        <v>570</v>
      </c>
    </row>
    <row r="29" spans="1:17" x14ac:dyDescent="0.25">
      <c r="A29" s="21" t="s">
        <v>39</v>
      </c>
      <c r="B29" s="23">
        <v>80291.189999999973</v>
      </c>
      <c r="P29" s="34" t="s">
        <v>52</v>
      </c>
      <c r="Q29">
        <v>2139.46</v>
      </c>
    </row>
    <row r="30" spans="1:17" x14ac:dyDescent="0.25">
      <c r="A30" s="21" t="s">
        <v>78</v>
      </c>
      <c r="B30" s="23">
        <v>89608.88</v>
      </c>
      <c r="P30" s="34" t="s">
        <v>18</v>
      </c>
      <c r="Q30">
        <v>2373.56</v>
      </c>
    </row>
    <row r="31" spans="1:17" x14ac:dyDescent="0.25">
      <c r="A31" s="21" t="s">
        <v>70</v>
      </c>
      <c r="B31" s="23">
        <v>76667.19</v>
      </c>
      <c r="P31" s="34" t="s">
        <v>49</v>
      </c>
      <c r="Q31">
        <v>2601.2999999999997</v>
      </c>
    </row>
    <row r="32" spans="1:17" x14ac:dyDescent="0.25">
      <c r="A32" s="21" t="s">
        <v>54</v>
      </c>
      <c r="B32" s="23">
        <v>132253.92000000001</v>
      </c>
      <c r="J32" s="19" t="s">
        <v>562</v>
      </c>
      <c r="K32" s="18" t="s">
        <v>561</v>
      </c>
      <c r="P32" s="34" t="s">
        <v>25</v>
      </c>
      <c r="Q32">
        <v>2560.440000000001</v>
      </c>
    </row>
    <row r="33" spans="1:17" x14ac:dyDescent="0.25">
      <c r="A33" s="21" t="s">
        <v>81</v>
      </c>
      <c r="B33" s="23">
        <v>73528.900000000023</v>
      </c>
      <c r="J33" s="20" t="s">
        <v>32</v>
      </c>
      <c r="K33" s="18">
        <v>82737.919999999984</v>
      </c>
      <c r="P33" s="34" t="s">
        <v>66</v>
      </c>
      <c r="Q33">
        <v>2069.2799999999997</v>
      </c>
    </row>
    <row r="34" spans="1:17" x14ac:dyDescent="0.25">
      <c r="A34" s="21" t="s">
        <v>35</v>
      </c>
      <c r="B34" s="23">
        <v>126415.55</v>
      </c>
      <c r="J34" s="21" t="s">
        <v>57</v>
      </c>
      <c r="K34" s="23">
        <v>118462.46</v>
      </c>
      <c r="P34" s="34" t="s">
        <v>46</v>
      </c>
      <c r="Q34">
        <v>1901.2199999999998</v>
      </c>
    </row>
    <row r="35" spans="1:17" x14ac:dyDescent="0.25">
      <c r="A35" s="21" t="s">
        <v>564</v>
      </c>
      <c r="B35" s="23"/>
      <c r="J35" s="21" t="s">
        <v>139</v>
      </c>
      <c r="K35" s="23">
        <v>82367.209999999992</v>
      </c>
      <c r="P35" s="34" t="s">
        <v>564</v>
      </c>
    </row>
    <row r="36" spans="1:17" x14ac:dyDescent="0.25">
      <c r="A36" s="22" t="s">
        <v>563</v>
      </c>
      <c r="B36" s="24">
        <v>2077897.8499999999</v>
      </c>
      <c r="J36" s="21" t="s">
        <v>122</v>
      </c>
      <c r="K36" s="23">
        <v>112543.9</v>
      </c>
      <c r="P36" s="34" t="s">
        <v>563</v>
      </c>
      <c r="Q36">
        <v>13645.26</v>
      </c>
    </row>
    <row r="37" spans="1:17" x14ac:dyDescent="0.25">
      <c r="J37" s="21" t="s">
        <v>59</v>
      </c>
      <c r="K37" s="23">
        <v>125674.25</v>
      </c>
    </row>
    <row r="38" spans="1:17" x14ac:dyDescent="0.25">
      <c r="J38" s="21" t="s">
        <v>30</v>
      </c>
      <c r="K38" s="23">
        <v>114104.17</v>
      </c>
    </row>
    <row r="39" spans="1:17" x14ac:dyDescent="0.25">
      <c r="J39" s="21" t="s">
        <v>48</v>
      </c>
      <c r="K39" s="23">
        <v>97602.700000000012</v>
      </c>
    </row>
    <row r="40" spans="1:17" x14ac:dyDescent="0.25">
      <c r="G40" s="19" t="s">
        <v>562</v>
      </c>
      <c r="H40" s="18" t="s">
        <v>569</v>
      </c>
      <c r="J40" s="21" t="s">
        <v>43</v>
      </c>
      <c r="K40" s="23">
        <v>69666.51999999999</v>
      </c>
    </row>
    <row r="41" spans="1:17" x14ac:dyDescent="0.25">
      <c r="G41" s="20" t="s">
        <v>26</v>
      </c>
      <c r="H41" s="18">
        <v>23745.459999999995</v>
      </c>
      <c r="J41" s="21" t="s">
        <v>62</v>
      </c>
      <c r="K41" s="23">
        <v>96824.61</v>
      </c>
    </row>
    <row r="42" spans="1:17" x14ac:dyDescent="0.25">
      <c r="G42" s="21" t="s">
        <v>19</v>
      </c>
      <c r="H42" s="23">
        <v>22693.940000000002</v>
      </c>
      <c r="J42" s="21" t="s">
        <v>65</v>
      </c>
      <c r="K42" s="23">
        <v>117336.60999999999</v>
      </c>
    </row>
    <row r="43" spans="1:17" x14ac:dyDescent="0.25">
      <c r="G43" s="21" t="s">
        <v>50</v>
      </c>
      <c r="H43" s="23">
        <v>19711.579999999998</v>
      </c>
      <c r="J43" s="21" t="s">
        <v>72</v>
      </c>
      <c r="K43" s="23">
        <v>93072.5</v>
      </c>
    </row>
    <row r="44" spans="1:17" x14ac:dyDescent="0.25">
      <c r="G44" s="21" t="s">
        <v>40</v>
      </c>
      <c r="H44" s="23">
        <v>22422.15</v>
      </c>
      <c r="J44" s="21" t="s">
        <v>93</v>
      </c>
      <c r="K44" s="23">
        <v>79673.66</v>
      </c>
    </row>
    <row r="45" spans="1:17" x14ac:dyDescent="0.25">
      <c r="G45" s="22" t="s">
        <v>563</v>
      </c>
      <c r="H45" s="24">
        <v>88573.13</v>
      </c>
      <c r="J45" s="21" t="s">
        <v>16</v>
      </c>
      <c r="K45" s="23">
        <v>77716.989999999991</v>
      </c>
      <c r="N45" s="33" t="s">
        <v>562</v>
      </c>
      <c r="O45" t="s">
        <v>588</v>
      </c>
    </row>
    <row r="46" spans="1:17" x14ac:dyDescent="0.25">
      <c r="J46" s="21" t="s">
        <v>23</v>
      </c>
      <c r="K46" s="23">
        <v>119432.84999999999</v>
      </c>
      <c r="N46" s="34" t="s">
        <v>29</v>
      </c>
      <c r="O46">
        <v>80</v>
      </c>
    </row>
    <row r="47" spans="1:17" x14ac:dyDescent="0.25">
      <c r="A47" s="19" t="s">
        <v>562</v>
      </c>
      <c r="B47" s="18" t="s">
        <v>572</v>
      </c>
      <c r="J47" s="21" t="s">
        <v>89</v>
      </c>
      <c r="K47" s="23">
        <v>111915.87</v>
      </c>
      <c r="N47" s="34" t="s">
        <v>42</v>
      </c>
      <c r="O47">
        <v>65</v>
      </c>
    </row>
    <row r="48" spans="1:17" x14ac:dyDescent="0.25">
      <c r="A48" s="20" t="s">
        <v>52</v>
      </c>
      <c r="B48" s="18">
        <v>13720.789260539446</v>
      </c>
      <c r="J48" s="21" t="s">
        <v>39</v>
      </c>
      <c r="K48" s="23">
        <v>80291.189999999973</v>
      </c>
      <c r="N48" s="34" t="s">
        <v>38</v>
      </c>
      <c r="O48">
        <v>75</v>
      </c>
    </row>
    <row r="49" spans="1:15" x14ac:dyDescent="0.25">
      <c r="A49" s="21" t="s">
        <v>18</v>
      </c>
      <c r="B49" s="23">
        <v>18712.174867379366</v>
      </c>
      <c r="J49" s="21" t="s">
        <v>78</v>
      </c>
      <c r="K49" s="23">
        <v>89608.88</v>
      </c>
      <c r="N49" s="34" t="s">
        <v>77</v>
      </c>
      <c r="O49">
        <v>70</v>
      </c>
    </row>
    <row r="50" spans="1:15" x14ac:dyDescent="0.25">
      <c r="A50" s="21" t="s">
        <v>49</v>
      </c>
      <c r="B50" s="23">
        <v>22350.530857691087</v>
      </c>
      <c r="J50" s="21" t="s">
        <v>70</v>
      </c>
      <c r="K50" s="23">
        <v>76667.19</v>
      </c>
      <c r="N50" s="34" t="s">
        <v>22</v>
      </c>
      <c r="O50">
        <v>65</v>
      </c>
    </row>
    <row r="51" spans="1:15" x14ac:dyDescent="0.25">
      <c r="A51" s="21" t="s">
        <v>25</v>
      </c>
      <c r="B51" s="23">
        <v>13481.647062715907</v>
      </c>
      <c r="J51" s="21" t="s">
        <v>54</v>
      </c>
      <c r="K51" s="23">
        <v>132253.92000000001</v>
      </c>
      <c r="N51" s="34" t="s">
        <v>15</v>
      </c>
      <c r="O51">
        <v>74</v>
      </c>
    </row>
    <row r="52" spans="1:15" x14ac:dyDescent="0.25">
      <c r="A52" s="21" t="s">
        <v>66</v>
      </c>
      <c r="B52" s="23">
        <v>17532.122409893993</v>
      </c>
      <c r="J52" s="21" t="s">
        <v>81</v>
      </c>
      <c r="K52" s="23">
        <v>73528.900000000023</v>
      </c>
      <c r="N52" s="34" t="s">
        <v>61</v>
      </c>
      <c r="O52">
        <v>71</v>
      </c>
    </row>
    <row r="53" spans="1:15" x14ac:dyDescent="0.25">
      <c r="A53" s="21" t="s">
        <v>46</v>
      </c>
      <c r="B53" s="23">
        <v>12478.273525940853</v>
      </c>
      <c r="J53" s="21" t="s">
        <v>35</v>
      </c>
      <c r="K53" s="23">
        <v>126415.55</v>
      </c>
      <c r="N53" s="34" t="s">
        <v>563</v>
      </c>
      <c r="O53">
        <v>500</v>
      </c>
    </row>
    <row r="54" spans="1:15" x14ac:dyDescent="0.25">
      <c r="A54" s="22" t="s">
        <v>563</v>
      </c>
      <c r="B54" s="24">
        <v>98275.537984160634</v>
      </c>
      <c r="J54" s="22" t="s">
        <v>563</v>
      </c>
      <c r="K54" s="24">
        <v>2077897.8499999999</v>
      </c>
    </row>
    <row r="67" spans="1:12" x14ac:dyDescent="0.25">
      <c r="A67" s="19" t="s">
        <v>562</v>
      </c>
      <c r="B67" s="18" t="s">
        <v>561</v>
      </c>
    </row>
    <row r="68" spans="1:12" x14ac:dyDescent="0.25">
      <c r="A68" s="20">
        <v>200.09</v>
      </c>
      <c r="B68" s="18">
        <v>3473.22</v>
      </c>
    </row>
    <row r="69" spans="1:12" x14ac:dyDescent="0.25">
      <c r="A69" s="21">
        <v>200.2</v>
      </c>
      <c r="B69" s="23">
        <v>6769.91</v>
      </c>
    </row>
    <row r="70" spans="1:12" x14ac:dyDescent="0.25">
      <c r="A70" s="21">
        <v>201.46</v>
      </c>
      <c r="B70" s="23">
        <v>3078.54</v>
      </c>
      <c r="G70" s="19" t="s">
        <v>562</v>
      </c>
      <c r="H70" s="18" t="s">
        <v>589</v>
      </c>
    </row>
    <row r="71" spans="1:12" x14ac:dyDescent="0.25">
      <c r="A71" s="21">
        <v>204.34</v>
      </c>
      <c r="B71" s="23">
        <v>4535.8999999999996</v>
      </c>
      <c r="G71" s="20" t="s">
        <v>52</v>
      </c>
      <c r="H71" s="18">
        <v>17.944531401931521</v>
      </c>
    </row>
    <row r="72" spans="1:12" x14ac:dyDescent="0.25">
      <c r="A72" s="21">
        <v>204.71</v>
      </c>
      <c r="B72" s="23">
        <v>6919.84</v>
      </c>
      <c r="G72" s="21" t="s">
        <v>18</v>
      </c>
      <c r="H72" s="23">
        <v>18.18442466039707</v>
      </c>
    </row>
    <row r="73" spans="1:12" x14ac:dyDescent="0.25">
      <c r="A73" s="21">
        <v>205.54</v>
      </c>
      <c r="B73" s="23">
        <v>3397.92</v>
      </c>
      <c r="G73" s="21" t="s">
        <v>49</v>
      </c>
      <c r="H73" s="23">
        <v>16.917962479981703</v>
      </c>
      <c r="K73" s="19" t="s">
        <v>562</v>
      </c>
      <c r="L73" s="18" t="s">
        <v>572</v>
      </c>
    </row>
    <row r="74" spans="1:12" x14ac:dyDescent="0.25">
      <c r="A74" s="21">
        <v>206.57</v>
      </c>
      <c r="B74" s="23">
        <v>3460.91</v>
      </c>
      <c r="G74" s="21" t="s">
        <v>25</v>
      </c>
      <c r="H74" s="23">
        <v>18.195204804391853</v>
      </c>
      <c r="K74" s="20">
        <v>50.17</v>
      </c>
      <c r="L74" s="18">
        <v>96.248439450686632</v>
      </c>
    </row>
    <row r="75" spans="1:12" x14ac:dyDescent="0.25">
      <c r="A75" s="21">
        <v>207.35</v>
      </c>
      <c r="B75" s="23">
        <v>5063.18</v>
      </c>
      <c r="G75" s="21" t="s">
        <v>66</v>
      </c>
      <c r="H75" s="23">
        <v>20.993590315789721</v>
      </c>
      <c r="K75" s="21">
        <v>51.3</v>
      </c>
      <c r="L75" s="23">
        <v>22.261455151346848</v>
      </c>
    </row>
    <row r="76" spans="1:12" x14ac:dyDescent="0.25">
      <c r="A76" s="21">
        <v>209.27</v>
      </c>
      <c r="B76" s="23">
        <v>2117.87</v>
      </c>
      <c r="G76" s="21" t="s">
        <v>46</v>
      </c>
      <c r="H76" s="23">
        <v>19.49153614906886</v>
      </c>
      <c r="K76" s="21">
        <v>51.41</v>
      </c>
      <c r="L76" s="23">
        <v>31.736185383244209</v>
      </c>
    </row>
    <row r="77" spans="1:12" x14ac:dyDescent="0.25">
      <c r="A77" s="21">
        <v>212.27</v>
      </c>
      <c r="B77" s="23">
        <v>4827.22</v>
      </c>
      <c r="G77" s="21" t="s">
        <v>564</v>
      </c>
      <c r="H77" s="23"/>
      <c r="K77" s="21">
        <v>53.27</v>
      </c>
      <c r="L77" s="23">
        <v>396.64505119453923</v>
      </c>
    </row>
    <row r="78" spans="1:12" x14ac:dyDescent="0.25">
      <c r="A78" s="21">
        <v>214.15</v>
      </c>
      <c r="B78" s="23">
        <v>2777.48</v>
      </c>
      <c r="G78" s="22" t="s">
        <v>563</v>
      </c>
      <c r="H78" s="24">
        <v>18.386101532663321</v>
      </c>
      <c r="K78" s="21">
        <v>54.17</v>
      </c>
      <c r="L78" s="23">
        <v>81.276198804838941</v>
      </c>
    </row>
    <row r="79" spans="1:12" x14ac:dyDescent="0.25">
      <c r="A79" s="21">
        <v>215.73</v>
      </c>
      <c r="B79" s="23">
        <v>4707.01</v>
      </c>
      <c r="K79" s="21">
        <v>54.78</v>
      </c>
      <c r="L79" s="23">
        <v>68.619333755007375</v>
      </c>
    </row>
    <row r="80" spans="1:12" x14ac:dyDescent="0.25">
      <c r="A80" s="21">
        <v>216.22</v>
      </c>
      <c r="B80" s="23">
        <v>3483.58</v>
      </c>
      <c r="K80" s="21">
        <v>55.94</v>
      </c>
      <c r="L80" s="23">
        <v>17.50207671634498</v>
      </c>
    </row>
    <row r="81" spans="1:12" x14ac:dyDescent="0.25">
      <c r="A81" s="21">
        <v>216.44</v>
      </c>
      <c r="B81" s="23">
        <v>6020.13</v>
      </c>
      <c r="K81" s="21">
        <v>57.22</v>
      </c>
      <c r="L81" s="23">
        <v>116.95965742618887</v>
      </c>
    </row>
    <row r="82" spans="1:12" x14ac:dyDescent="0.25">
      <c r="A82" s="21">
        <v>221.35</v>
      </c>
      <c r="B82" s="23">
        <v>5540.19</v>
      </c>
      <c r="K82" s="21">
        <v>57.41</v>
      </c>
      <c r="L82" s="23">
        <v>35.38385847377787</v>
      </c>
    </row>
    <row r="83" spans="1:12" x14ac:dyDescent="0.25">
      <c r="A83" s="21">
        <v>221.7</v>
      </c>
      <c r="B83" s="23">
        <v>6906.37</v>
      </c>
      <c r="K83" s="21">
        <v>58.05</v>
      </c>
      <c r="L83" s="23">
        <v>130.24938875305625</v>
      </c>
    </row>
    <row r="84" spans="1:12" x14ac:dyDescent="0.25">
      <c r="A84" s="21">
        <v>225.74</v>
      </c>
      <c r="B84" s="23">
        <v>2767.3</v>
      </c>
      <c r="K84" s="21">
        <v>59.7</v>
      </c>
      <c r="L84" s="23">
        <v>305.24475065616798</v>
      </c>
    </row>
    <row r="85" spans="1:12" x14ac:dyDescent="0.25">
      <c r="A85" s="21">
        <v>226.08</v>
      </c>
      <c r="B85" s="23">
        <v>2385.4699999999998</v>
      </c>
      <c r="K85" s="21">
        <v>59.94</v>
      </c>
      <c r="L85" s="23">
        <v>328.69743837602704</v>
      </c>
    </row>
    <row r="86" spans="1:12" x14ac:dyDescent="0.25">
      <c r="A86" s="21">
        <v>228.19</v>
      </c>
      <c r="B86" s="23">
        <v>2414.67</v>
      </c>
      <c r="K86" s="21">
        <v>60.88</v>
      </c>
      <c r="L86" s="23">
        <v>59.84103114930182</v>
      </c>
    </row>
    <row r="87" spans="1:12" x14ac:dyDescent="0.25">
      <c r="A87" s="21">
        <v>231.82</v>
      </c>
      <c r="B87" s="23">
        <v>2212.4699999999998</v>
      </c>
      <c r="K87" s="21">
        <v>61.31</v>
      </c>
      <c r="L87" s="23">
        <v>76.460421802245975</v>
      </c>
    </row>
    <row r="88" spans="1:12" x14ac:dyDescent="0.25">
      <c r="A88" s="21">
        <v>232.43</v>
      </c>
      <c r="B88" s="23">
        <v>4919.66</v>
      </c>
      <c r="K88" s="21">
        <v>61.33</v>
      </c>
      <c r="L88" s="23">
        <v>56.205804749340373</v>
      </c>
    </row>
    <row r="89" spans="1:12" x14ac:dyDescent="0.25">
      <c r="A89" s="21">
        <v>237.02</v>
      </c>
      <c r="B89" s="23">
        <v>5754.36</v>
      </c>
      <c r="K89" s="21">
        <v>61.5</v>
      </c>
      <c r="L89" s="23">
        <v>160.09158557527192</v>
      </c>
    </row>
    <row r="90" spans="1:12" x14ac:dyDescent="0.25">
      <c r="A90" s="21">
        <v>237.76</v>
      </c>
      <c r="B90" s="23">
        <v>2578.5500000000002</v>
      </c>
      <c r="K90" s="21">
        <v>62.63</v>
      </c>
      <c r="L90" s="23">
        <v>155.47392086330933</v>
      </c>
    </row>
    <row r="91" spans="1:12" x14ac:dyDescent="0.25">
      <c r="A91" s="21">
        <v>244.24</v>
      </c>
      <c r="B91" s="23">
        <v>3678.65</v>
      </c>
      <c r="K91" s="21">
        <v>62.64</v>
      </c>
      <c r="L91" s="23">
        <v>71.019370835270422</v>
      </c>
    </row>
    <row r="92" spans="1:12" x14ac:dyDescent="0.25">
      <c r="A92" s="21">
        <v>245.29</v>
      </c>
      <c r="B92" s="23">
        <v>1018.09</v>
      </c>
      <c r="K92" s="21">
        <v>62.95</v>
      </c>
      <c r="L92" s="23">
        <v>40.744820065430751</v>
      </c>
    </row>
    <row r="93" spans="1:12" x14ac:dyDescent="0.25">
      <c r="A93" s="21">
        <v>246.98</v>
      </c>
      <c r="B93" s="23">
        <v>2425.5700000000002</v>
      </c>
      <c r="K93" s="21">
        <v>63.27</v>
      </c>
      <c r="L93" s="23">
        <v>317.1482014388489</v>
      </c>
    </row>
    <row r="94" spans="1:12" x14ac:dyDescent="0.25">
      <c r="A94" s="21">
        <v>248.95</v>
      </c>
      <c r="B94" s="23">
        <v>5266.94</v>
      </c>
      <c r="K94" s="21">
        <v>64.22</v>
      </c>
      <c r="L94" s="23">
        <v>120.44742024419062</v>
      </c>
    </row>
    <row r="95" spans="1:12" x14ac:dyDescent="0.25">
      <c r="A95" s="21">
        <v>249.64</v>
      </c>
      <c r="B95" s="23">
        <v>4963.59</v>
      </c>
      <c r="K95" s="21">
        <v>64.94</v>
      </c>
      <c r="L95" s="23">
        <v>74.952657004830911</v>
      </c>
    </row>
    <row r="96" spans="1:12" x14ac:dyDescent="0.25">
      <c r="A96" s="21">
        <v>251.16</v>
      </c>
      <c r="B96" s="23">
        <v>5583.14</v>
      </c>
      <c r="K96" s="21">
        <v>65.14</v>
      </c>
      <c r="L96" s="23">
        <v>171.53278030505754</v>
      </c>
    </row>
    <row r="97" spans="1:12" x14ac:dyDescent="0.25">
      <c r="A97" s="21">
        <v>254.57</v>
      </c>
      <c r="B97" s="23">
        <v>4057.14</v>
      </c>
      <c r="K97" s="21">
        <v>66.400000000000006</v>
      </c>
      <c r="L97" s="23">
        <v>68.233736327000585</v>
      </c>
    </row>
    <row r="98" spans="1:12" x14ac:dyDescent="0.25">
      <c r="A98" s="21">
        <v>255.03</v>
      </c>
      <c r="B98" s="23">
        <v>3606.9</v>
      </c>
      <c r="K98" s="21">
        <v>66.53</v>
      </c>
      <c r="L98" s="23">
        <v>93.025372533225948</v>
      </c>
    </row>
    <row r="99" spans="1:12" x14ac:dyDescent="0.25">
      <c r="A99" s="21">
        <v>255.92</v>
      </c>
      <c r="B99" s="23">
        <v>1224.23</v>
      </c>
      <c r="K99" s="21">
        <v>66.78</v>
      </c>
      <c r="L99" s="23">
        <v>256.25467022493331</v>
      </c>
    </row>
    <row r="100" spans="1:12" x14ac:dyDescent="0.25">
      <c r="A100" s="21">
        <v>258.48</v>
      </c>
      <c r="B100" s="23">
        <v>1928.78</v>
      </c>
      <c r="K100" s="21">
        <v>67.91</v>
      </c>
      <c r="L100" s="23">
        <v>41.57546885969311</v>
      </c>
    </row>
    <row r="101" spans="1:12" x14ac:dyDescent="0.25">
      <c r="A101" s="21">
        <v>260.04000000000002</v>
      </c>
      <c r="B101" s="23">
        <v>1286.26</v>
      </c>
      <c r="K101" s="21">
        <v>68.02</v>
      </c>
      <c r="L101" s="23">
        <v>183.02523128679562</v>
      </c>
    </row>
    <row r="102" spans="1:12" x14ac:dyDescent="0.25">
      <c r="A102" s="21">
        <v>267.52999999999997</v>
      </c>
      <c r="B102" s="23">
        <v>5576.36</v>
      </c>
      <c r="K102" s="21">
        <v>68.22</v>
      </c>
      <c r="L102" s="23">
        <v>33.229904107967322</v>
      </c>
    </row>
    <row r="103" spans="1:12" x14ac:dyDescent="0.25">
      <c r="A103" s="21">
        <v>269.16000000000003</v>
      </c>
      <c r="B103" s="23">
        <v>2257.89</v>
      </c>
      <c r="K103" s="21">
        <v>68.489999999999995</v>
      </c>
      <c r="L103" s="23">
        <v>79.918743392236834</v>
      </c>
    </row>
    <row r="104" spans="1:12" x14ac:dyDescent="0.25">
      <c r="A104" s="21">
        <v>269.97000000000003</v>
      </c>
      <c r="B104" s="23">
        <v>6553.45</v>
      </c>
      <c r="K104" s="21">
        <v>69.290000000000006</v>
      </c>
      <c r="L104" s="23">
        <v>349.81809095452269</v>
      </c>
    </row>
    <row r="105" spans="1:12" x14ac:dyDescent="0.25">
      <c r="A105" s="21">
        <v>270.86</v>
      </c>
      <c r="B105" s="23">
        <v>2373.65</v>
      </c>
      <c r="K105" s="21">
        <v>69.62</v>
      </c>
      <c r="L105" s="23">
        <v>18.956797770207494</v>
      </c>
    </row>
    <row r="106" spans="1:12" x14ac:dyDescent="0.25">
      <c r="A106" s="21">
        <v>273.14</v>
      </c>
      <c r="B106" s="23">
        <v>6594.22</v>
      </c>
      <c r="K106" s="21">
        <v>70.010000000000005</v>
      </c>
      <c r="L106" s="23">
        <v>265.01027749229189</v>
      </c>
    </row>
    <row r="107" spans="1:12" x14ac:dyDescent="0.25">
      <c r="A107" s="21">
        <v>273.70999999999998</v>
      </c>
      <c r="B107" s="23">
        <v>4468.33</v>
      </c>
      <c r="K107" s="21">
        <v>70.31</v>
      </c>
      <c r="L107" s="23">
        <v>51.909844805117878</v>
      </c>
    </row>
    <row r="108" spans="1:12" x14ac:dyDescent="0.25">
      <c r="A108" s="21">
        <v>274.08</v>
      </c>
      <c r="B108" s="23">
        <v>3866.38</v>
      </c>
      <c r="K108" s="21">
        <v>71.760000000000005</v>
      </c>
      <c r="L108" s="23">
        <v>30.477626226369946</v>
      </c>
    </row>
    <row r="109" spans="1:12" x14ac:dyDescent="0.25">
      <c r="A109" s="21">
        <v>274.47000000000003</v>
      </c>
      <c r="B109" s="23">
        <v>2765.07</v>
      </c>
      <c r="K109" s="21">
        <v>72.58</v>
      </c>
      <c r="L109" s="23">
        <v>94.630674002751022</v>
      </c>
    </row>
    <row r="110" spans="1:12" x14ac:dyDescent="0.25">
      <c r="A110" s="21">
        <v>277.08999999999997</v>
      </c>
      <c r="B110" s="23">
        <v>6292.21</v>
      </c>
      <c r="G110" s="33" t="s">
        <v>562</v>
      </c>
      <c r="H110" t="s">
        <v>572</v>
      </c>
      <c r="K110" s="21">
        <v>72.61</v>
      </c>
      <c r="L110" s="23">
        <v>82.171637055837564</v>
      </c>
    </row>
    <row r="111" spans="1:12" x14ac:dyDescent="0.25">
      <c r="A111" s="21">
        <v>279.02</v>
      </c>
      <c r="B111" s="23">
        <v>5891.29</v>
      </c>
      <c r="G111" s="34">
        <v>200.09</v>
      </c>
      <c r="H111">
        <v>110.33100381194409</v>
      </c>
      <c r="K111" s="21">
        <v>72.78</v>
      </c>
      <c r="L111" s="23">
        <v>133.75178496430073</v>
      </c>
    </row>
    <row r="112" spans="1:12" x14ac:dyDescent="0.25">
      <c r="A112" s="21">
        <v>282.35000000000002</v>
      </c>
      <c r="B112" s="23">
        <v>2778.6</v>
      </c>
      <c r="G112" s="34">
        <v>200.2</v>
      </c>
      <c r="H112">
        <v>258.88757170172084</v>
      </c>
      <c r="K112" s="21">
        <v>73.38</v>
      </c>
      <c r="L112" s="23">
        <v>17.880212099301037</v>
      </c>
    </row>
    <row r="113" spans="1:12" x14ac:dyDescent="0.25">
      <c r="A113" s="21">
        <v>282.43</v>
      </c>
      <c r="B113" s="23">
        <v>5602.66</v>
      </c>
      <c r="G113" s="34">
        <v>201.46</v>
      </c>
      <c r="H113">
        <v>127.89945990859991</v>
      </c>
      <c r="K113" s="21">
        <v>75.010000000000005</v>
      </c>
      <c r="L113" s="23">
        <v>138.27750275027503</v>
      </c>
    </row>
    <row r="114" spans="1:12" x14ac:dyDescent="0.25">
      <c r="A114" s="21">
        <v>284.33</v>
      </c>
      <c r="B114" s="23">
        <v>6394.76</v>
      </c>
      <c r="G114" s="34">
        <v>204.34</v>
      </c>
      <c r="H114">
        <v>98.009939498703531</v>
      </c>
      <c r="K114" s="21">
        <v>75.48</v>
      </c>
      <c r="L114" s="23">
        <v>33.294964028776974</v>
      </c>
    </row>
    <row r="115" spans="1:12" x14ac:dyDescent="0.25">
      <c r="A115" s="21">
        <v>286.22000000000003</v>
      </c>
      <c r="B115" s="23">
        <v>5821.97</v>
      </c>
      <c r="G115" s="34">
        <v>204.71</v>
      </c>
      <c r="H115">
        <v>203.94459180666078</v>
      </c>
      <c r="K115" s="21">
        <v>75.650000000000006</v>
      </c>
      <c r="L115" s="23">
        <v>51.103324158373923</v>
      </c>
    </row>
    <row r="116" spans="1:12" x14ac:dyDescent="0.25">
      <c r="A116" s="21">
        <v>289.29000000000002</v>
      </c>
      <c r="B116" s="23">
        <v>2925.21</v>
      </c>
      <c r="G116" s="34">
        <v>205.54</v>
      </c>
      <c r="H116">
        <v>87.103819533452963</v>
      </c>
      <c r="K116" s="21">
        <v>75.66</v>
      </c>
      <c r="L116" s="23">
        <v>213.19355837720659</v>
      </c>
    </row>
    <row r="117" spans="1:12" x14ac:dyDescent="0.25">
      <c r="A117" s="21">
        <v>291.70999999999998</v>
      </c>
      <c r="B117" s="23">
        <v>6431.84</v>
      </c>
      <c r="G117" s="34">
        <v>206.57</v>
      </c>
      <c r="H117">
        <v>71.952390852390849</v>
      </c>
      <c r="K117" s="21">
        <v>75.89</v>
      </c>
      <c r="L117" s="23">
        <v>29.384084040869194</v>
      </c>
    </row>
    <row r="118" spans="1:12" x14ac:dyDescent="0.25">
      <c r="A118" s="21">
        <v>293.05</v>
      </c>
      <c r="B118" s="23">
        <v>5271.05</v>
      </c>
      <c r="G118" s="34">
        <v>207.35</v>
      </c>
      <c r="H118">
        <v>107.27076271186441</v>
      </c>
      <c r="K118" s="21">
        <v>75.930000000000007</v>
      </c>
      <c r="L118" s="23">
        <v>94.49211356466877</v>
      </c>
    </row>
    <row r="119" spans="1:12" x14ac:dyDescent="0.25">
      <c r="A119" s="21">
        <v>296.68</v>
      </c>
      <c r="B119" s="23">
        <v>4299.1400000000003</v>
      </c>
      <c r="G119" s="34">
        <v>209.27</v>
      </c>
      <c r="H119">
        <v>26.805087963548914</v>
      </c>
      <c r="K119" s="21">
        <v>76.41</v>
      </c>
      <c r="L119" s="23">
        <v>57.64288454161872</v>
      </c>
    </row>
    <row r="120" spans="1:12" x14ac:dyDescent="0.25">
      <c r="A120" s="21">
        <v>297.12</v>
      </c>
      <c r="B120" s="23">
        <v>1467.61</v>
      </c>
      <c r="G120" s="34">
        <v>212.27</v>
      </c>
      <c r="H120">
        <v>51.103324158373923</v>
      </c>
      <c r="K120" s="21">
        <v>77.09</v>
      </c>
      <c r="L120" s="23">
        <v>121.93506493506494</v>
      </c>
    </row>
    <row r="121" spans="1:12" x14ac:dyDescent="0.25">
      <c r="A121" s="21">
        <v>300.75</v>
      </c>
      <c r="B121" s="23">
        <v>1070.92</v>
      </c>
      <c r="G121" s="34">
        <v>214.15</v>
      </c>
      <c r="H121">
        <v>33.29114227496104</v>
      </c>
      <c r="K121" s="21">
        <v>77.34</v>
      </c>
      <c r="L121" s="23">
        <v>1467.7952586206898</v>
      </c>
    </row>
    <row r="122" spans="1:12" x14ac:dyDescent="0.25">
      <c r="A122" s="21">
        <v>301.26</v>
      </c>
      <c r="B122" s="23">
        <v>1989.98</v>
      </c>
      <c r="G122" s="34">
        <v>215.73</v>
      </c>
      <c r="H122">
        <v>124.03188405797101</v>
      </c>
      <c r="K122" s="21">
        <v>77.8</v>
      </c>
      <c r="L122" s="23">
        <v>51.312813770021513</v>
      </c>
    </row>
    <row r="123" spans="1:12" x14ac:dyDescent="0.25">
      <c r="A123" s="21">
        <v>301.29000000000002</v>
      </c>
      <c r="B123" s="23">
        <v>6696.68</v>
      </c>
      <c r="G123" s="34">
        <v>216.22</v>
      </c>
      <c r="H123">
        <v>92.402652519893891</v>
      </c>
      <c r="K123" s="21">
        <v>78.13</v>
      </c>
      <c r="L123" s="23">
        <v>65.97590938098277</v>
      </c>
    </row>
    <row r="124" spans="1:12" x14ac:dyDescent="0.25">
      <c r="A124" s="21">
        <v>302.43</v>
      </c>
      <c r="B124" s="23">
        <v>2373.6799999999998</v>
      </c>
      <c r="G124" s="34">
        <v>216.44</v>
      </c>
      <c r="H124">
        <v>833.81301939058176</v>
      </c>
      <c r="K124" s="21">
        <v>78.680000000000007</v>
      </c>
      <c r="L124" s="23">
        <v>90.981253905436375</v>
      </c>
    </row>
    <row r="125" spans="1:12" x14ac:dyDescent="0.25">
      <c r="A125" s="21">
        <v>306.18</v>
      </c>
      <c r="B125" s="23">
        <v>1784.6</v>
      </c>
      <c r="G125" s="34">
        <v>221.35</v>
      </c>
      <c r="H125">
        <v>70.066902744403691</v>
      </c>
      <c r="K125" s="21">
        <v>79.02</v>
      </c>
      <c r="L125" s="23">
        <v>215.64595041322315</v>
      </c>
    </row>
    <row r="126" spans="1:12" x14ac:dyDescent="0.25">
      <c r="A126" s="21">
        <v>306.55</v>
      </c>
      <c r="B126" s="23">
        <v>1925.66</v>
      </c>
      <c r="G126" s="34">
        <v>221.7</v>
      </c>
      <c r="H126">
        <v>4185.6787878787882</v>
      </c>
      <c r="K126" s="21">
        <v>80.34</v>
      </c>
      <c r="L126" s="23">
        <v>89.851551535942633</v>
      </c>
    </row>
    <row r="127" spans="1:12" x14ac:dyDescent="0.25">
      <c r="A127" s="21">
        <v>307.77</v>
      </c>
      <c r="B127" s="23">
        <v>5947.32</v>
      </c>
      <c r="G127" s="34">
        <v>225.74</v>
      </c>
      <c r="H127">
        <v>63.865681975536589</v>
      </c>
      <c r="K127" s="21">
        <v>80.63</v>
      </c>
      <c r="L127" s="23">
        <v>601.74579624134515</v>
      </c>
    </row>
    <row r="128" spans="1:12" x14ac:dyDescent="0.25">
      <c r="A128" s="21">
        <v>313.45</v>
      </c>
      <c r="B128" s="23">
        <v>2886.31</v>
      </c>
      <c r="G128" s="34">
        <v>226.08</v>
      </c>
      <c r="H128">
        <v>41.747812390619529</v>
      </c>
      <c r="K128" s="21">
        <v>81.33</v>
      </c>
      <c r="L128" s="23">
        <v>76.993389500972128</v>
      </c>
    </row>
    <row r="129" spans="1:12" x14ac:dyDescent="0.25">
      <c r="A129" s="21">
        <v>314.02</v>
      </c>
      <c r="B129" s="23">
        <v>4599.71</v>
      </c>
      <c r="G129" s="34">
        <v>228.19</v>
      </c>
      <c r="H129">
        <v>47.626627218934907</v>
      </c>
      <c r="K129" s="21">
        <v>81.97</v>
      </c>
      <c r="L129" s="23">
        <v>13.588982035928144</v>
      </c>
    </row>
    <row r="130" spans="1:12" x14ac:dyDescent="0.25">
      <c r="A130" s="21">
        <v>315.33999999999997</v>
      </c>
      <c r="B130" s="23">
        <v>3398.07</v>
      </c>
      <c r="G130" s="34">
        <v>231.82</v>
      </c>
      <c r="H130">
        <v>25.291152263374482</v>
      </c>
      <c r="K130" s="21">
        <v>82.17</v>
      </c>
      <c r="L130" s="23">
        <v>94.30006580390436</v>
      </c>
    </row>
    <row r="131" spans="1:12" x14ac:dyDescent="0.25">
      <c r="A131" s="21">
        <v>316.68</v>
      </c>
      <c r="B131" s="23">
        <v>5943.13</v>
      </c>
      <c r="G131" s="34">
        <v>232.43</v>
      </c>
      <c r="H131">
        <v>313.75382653061223</v>
      </c>
      <c r="K131" s="21">
        <v>82.23</v>
      </c>
      <c r="L131" s="23">
        <v>267.60299145299149</v>
      </c>
    </row>
    <row r="132" spans="1:12" x14ac:dyDescent="0.25">
      <c r="A132" s="21">
        <v>317.01</v>
      </c>
      <c r="B132" s="23">
        <v>4351.78</v>
      </c>
      <c r="G132" s="34">
        <v>237.02</v>
      </c>
      <c r="H132">
        <v>58.213050075872538</v>
      </c>
      <c r="K132" s="21">
        <v>82.24</v>
      </c>
      <c r="L132" s="23">
        <v>31.183413251961635</v>
      </c>
    </row>
    <row r="133" spans="1:12" x14ac:dyDescent="0.25">
      <c r="A133" s="21">
        <v>317.47000000000003</v>
      </c>
      <c r="B133" s="23">
        <v>6953.54</v>
      </c>
      <c r="G133" s="34">
        <v>237.76</v>
      </c>
      <c r="H133">
        <v>265.01027749229189</v>
      </c>
      <c r="K133" s="21">
        <v>82.95</v>
      </c>
      <c r="L133" s="23">
        <v>20.731542785758901</v>
      </c>
    </row>
    <row r="134" spans="1:12" x14ac:dyDescent="0.25">
      <c r="A134" s="21">
        <v>319.98</v>
      </c>
      <c r="B134" s="23">
        <v>5604.1</v>
      </c>
      <c r="G134" s="34">
        <v>244.24</v>
      </c>
      <c r="H134">
        <v>61.51588628762542</v>
      </c>
      <c r="K134" s="21">
        <v>84.6</v>
      </c>
      <c r="L134" s="23">
        <v>364.20329138431748</v>
      </c>
    </row>
    <row r="135" spans="1:12" x14ac:dyDescent="0.25">
      <c r="A135" s="21">
        <v>323.54000000000002</v>
      </c>
      <c r="B135" s="23">
        <v>6442.97</v>
      </c>
      <c r="G135" s="34">
        <v>245.29</v>
      </c>
      <c r="H135">
        <v>38.873234058801067</v>
      </c>
      <c r="K135" s="21">
        <v>85.16</v>
      </c>
      <c r="L135" s="23">
        <v>25.255090937354268</v>
      </c>
    </row>
    <row r="136" spans="1:12" x14ac:dyDescent="0.25">
      <c r="A136" s="21">
        <v>325.04000000000002</v>
      </c>
      <c r="B136" s="23">
        <v>3483.93</v>
      </c>
      <c r="G136" s="34">
        <v>246.98</v>
      </c>
      <c r="H136">
        <v>42.877320134346832</v>
      </c>
      <c r="K136" s="21">
        <v>86.34</v>
      </c>
      <c r="L136" s="23">
        <v>313.75382653061223</v>
      </c>
    </row>
    <row r="137" spans="1:12" x14ac:dyDescent="0.25">
      <c r="A137" s="21">
        <v>326.19</v>
      </c>
      <c r="B137" s="23">
        <v>2002.99</v>
      </c>
      <c r="G137" s="34">
        <v>248.95</v>
      </c>
      <c r="H137">
        <v>335.90178571428572</v>
      </c>
      <c r="K137" s="21">
        <v>87</v>
      </c>
      <c r="L137" s="23">
        <v>119.12570682905611</v>
      </c>
    </row>
    <row r="138" spans="1:12" x14ac:dyDescent="0.25">
      <c r="A138" s="21">
        <v>326.93</v>
      </c>
      <c r="B138" s="23">
        <v>3080.23</v>
      </c>
      <c r="G138" s="34">
        <v>249.64</v>
      </c>
      <c r="H138">
        <v>91.125206535707733</v>
      </c>
      <c r="K138" s="21">
        <v>87.93</v>
      </c>
      <c r="L138" s="23">
        <v>70.865883349211387</v>
      </c>
    </row>
    <row r="139" spans="1:12" x14ac:dyDescent="0.25">
      <c r="A139" s="21">
        <v>332.46</v>
      </c>
      <c r="B139" s="23">
        <v>1439.56</v>
      </c>
      <c r="G139" s="34">
        <v>251.16</v>
      </c>
      <c r="H139">
        <v>76.460421802245975</v>
      </c>
      <c r="K139" s="21">
        <v>87.99</v>
      </c>
      <c r="L139" s="23">
        <v>147.18256798930003</v>
      </c>
    </row>
    <row r="140" spans="1:12" x14ac:dyDescent="0.25">
      <c r="A140" s="21">
        <v>334.47</v>
      </c>
      <c r="B140" s="23">
        <v>5834.01</v>
      </c>
      <c r="G140" s="34">
        <v>254.57</v>
      </c>
      <c r="H140">
        <v>77.633754305396096</v>
      </c>
      <c r="K140" s="21">
        <v>88.68</v>
      </c>
      <c r="L140" s="23">
        <v>124.75593409662105</v>
      </c>
    </row>
    <row r="141" spans="1:12" x14ac:dyDescent="0.25">
      <c r="A141" s="21">
        <v>337.04</v>
      </c>
      <c r="B141" s="23">
        <v>3408.32</v>
      </c>
      <c r="G141" s="34">
        <v>255.03</v>
      </c>
      <c r="H141">
        <v>378.08176100628936</v>
      </c>
      <c r="K141" s="21">
        <v>89.28</v>
      </c>
      <c r="L141" s="23">
        <v>21.102651113467658</v>
      </c>
    </row>
    <row r="142" spans="1:12" x14ac:dyDescent="0.25">
      <c r="A142" s="21">
        <v>337.51</v>
      </c>
      <c r="B142" s="23">
        <v>3243.76</v>
      </c>
      <c r="G142" s="34">
        <v>255.92</v>
      </c>
      <c r="H142">
        <v>18.956797770207494</v>
      </c>
      <c r="K142" s="21">
        <v>89.8</v>
      </c>
      <c r="L142" s="23">
        <v>67.766350820429849</v>
      </c>
    </row>
    <row r="143" spans="1:12" x14ac:dyDescent="0.25">
      <c r="A143" s="21">
        <v>338.79</v>
      </c>
      <c r="B143" s="23">
        <v>6504.38</v>
      </c>
      <c r="G143" s="34">
        <v>258.48</v>
      </c>
      <c r="H143">
        <v>26.744037714919575</v>
      </c>
      <c r="K143" s="21">
        <v>90.18</v>
      </c>
      <c r="L143" s="23">
        <v>82.657226088363814</v>
      </c>
    </row>
    <row r="144" spans="1:12" x14ac:dyDescent="0.25">
      <c r="A144" s="21">
        <v>339.23</v>
      </c>
      <c r="B144" s="23">
        <v>6166.29</v>
      </c>
      <c r="G144" s="34">
        <v>260.04000000000002</v>
      </c>
      <c r="H144">
        <v>14.958250959413887</v>
      </c>
      <c r="K144" s="21">
        <v>90.24</v>
      </c>
      <c r="L144" s="23">
        <v>67.380873593646598</v>
      </c>
    </row>
    <row r="145" spans="1:12" x14ac:dyDescent="0.25">
      <c r="A145" s="21">
        <v>340</v>
      </c>
      <c r="B145" s="23">
        <v>4639.7700000000004</v>
      </c>
      <c r="G145" s="34">
        <v>267.52999999999997</v>
      </c>
      <c r="H145">
        <v>81.276198804838941</v>
      </c>
      <c r="K145" s="21">
        <v>90.63</v>
      </c>
      <c r="L145" s="23">
        <v>443.94946091644204</v>
      </c>
    </row>
    <row r="146" spans="1:12" x14ac:dyDescent="0.25">
      <c r="A146" s="21">
        <v>340.01</v>
      </c>
      <c r="B146" s="23">
        <v>6159.78</v>
      </c>
      <c r="G146" s="34">
        <v>269.16000000000003</v>
      </c>
      <c r="H146">
        <v>23.931001589825119</v>
      </c>
      <c r="K146" s="21">
        <v>90.66</v>
      </c>
      <c r="L146" s="23">
        <v>56.503920080930705</v>
      </c>
    </row>
    <row r="147" spans="1:12" x14ac:dyDescent="0.25">
      <c r="A147" s="21">
        <v>340.61</v>
      </c>
      <c r="B147" s="23">
        <v>3405</v>
      </c>
      <c r="G147" s="34">
        <v>269.97000000000003</v>
      </c>
      <c r="H147">
        <v>5601.2393162393164</v>
      </c>
      <c r="K147" s="21">
        <v>90.82</v>
      </c>
      <c r="L147" s="23">
        <v>41.012566511943845</v>
      </c>
    </row>
    <row r="148" spans="1:12" x14ac:dyDescent="0.25">
      <c r="A148" s="21">
        <v>342.37</v>
      </c>
      <c r="B148" s="23">
        <v>3518.9</v>
      </c>
      <c r="G148" s="34">
        <v>270.86</v>
      </c>
      <c r="H148">
        <v>37.392091997479525</v>
      </c>
      <c r="K148" s="21">
        <v>91.4</v>
      </c>
      <c r="L148" s="23">
        <v>3813.4606060606061</v>
      </c>
    </row>
    <row r="149" spans="1:12" x14ac:dyDescent="0.25">
      <c r="A149" s="21">
        <v>344.08</v>
      </c>
      <c r="B149" s="23">
        <v>6096.8</v>
      </c>
      <c r="G149" s="34">
        <v>273.14</v>
      </c>
      <c r="H149">
        <v>77.315277289248442</v>
      </c>
      <c r="K149" s="21">
        <v>91.5</v>
      </c>
      <c r="L149" s="23">
        <v>89.082490609650392</v>
      </c>
    </row>
    <row r="150" spans="1:12" x14ac:dyDescent="0.25">
      <c r="A150" s="21">
        <v>347.55</v>
      </c>
      <c r="B150" s="23">
        <v>5878.32</v>
      </c>
      <c r="G150" s="34">
        <v>273.70999999999998</v>
      </c>
      <c r="H150">
        <v>56.503920080930705</v>
      </c>
      <c r="K150" s="21">
        <v>91.74</v>
      </c>
      <c r="L150" s="23">
        <v>61.432588751495814</v>
      </c>
    </row>
    <row r="151" spans="1:12" x14ac:dyDescent="0.25">
      <c r="A151" s="21">
        <v>349.64</v>
      </c>
      <c r="B151" s="23">
        <v>4135.37</v>
      </c>
      <c r="G151" s="34">
        <v>274.08</v>
      </c>
      <c r="H151">
        <v>41.05744929383031</v>
      </c>
      <c r="K151" s="21">
        <v>92.05</v>
      </c>
      <c r="L151" s="23">
        <v>554.0235849056603</v>
      </c>
    </row>
    <row r="152" spans="1:12" x14ac:dyDescent="0.25">
      <c r="A152" s="21">
        <v>354.25</v>
      </c>
      <c r="B152" s="23">
        <v>5597.85</v>
      </c>
      <c r="G152" s="34">
        <v>274.47000000000003</v>
      </c>
      <c r="H152">
        <v>28.665457184325113</v>
      </c>
      <c r="K152" s="21">
        <v>92.32</v>
      </c>
      <c r="L152" s="23">
        <v>40.536614888037121</v>
      </c>
    </row>
    <row r="153" spans="1:12" x14ac:dyDescent="0.25">
      <c r="A153" s="21">
        <v>354.99</v>
      </c>
      <c r="B153" s="23">
        <v>1251.96</v>
      </c>
      <c r="G153" s="34">
        <v>277.08999999999997</v>
      </c>
      <c r="H153">
        <v>3813.4606060606061</v>
      </c>
      <c r="K153" s="21">
        <v>92.64</v>
      </c>
      <c r="L153" s="23">
        <v>152.99428194413898</v>
      </c>
    </row>
    <row r="154" spans="1:12" x14ac:dyDescent="0.25">
      <c r="A154" s="21">
        <v>363.77</v>
      </c>
      <c r="B154" s="23">
        <v>4643.4799999999996</v>
      </c>
      <c r="G154" s="34">
        <v>279.02</v>
      </c>
      <c r="H154">
        <v>110.90530873493977</v>
      </c>
      <c r="K154" s="21">
        <v>93.77</v>
      </c>
      <c r="L154" s="23">
        <v>100.91390496230053</v>
      </c>
    </row>
    <row r="155" spans="1:12" x14ac:dyDescent="0.25">
      <c r="A155" s="21">
        <v>364.12</v>
      </c>
      <c r="B155" s="23">
        <v>1857.12</v>
      </c>
      <c r="G155" s="34">
        <v>282.35000000000002</v>
      </c>
      <c r="H155">
        <v>56.487090872128483</v>
      </c>
      <c r="K155" s="21">
        <v>94.03</v>
      </c>
      <c r="L155" s="23">
        <v>74.252056843679881</v>
      </c>
    </row>
    <row r="156" spans="1:12" x14ac:dyDescent="0.25">
      <c r="A156" s="21">
        <v>368.64</v>
      </c>
      <c r="B156" s="23">
        <v>2816.95</v>
      </c>
      <c r="G156" s="34">
        <v>282.43</v>
      </c>
      <c r="H156">
        <v>78.304122990915445</v>
      </c>
      <c r="K156" s="21">
        <v>94.29</v>
      </c>
      <c r="L156" s="23">
        <v>344.38375697458156</v>
      </c>
    </row>
    <row r="157" spans="1:12" x14ac:dyDescent="0.25">
      <c r="A157" s="21">
        <v>375.64</v>
      </c>
      <c r="B157" s="23">
        <v>6457.77</v>
      </c>
      <c r="G157" s="34">
        <v>284.33</v>
      </c>
      <c r="H157">
        <v>568.4231111111111</v>
      </c>
      <c r="K157" s="21">
        <v>94.86</v>
      </c>
      <c r="L157" s="23">
        <v>33.29114227496104</v>
      </c>
    </row>
    <row r="158" spans="1:12" x14ac:dyDescent="0.25">
      <c r="A158" s="21">
        <v>378.88</v>
      </c>
      <c r="B158" s="23">
        <v>3358.4</v>
      </c>
      <c r="G158" s="34">
        <v>286.22000000000003</v>
      </c>
      <c r="H158">
        <v>155.16977611940297</v>
      </c>
      <c r="K158" s="21">
        <v>96.03</v>
      </c>
      <c r="L158" s="23">
        <v>133.95127967930929</v>
      </c>
    </row>
    <row r="159" spans="1:12" x14ac:dyDescent="0.25">
      <c r="A159" s="21">
        <v>383.88</v>
      </c>
      <c r="B159" s="23">
        <v>3497.95</v>
      </c>
      <c r="G159" s="34">
        <v>289.29000000000002</v>
      </c>
      <c r="H159">
        <v>37.681437588561124</v>
      </c>
      <c r="K159" s="21">
        <v>96.2</v>
      </c>
      <c r="L159" s="23">
        <v>101.76329946204423</v>
      </c>
    </row>
    <row r="160" spans="1:12" x14ac:dyDescent="0.25">
      <c r="A160" s="21">
        <v>386.63</v>
      </c>
      <c r="B160" s="23">
        <v>2768.29</v>
      </c>
      <c r="G160" s="34">
        <v>291.70999999999998</v>
      </c>
      <c r="H160">
        <v>229.62656194216351</v>
      </c>
      <c r="K160" s="21">
        <v>96.6</v>
      </c>
      <c r="L160" s="23">
        <v>143.22672233820461</v>
      </c>
    </row>
    <row r="161" spans="1:12" x14ac:dyDescent="0.25">
      <c r="A161" s="21">
        <v>387.93</v>
      </c>
      <c r="B161" s="23">
        <v>6602.61</v>
      </c>
      <c r="G161" s="34">
        <v>293.05</v>
      </c>
      <c r="H161">
        <v>109.51693330563059</v>
      </c>
      <c r="K161" s="21">
        <v>96.77</v>
      </c>
      <c r="L161" s="23">
        <v>70.394172327493749</v>
      </c>
    </row>
    <row r="162" spans="1:12" x14ac:dyDescent="0.25">
      <c r="A162" s="21">
        <v>391.06</v>
      </c>
      <c r="B162" s="23">
        <v>2657.61</v>
      </c>
      <c r="G162" s="34">
        <v>296.68</v>
      </c>
      <c r="H162">
        <v>94.30006580390436</v>
      </c>
      <c r="K162" s="21">
        <v>96.83</v>
      </c>
      <c r="L162" s="23">
        <v>39.492322611928238</v>
      </c>
    </row>
    <row r="163" spans="1:12" x14ac:dyDescent="0.25">
      <c r="A163" s="21">
        <v>394.54</v>
      </c>
      <c r="B163" s="23">
        <v>4501.45</v>
      </c>
      <c r="G163" s="34">
        <v>297.12</v>
      </c>
      <c r="H163">
        <v>17.553043894271021</v>
      </c>
      <c r="K163" s="21">
        <v>97.44</v>
      </c>
      <c r="L163" s="23">
        <v>62.47551342812006</v>
      </c>
    </row>
    <row r="164" spans="1:12" x14ac:dyDescent="0.25">
      <c r="A164" s="21">
        <v>395.55</v>
      </c>
      <c r="B164" s="23">
        <v>6665.33</v>
      </c>
      <c r="G164" s="34">
        <v>300.75</v>
      </c>
      <c r="H164">
        <v>15.469016322403583</v>
      </c>
      <c r="K164" s="21">
        <v>97.7</v>
      </c>
      <c r="L164" s="23">
        <v>29.793296089385471</v>
      </c>
    </row>
    <row r="165" spans="1:12" x14ac:dyDescent="0.25">
      <c r="A165" s="21">
        <v>399.67</v>
      </c>
      <c r="B165" s="23">
        <v>2614.4499999999998</v>
      </c>
      <c r="G165" s="34">
        <v>301.26</v>
      </c>
      <c r="H165">
        <v>21.102651113467658</v>
      </c>
      <c r="K165" s="21">
        <v>97.89</v>
      </c>
      <c r="L165" s="23">
        <v>39.957050131197349</v>
      </c>
    </row>
    <row r="166" spans="1:12" x14ac:dyDescent="0.25">
      <c r="A166" s="21">
        <v>399.8</v>
      </c>
      <c r="B166" s="23">
        <v>3357.61</v>
      </c>
      <c r="G166" s="34">
        <v>301.29000000000002</v>
      </c>
      <c r="H166">
        <v>134.14823717948718</v>
      </c>
      <c r="K166" s="21">
        <v>97.9</v>
      </c>
      <c r="L166" s="23">
        <v>25.291152263374482</v>
      </c>
    </row>
    <row r="167" spans="1:12" x14ac:dyDescent="0.25">
      <c r="A167" s="21">
        <v>399.9</v>
      </c>
      <c r="B167" s="23">
        <v>3285.22</v>
      </c>
      <c r="G167" s="34">
        <v>302.43</v>
      </c>
      <c r="H167">
        <v>49.154690412093601</v>
      </c>
      <c r="K167" s="21">
        <v>99.92</v>
      </c>
      <c r="L167" s="23">
        <v>146.07228819315316</v>
      </c>
    </row>
    <row r="168" spans="1:12" x14ac:dyDescent="0.25">
      <c r="A168" s="21">
        <v>400.98</v>
      </c>
      <c r="B168" s="23">
        <v>5762.18</v>
      </c>
      <c r="G168" s="34">
        <v>306.18</v>
      </c>
      <c r="H168">
        <v>18.292332923329234</v>
      </c>
      <c r="K168" s="21">
        <v>100.58</v>
      </c>
      <c r="L168" s="23">
        <v>22.467218617140301</v>
      </c>
    </row>
    <row r="169" spans="1:12" x14ac:dyDescent="0.25">
      <c r="A169" s="21">
        <v>403.6</v>
      </c>
      <c r="B169" s="23">
        <v>2634.09</v>
      </c>
      <c r="G169" s="34">
        <v>306.55</v>
      </c>
      <c r="H169">
        <v>24.496374507060171</v>
      </c>
      <c r="K169" s="21">
        <v>103.16</v>
      </c>
      <c r="L169" s="23">
        <v>304.13248058474187</v>
      </c>
    </row>
    <row r="170" spans="1:12" x14ac:dyDescent="0.25">
      <c r="A170" s="21">
        <v>404.02</v>
      </c>
      <c r="B170" s="23">
        <v>1948.48</v>
      </c>
      <c r="G170" s="34">
        <v>307.77</v>
      </c>
      <c r="H170">
        <v>266.21844225604298</v>
      </c>
      <c r="K170" s="21">
        <v>103.83</v>
      </c>
      <c r="L170" s="23">
        <v>43.375641756988017</v>
      </c>
    </row>
    <row r="171" spans="1:12" x14ac:dyDescent="0.25">
      <c r="A171" s="21">
        <v>407.79</v>
      </c>
      <c r="B171" s="23">
        <v>6760.65</v>
      </c>
      <c r="G171" s="34">
        <v>313.45</v>
      </c>
      <c r="H171">
        <v>77.318778462362715</v>
      </c>
      <c r="K171" s="21">
        <v>104.43</v>
      </c>
      <c r="L171" s="23">
        <v>26.744037714919575</v>
      </c>
    </row>
    <row r="172" spans="1:12" x14ac:dyDescent="0.25">
      <c r="A172" s="21">
        <v>410.08</v>
      </c>
      <c r="B172" s="23">
        <v>5776.73</v>
      </c>
      <c r="G172" s="34">
        <v>314.02</v>
      </c>
      <c r="H172">
        <v>59.759776536312849</v>
      </c>
      <c r="K172" s="21">
        <v>105.73</v>
      </c>
      <c r="L172" s="23">
        <v>166.28916339135318</v>
      </c>
    </row>
    <row r="173" spans="1:12" x14ac:dyDescent="0.25">
      <c r="A173" s="21">
        <v>410.18</v>
      </c>
      <c r="B173" s="23">
        <v>3436.45</v>
      </c>
      <c r="G173" s="34">
        <v>315.33999999999997</v>
      </c>
      <c r="H173">
        <v>52.675089133467679</v>
      </c>
      <c r="K173" s="21">
        <v>105.81</v>
      </c>
      <c r="L173" s="23">
        <v>53.259312764420592</v>
      </c>
    </row>
    <row r="174" spans="1:12" x14ac:dyDescent="0.25">
      <c r="A174" s="21">
        <v>419.02</v>
      </c>
      <c r="B174" s="23">
        <v>2622.61</v>
      </c>
      <c r="G174" s="34">
        <v>316.68</v>
      </c>
      <c r="H174">
        <v>818.61294765840228</v>
      </c>
      <c r="K174" s="21">
        <v>106.17</v>
      </c>
      <c r="L174" s="23">
        <v>41.182767044192758</v>
      </c>
    </row>
    <row r="175" spans="1:12" x14ac:dyDescent="0.25">
      <c r="A175" s="21">
        <v>420.79</v>
      </c>
      <c r="B175" s="23">
        <v>6108.75</v>
      </c>
      <c r="G175" s="34">
        <v>317.01</v>
      </c>
      <c r="H175">
        <v>85.12871674491393</v>
      </c>
      <c r="K175" s="21">
        <v>106.57</v>
      </c>
      <c r="L175" s="23">
        <v>191.19373942470386</v>
      </c>
    </row>
    <row r="176" spans="1:12" x14ac:dyDescent="0.25">
      <c r="A176" s="21">
        <v>424.32</v>
      </c>
      <c r="B176" s="23">
        <v>6509.23</v>
      </c>
      <c r="G176" s="34">
        <v>317.47000000000003</v>
      </c>
      <c r="H176">
        <v>679.72043010752679</v>
      </c>
      <c r="K176" s="21">
        <v>107.1</v>
      </c>
      <c r="L176" s="23">
        <v>82.073362558019596</v>
      </c>
    </row>
    <row r="177" spans="1:12" x14ac:dyDescent="0.25">
      <c r="A177" s="21">
        <v>429.93</v>
      </c>
      <c r="B177" s="23">
        <v>4801.97</v>
      </c>
      <c r="G177" s="34">
        <v>319.98</v>
      </c>
      <c r="H177">
        <v>59.24622053071149</v>
      </c>
      <c r="K177" s="21">
        <v>107.37</v>
      </c>
      <c r="L177" s="23">
        <v>146.51699882766707</v>
      </c>
    </row>
    <row r="178" spans="1:12" x14ac:dyDescent="0.25">
      <c r="A178" s="21">
        <v>430.12</v>
      </c>
      <c r="B178" s="23">
        <v>5471.03</v>
      </c>
      <c r="G178" s="34">
        <v>323.54000000000002</v>
      </c>
      <c r="H178">
        <v>92.731289579735176</v>
      </c>
      <c r="K178" s="21">
        <v>107.73</v>
      </c>
      <c r="L178" s="23">
        <v>41.747812390619529</v>
      </c>
    </row>
    <row r="179" spans="1:12" x14ac:dyDescent="0.25">
      <c r="A179" s="21">
        <v>432.22</v>
      </c>
      <c r="B179" s="23">
        <v>4875.3900000000003</v>
      </c>
      <c r="G179" s="34">
        <v>325.04000000000002</v>
      </c>
      <c r="H179">
        <v>36.069261828346619</v>
      </c>
      <c r="K179" s="21">
        <v>107.79</v>
      </c>
      <c r="L179" s="23">
        <v>12.875115526802219</v>
      </c>
    </row>
    <row r="180" spans="1:12" x14ac:dyDescent="0.25">
      <c r="A180" s="21">
        <v>433.82</v>
      </c>
      <c r="B180" s="23">
        <v>3286.15</v>
      </c>
      <c r="G180" s="34">
        <v>326.19</v>
      </c>
      <c r="H180">
        <v>21.09298652064027</v>
      </c>
      <c r="K180" s="21">
        <v>108.39</v>
      </c>
      <c r="L180" s="23">
        <v>24.799490316004078</v>
      </c>
    </row>
    <row r="181" spans="1:12" x14ac:dyDescent="0.25">
      <c r="A181" s="21">
        <v>435</v>
      </c>
      <c r="B181" s="23">
        <v>4302.97</v>
      </c>
      <c r="G181" s="34">
        <v>326.93</v>
      </c>
      <c r="H181">
        <v>61.432588751495814</v>
      </c>
      <c r="K181" s="21">
        <v>108.99</v>
      </c>
      <c r="L181" s="23">
        <v>26.667398843930638</v>
      </c>
    </row>
    <row r="182" spans="1:12" x14ac:dyDescent="0.25">
      <c r="A182" s="21">
        <v>438.79</v>
      </c>
      <c r="B182" s="23">
        <v>4718.41</v>
      </c>
      <c r="G182" s="34">
        <v>332.46</v>
      </c>
      <c r="H182">
        <v>14.451962654351972</v>
      </c>
      <c r="K182" s="21">
        <v>109.05</v>
      </c>
      <c r="L182" s="23">
        <v>45.560290909090909</v>
      </c>
    </row>
    <row r="183" spans="1:12" x14ac:dyDescent="0.25">
      <c r="A183" s="21">
        <v>445.5</v>
      </c>
      <c r="B183" s="23">
        <v>5954.41</v>
      </c>
      <c r="G183" s="34">
        <v>334.47</v>
      </c>
      <c r="H183">
        <v>369.00759013282732</v>
      </c>
      <c r="K183" s="21">
        <v>109.39</v>
      </c>
      <c r="L183" s="23">
        <v>91.125206535707733</v>
      </c>
    </row>
    <row r="184" spans="1:12" x14ac:dyDescent="0.25">
      <c r="A184" s="21">
        <v>445.72</v>
      </c>
      <c r="B184" s="23">
        <v>3741.4</v>
      </c>
      <c r="G184" s="34">
        <v>337.04</v>
      </c>
      <c r="H184">
        <v>56.205804749340373</v>
      </c>
      <c r="K184" s="21">
        <v>109.64</v>
      </c>
      <c r="L184" s="23">
        <v>54.111861137897783</v>
      </c>
    </row>
    <row r="185" spans="1:12" x14ac:dyDescent="0.25">
      <c r="A185" s="21">
        <v>447.4</v>
      </c>
      <c r="B185" s="23">
        <v>1931.65</v>
      </c>
      <c r="G185" s="34">
        <v>337.51</v>
      </c>
      <c r="H185">
        <v>45.373618687928385</v>
      </c>
      <c r="K185" s="21">
        <v>110.48</v>
      </c>
      <c r="L185" s="23">
        <v>27.276482553590988</v>
      </c>
    </row>
    <row r="186" spans="1:12" x14ac:dyDescent="0.25">
      <c r="A186" s="21">
        <v>448.23</v>
      </c>
      <c r="B186" s="23">
        <v>6810.57</v>
      </c>
      <c r="G186" s="34">
        <v>338.79</v>
      </c>
      <c r="H186">
        <v>1357.9081419624217</v>
      </c>
      <c r="K186" s="21">
        <v>110.61</v>
      </c>
      <c r="L186" s="23">
        <v>321.731322823852</v>
      </c>
    </row>
    <row r="187" spans="1:12" x14ac:dyDescent="0.25">
      <c r="A187" s="21">
        <v>450.08</v>
      </c>
      <c r="B187" s="23">
        <v>3820.88</v>
      </c>
      <c r="G187" s="34">
        <v>339.23</v>
      </c>
      <c r="H187">
        <v>89.082490609650392</v>
      </c>
      <c r="K187" s="21">
        <v>110.75</v>
      </c>
      <c r="L187" s="23">
        <v>47.279000213629566</v>
      </c>
    </row>
    <row r="188" spans="1:12" x14ac:dyDescent="0.25">
      <c r="A188" s="21">
        <v>458.82</v>
      </c>
      <c r="B188" s="23">
        <v>4781.79</v>
      </c>
      <c r="G188" s="34">
        <v>340</v>
      </c>
      <c r="H188">
        <v>252.16141304347829</v>
      </c>
      <c r="K188" s="21">
        <v>110.93</v>
      </c>
      <c r="L188" s="23">
        <v>92.451934488488007</v>
      </c>
    </row>
    <row r="189" spans="1:12" x14ac:dyDescent="0.25">
      <c r="A189" s="21">
        <v>463.32</v>
      </c>
      <c r="B189" s="23">
        <v>6810.65</v>
      </c>
      <c r="G189" s="34">
        <v>340.01</v>
      </c>
      <c r="H189">
        <v>89.31100478468899</v>
      </c>
      <c r="K189" s="21">
        <v>111.18</v>
      </c>
      <c r="L189" s="23">
        <v>61.51588628762542</v>
      </c>
    </row>
    <row r="190" spans="1:12" x14ac:dyDescent="0.25">
      <c r="A190" s="21">
        <v>464.14</v>
      </c>
      <c r="B190" s="23">
        <v>6204.85</v>
      </c>
      <c r="G190" s="34">
        <v>340.61</v>
      </c>
      <c r="H190">
        <v>101.76329946204423</v>
      </c>
      <c r="K190" s="21">
        <v>111.21</v>
      </c>
      <c r="L190" s="23">
        <v>23.303896103896104</v>
      </c>
    </row>
    <row r="191" spans="1:12" x14ac:dyDescent="0.25">
      <c r="A191" s="21">
        <v>465.21</v>
      </c>
      <c r="B191" s="23">
        <v>5375.72</v>
      </c>
      <c r="G191" s="34">
        <v>342.37</v>
      </c>
      <c r="H191">
        <v>35.786636835146957</v>
      </c>
      <c r="K191" s="21">
        <v>112.07</v>
      </c>
      <c r="L191" s="23">
        <v>1110.2013311148087</v>
      </c>
    </row>
    <row r="192" spans="1:12" x14ac:dyDescent="0.25">
      <c r="A192" s="21">
        <v>469.98</v>
      </c>
      <c r="B192" s="23">
        <v>2806.7</v>
      </c>
      <c r="G192" s="34">
        <v>344.08</v>
      </c>
      <c r="H192">
        <v>76.324486730095146</v>
      </c>
      <c r="K192" s="21">
        <v>112.37</v>
      </c>
      <c r="L192" s="23">
        <v>298.68426294820722</v>
      </c>
    </row>
    <row r="193" spans="1:12" x14ac:dyDescent="0.25">
      <c r="A193" s="21">
        <v>472.94</v>
      </c>
      <c r="B193" s="23">
        <v>5407.8</v>
      </c>
      <c r="G193" s="34">
        <v>347.55</v>
      </c>
      <c r="H193">
        <v>99.548179508890769</v>
      </c>
      <c r="K193" s="21">
        <v>112.4</v>
      </c>
      <c r="L193" s="23">
        <v>77.318778462362715</v>
      </c>
    </row>
    <row r="194" spans="1:12" x14ac:dyDescent="0.25">
      <c r="A194" s="21">
        <v>473.33</v>
      </c>
      <c r="B194" s="23">
        <v>3380.22</v>
      </c>
      <c r="G194" s="34">
        <v>349.64</v>
      </c>
      <c r="H194">
        <v>65.97590938098277</v>
      </c>
      <c r="K194" s="21">
        <v>113</v>
      </c>
      <c r="L194" s="23">
        <v>489.40926640926642</v>
      </c>
    </row>
    <row r="195" spans="1:12" x14ac:dyDescent="0.25">
      <c r="A195" s="21">
        <v>474.6</v>
      </c>
      <c r="B195" s="23">
        <v>5666.05</v>
      </c>
      <c r="G195" s="34">
        <v>354.25</v>
      </c>
      <c r="H195">
        <v>163.01252184041934</v>
      </c>
      <c r="K195" s="21">
        <v>115.04</v>
      </c>
      <c r="L195" s="23">
        <v>261.27442827442826</v>
      </c>
    </row>
    <row r="196" spans="1:12" x14ac:dyDescent="0.25">
      <c r="A196" s="21">
        <v>475.88</v>
      </c>
      <c r="B196" s="23">
        <v>6410.18</v>
      </c>
      <c r="G196" s="34">
        <v>354.99</v>
      </c>
      <c r="H196">
        <v>665.936170212766</v>
      </c>
      <c r="K196" s="21">
        <v>115.39</v>
      </c>
      <c r="L196" s="23">
        <v>103.73897370653097</v>
      </c>
    </row>
    <row r="197" spans="1:12" x14ac:dyDescent="0.25">
      <c r="A197" s="21">
        <v>478.55</v>
      </c>
      <c r="B197" s="23">
        <v>4217.71</v>
      </c>
      <c r="G197" s="34">
        <v>363.77</v>
      </c>
      <c r="H197">
        <v>263.68427030096535</v>
      </c>
      <c r="K197" s="21">
        <v>116.3</v>
      </c>
      <c r="L197" s="23">
        <v>58.550867052023115</v>
      </c>
    </row>
    <row r="198" spans="1:12" x14ac:dyDescent="0.25">
      <c r="A198" s="21">
        <v>479.74</v>
      </c>
      <c r="B198" s="23">
        <v>3936.08</v>
      </c>
      <c r="G198" s="34">
        <v>364.12</v>
      </c>
      <c r="H198">
        <v>18.702114803625378</v>
      </c>
      <c r="K198" s="21">
        <v>116.63</v>
      </c>
      <c r="L198" s="23">
        <v>16.432046807637036</v>
      </c>
    </row>
    <row r="199" spans="1:12" x14ac:dyDescent="0.25">
      <c r="A199" s="21">
        <v>480.37</v>
      </c>
      <c r="B199" s="23">
        <v>1279.3699999999999</v>
      </c>
      <c r="G199" s="34">
        <v>368.64</v>
      </c>
      <c r="H199">
        <v>210.37714712471993</v>
      </c>
      <c r="K199" s="21">
        <v>117.96</v>
      </c>
      <c r="L199" s="23">
        <v>277.22086389568051</v>
      </c>
    </row>
    <row r="200" spans="1:12" x14ac:dyDescent="0.25">
      <c r="A200" s="21">
        <v>481.77</v>
      </c>
      <c r="B200" s="23">
        <v>6682.78</v>
      </c>
      <c r="G200" s="34">
        <v>375.64</v>
      </c>
      <c r="H200">
        <v>460.94004282655249</v>
      </c>
      <c r="K200" s="21">
        <v>118.03</v>
      </c>
      <c r="L200" s="23">
        <v>312.82984073763623</v>
      </c>
    </row>
    <row r="201" spans="1:12" x14ac:dyDescent="0.25">
      <c r="A201" s="21">
        <v>483.79</v>
      </c>
      <c r="B201" s="23">
        <v>3839.12</v>
      </c>
      <c r="G201" s="34">
        <v>378.88</v>
      </c>
      <c r="H201">
        <v>60.962062080232343</v>
      </c>
      <c r="K201" s="21">
        <v>118.3</v>
      </c>
      <c r="L201" s="23">
        <v>14.902374059061957</v>
      </c>
    </row>
    <row r="202" spans="1:12" x14ac:dyDescent="0.25">
      <c r="A202" s="21">
        <v>488.1</v>
      </c>
      <c r="B202" s="23">
        <v>4292.83</v>
      </c>
      <c r="G202" s="34">
        <v>383.88</v>
      </c>
      <c r="H202">
        <v>107.46390168970815</v>
      </c>
      <c r="K202" s="21">
        <v>118.64</v>
      </c>
      <c r="L202" s="23">
        <v>35.755308160220366</v>
      </c>
    </row>
    <row r="203" spans="1:12" x14ac:dyDescent="0.25">
      <c r="A203" s="21">
        <v>492.63</v>
      </c>
      <c r="B203" s="23">
        <v>4232.6099999999997</v>
      </c>
      <c r="G203" s="34">
        <v>386.63</v>
      </c>
      <c r="H203">
        <v>62.47551342812006</v>
      </c>
      <c r="K203" s="21">
        <v>119.59</v>
      </c>
      <c r="L203" s="23">
        <v>132.3983286908078</v>
      </c>
    </row>
    <row r="204" spans="1:12" x14ac:dyDescent="0.25">
      <c r="A204" s="21">
        <v>495.14</v>
      </c>
      <c r="B204" s="23">
        <v>5948.14</v>
      </c>
      <c r="G204" s="34">
        <v>387.93</v>
      </c>
      <c r="H204">
        <v>147.18256798930003</v>
      </c>
      <c r="K204" s="21">
        <v>121.17</v>
      </c>
      <c r="L204" s="23">
        <v>226.02063106796115</v>
      </c>
    </row>
    <row r="205" spans="1:12" x14ac:dyDescent="0.25">
      <c r="A205" s="21">
        <v>495.23</v>
      </c>
      <c r="B205" s="23">
        <v>4431.54</v>
      </c>
      <c r="G205" s="34">
        <v>391.06</v>
      </c>
      <c r="H205">
        <v>37.739420619142287</v>
      </c>
      <c r="K205" s="21">
        <v>122.36</v>
      </c>
      <c r="L205" s="23">
        <v>59.24622053071149</v>
      </c>
    </row>
    <row r="206" spans="1:12" x14ac:dyDescent="0.25">
      <c r="A206" s="21">
        <v>495.38</v>
      </c>
      <c r="B206" s="23">
        <v>4964.03</v>
      </c>
      <c r="G206" s="34">
        <v>394.54</v>
      </c>
      <c r="H206">
        <v>51.877953209634668</v>
      </c>
      <c r="K206" s="21">
        <v>122.38</v>
      </c>
      <c r="L206" s="23">
        <v>90.998615198199744</v>
      </c>
    </row>
    <row r="207" spans="1:12" x14ac:dyDescent="0.25">
      <c r="A207" s="21">
        <v>498.44</v>
      </c>
      <c r="B207" s="23">
        <v>5571.77</v>
      </c>
      <c r="G207" s="34">
        <v>395.55</v>
      </c>
      <c r="H207">
        <v>181.3695238095238</v>
      </c>
      <c r="K207" s="21">
        <v>122.79</v>
      </c>
      <c r="L207" s="23">
        <v>88.280781758957659</v>
      </c>
    </row>
    <row r="208" spans="1:12" x14ac:dyDescent="0.25">
      <c r="A208" s="21">
        <v>499.28</v>
      </c>
      <c r="B208" s="23">
        <v>5513.53</v>
      </c>
      <c r="G208" s="34">
        <v>399.67</v>
      </c>
      <c r="H208">
        <v>29.198682153227605</v>
      </c>
      <c r="K208" s="21">
        <v>122.86</v>
      </c>
      <c r="L208" s="23">
        <v>211.44704049844236</v>
      </c>
    </row>
    <row r="209" spans="1:12" x14ac:dyDescent="0.25">
      <c r="A209" s="21">
        <v>500</v>
      </c>
      <c r="B209" s="23">
        <v>2593.69</v>
      </c>
      <c r="G209" s="34">
        <v>399.8</v>
      </c>
      <c r="H209">
        <v>41.031528779176341</v>
      </c>
      <c r="K209" s="21">
        <v>122.96</v>
      </c>
      <c r="L209" s="23">
        <v>78.595347063310456</v>
      </c>
    </row>
    <row r="210" spans="1:12" x14ac:dyDescent="0.25">
      <c r="A210" s="21">
        <v>502.09</v>
      </c>
      <c r="B210" s="23">
        <v>6333.98</v>
      </c>
      <c r="G210" s="34">
        <v>399.9</v>
      </c>
      <c r="H210">
        <v>284.68110918544193</v>
      </c>
      <c r="K210" s="21">
        <v>123.45</v>
      </c>
      <c r="L210" s="23">
        <v>71.355726092089725</v>
      </c>
    </row>
    <row r="211" spans="1:12" x14ac:dyDescent="0.25">
      <c r="A211" s="21">
        <v>508.42</v>
      </c>
      <c r="B211" s="23">
        <v>5070.92</v>
      </c>
      <c r="G211" s="34">
        <v>400.98</v>
      </c>
      <c r="H211">
        <v>89.851551535942633</v>
      </c>
      <c r="K211" s="21">
        <v>123.89</v>
      </c>
      <c r="L211" s="23">
        <v>77.633754305396096</v>
      </c>
    </row>
    <row r="212" spans="1:12" x14ac:dyDescent="0.25">
      <c r="A212" s="21">
        <v>509</v>
      </c>
      <c r="B212" s="23">
        <v>5104.29</v>
      </c>
      <c r="G212" s="34">
        <v>403.6</v>
      </c>
      <c r="H212">
        <v>47.231307154384076</v>
      </c>
      <c r="K212" s="21">
        <v>124.97</v>
      </c>
      <c r="L212" s="23">
        <v>107.46390168970815</v>
      </c>
    </row>
    <row r="213" spans="1:12" x14ac:dyDescent="0.25">
      <c r="A213" s="21">
        <v>512.38</v>
      </c>
      <c r="B213" s="23">
        <v>3504</v>
      </c>
      <c r="G213" s="34">
        <v>404.02</v>
      </c>
      <c r="H213">
        <v>28.169437617464219</v>
      </c>
      <c r="K213" s="21">
        <v>125.28</v>
      </c>
      <c r="L213" s="23">
        <v>29.295715323166306</v>
      </c>
    </row>
    <row r="214" spans="1:12" x14ac:dyDescent="0.25">
      <c r="A214" s="21">
        <v>517.03</v>
      </c>
      <c r="B214" s="23">
        <v>5940.04</v>
      </c>
      <c r="G214" s="34">
        <v>407.79</v>
      </c>
      <c r="H214">
        <v>971.35775862068965</v>
      </c>
      <c r="K214" s="21">
        <v>125.89</v>
      </c>
      <c r="L214" s="23">
        <v>110.33100381194409</v>
      </c>
    </row>
    <row r="215" spans="1:12" x14ac:dyDescent="0.25">
      <c r="A215" s="21">
        <v>522.11</v>
      </c>
      <c r="B215" s="23">
        <v>6458.2</v>
      </c>
      <c r="G215" s="34">
        <v>410.08</v>
      </c>
      <c r="H215">
        <v>64.185888888888883</v>
      </c>
      <c r="K215" s="21">
        <v>125.97</v>
      </c>
      <c r="L215" s="23">
        <v>59.931112661318444</v>
      </c>
    </row>
    <row r="216" spans="1:12" x14ac:dyDescent="0.25">
      <c r="A216" s="21">
        <v>523.45000000000005</v>
      </c>
      <c r="B216" s="23">
        <v>3474.06</v>
      </c>
      <c r="G216" s="34">
        <v>410.18</v>
      </c>
      <c r="H216">
        <v>59.931112661318444</v>
      </c>
      <c r="K216" s="21">
        <v>126.28</v>
      </c>
      <c r="L216" s="23">
        <v>2187.6144067796613</v>
      </c>
    </row>
    <row r="217" spans="1:12" x14ac:dyDescent="0.25">
      <c r="A217" s="21">
        <v>525.01</v>
      </c>
      <c r="B217" s="23">
        <v>3273.94</v>
      </c>
      <c r="G217" s="34">
        <v>419.02</v>
      </c>
      <c r="H217">
        <v>79.860231425091342</v>
      </c>
      <c r="K217" s="21">
        <v>126.62</v>
      </c>
      <c r="L217" s="23">
        <v>265.90681003584228</v>
      </c>
    </row>
    <row r="218" spans="1:12" x14ac:dyDescent="0.25">
      <c r="A218" s="21">
        <v>527.35</v>
      </c>
      <c r="B218" s="23">
        <v>3770.19</v>
      </c>
      <c r="G218" s="34">
        <v>420.79</v>
      </c>
      <c r="H218">
        <v>67.380873593646598</v>
      </c>
      <c r="K218" s="21">
        <v>127.02</v>
      </c>
      <c r="L218" s="23">
        <v>281.78941742383751</v>
      </c>
    </row>
    <row r="219" spans="1:12" x14ac:dyDescent="0.25">
      <c r="A219" s="21">
        <v>531.55999999999995</v>
      </c>
      <c r="B219" s="23">
        <v>6040.66</v>
      </c>
      <c r="G219" s="34">
        <v>424.32</v>
      </c>
      <c r="H219">
        <v>68.619333755007375</v>
      </c>
      <c r="K219" s="21">
        <v>127.34</v>
      </c>
      <c r="L219" s="23">
        <v>71.595626389918465</v>
      </c>
    </row>
    <row r="220" spans="1:12" x14ac:dyDescent="0.25">
      <c r="A220" s="21">
        <v>533.51</v>
      </c>
      <c r="B220" s="23">
        <v>4582.88</v>
      </c>
      <c r="G220" s="34">
        <v>429.93</v>
      </c>
      <c r="H220">
        <v>624.44343302990899</v>
      </c>
      <c r="K220" s="21">
        <v>127.6</v>
      </c>
      <c r="L220" s="23">
        <v>52.252728799328303</v>
      </c>
    </row>
    <row r="221" spans="1:12" x14ac:dyDescent="0.25">
      <c r="A221" s="21">
        <v>536.16999999999996</v>
      </c>
      <c r="B221" s="23">
        <v>2738.7</v>
      </c>
      <c r="G221" s="34">
        <v>430.12</v>
      </c>
      <c r="H221">
        <v>60.022270981897961</v>
      </c>
      <c r="K221" s="21">
        <v>127.74</v>
      </c>
      <c r="L221" s="23">
        <v>1968.1066666666666</v>
      </c>
    </row>
    <row r="222" spans="1:12" x14ac:dyDescent="0.25">
      <c r="A222" s="21">
        <v>538.09</v>
      </c>
      <c r="B222" s="23">
        <v>3708.92</v>
      </c>
      <c r="G222" s="34">
        <v>432.22</v>
      </c>
      <c r="H222">
        <v>148.63993902439026</v>
      </c>
      <c r="K222" s="21">
        <v>129.16999999999999</v>
      </c>
      <c r="L222" s="23">
        <v>24.496374507060171</v>
      </c>
    </row>
    <row r="223" spans="1:12" x14ac:dyDescent="0.25">
      <c r="A223" s="21">
        <v>540.17999999999995</v>
      </c>
      <c r="B223" s="23">
        <v>4221.82</v>
      </c>
      <c r="G223" s="34">
        <v>433.82</v>
      </c>
      <c r="H223">
        <v>121.93506493506494</v>
      </c>
      <c r="K223" s="21">
        <v>129.72</v>
      </c>
      <c r="L223" s="23">
        <v>79.860231425091342</v>
      </c>
    </row>
    <row r="224" spans="1:12" x14ac:dyDescent="0.25">
      <c r="A224" s="21">
        <v>546.01</v>
      </c>
      <c r="B224" s="23">
        <v>4368.01</v>
      </c>
      <c r="G224" s="34">
        <v>435</v>
      </c>
      <c r="H224">
        <v>84.058800546981843</v>
      </c>
      <c r="K224" s="21">
        <v>130.08000000000001</v>
      </c>
      <c r="L224" s="23">
        <v>56.487090872128483</v>
      </c>
    </row>
    <row r="225" spans="1:12" x14ac:dyDescent="0.25">
      <c r="A225" s="21">
        <v>547.77</v>
      </c>
      <c r="B225" s="23">
        <v>4970.76</v>
      </c>
      <c r="G225" s="34">
        <v>438.79</v>
      </c>
      <c r="H225">
        <v>53.369641443275647</v>
      </c>
      <c r="K225" s="21">
        <v>130.58000000000001</v>
      </c>
      <c r="L225" s="23">
        <v>126.63568694172692</v>
      </c>
    </row>
    <row r="226" spans="1:12" x14ac:dyDescent="0.25">
      <c r="A226" s="21">
        <v>549.38</v>
      </c>
      <c r="B226" s="23">
        <v>4799.3500000000004</v>
      </c>
      <c r="G226" s="34">
        <v>445.5</v>
      </c>
      <c r="H226">
        <v>126.63568694172692</v>
      </c>
      <c r="K226" s="21">
        <v>130.65</v>
      </c>
      <c r="L226" s="23">
        <v>85.730401910067656</v>
      </c>
    </row>
    <row r="227" spans="1:12" x14ac:dyDescent="0.25">
      <c r="A227" s="21">
        <v>549.96</v>
      </c>
      <c r="B227" s="23">
        <v>3821.84</v>
      </c>
      <c r="G227" s="34">
        <v>445.72</v>
      </c>
      <c r="H227">
        <v>316.53130287648054</v>
      </c>
      <c r="K227" s="21">
        <v>130.71</v>
      </c>
      <c r="L227" s="23">
        <v>33.143480632842341</v>
      </c>
    </row>
    <row r="228" spans="1:12" x14ac:dyDescent="0.25">
      <c r="A228" s="21">
        <v>558.24</v>
      </c>
      <c r="B228" s="23">
        <v>1659.56</v>
      </c>
      <c r="G228" s="34">
        <v>447.4</v>
      </c>
      <c r="H228">
        <v>71.595626389918465</v>
      </c>
      <c r="K228" s="21">
        <v>130.82</v>
      </c>
      <c r="L228" s="23">
        <v>330.09935205183587</v>
      </c>
    </row>
    <row r="229" spans="1:12" x14ac:dyDescent="0.25">
      <c r="A229" s="21">
        <v>560.21</v>
      </c>
      <c r="B229" s="23">
        <v>2048.21</v>
      </c>
      <c r="G229" s="34">
        <v>448.23</v>
      </c>
      <c r="H229">
        <v>1467.7952586206898</v>
      </c>
      <c r="K229" s="21">
        <v>131.83000000000001</v>
      </c>
      <c r="L229" s="23">
        <v>65.035277841826144</v>
      </c>
    </row>
    <row r="230" spans="1:12" x14ac:dyDescent="0.25">
      <c r="A230" s="21">
        <v>567.08000000000004</v>
      </c>
      <c r="B230" s="23">
        <v>3762.22</v>
      </c>
      <c r="G230" s="34">
        <v>450.08</v>
      </c>
      <c r="H230">
        <v>473.46716232961586</v>
      </c>
      <c r="K230" s="21">
        <v>132.03</v>
      </c>
      <c r="L230" s="23">
        <v>200.8548310328415</v>
      </c>
    </row>
    <row r="231" spans="1:12" x14ac:dyDescent="0.25">
      <c r="A231" s="21">
        <v>573.82000000000005</v>
      </c>
      <c r="B231" s="23">
        <v>1269.27</v>
      </c>
      <c r="G231" s="34">
        <v>458.82</v>
      </c>
      <c r="H231">
        <v>126.33527080581241</v>
      </c>
      <c r="K231" s="21">
        <v>132.13999999999999</v>
      </c>
      <c r="L231" s="23">
        <v>99.548179508890769</v>
      </c>
    </row>
    <row r="232" spans="1:12" x14ac:dyDescent="0.25">
      <c r="A232" s="21">
        <v>575.03</v>
      </c>
      <c r="B232" s="23">
        <v>5736.53</v>
      </c>
      <c r="G232" s="34">
        <v>463.32</v>
      </c>
      <c r="H232">
        <v>607.0098039215685</v>
      </c>
      <c r="K232" s="21">
        <v>132.16999999999999</v>
      </c>
      <c r="L232" s="23">
        <v>58.349502050380792</v>
      </c>
    </row>
    <row r="233" spans="1:12" x14ac:dyDescent="0.25">
      <c r="A233" s="21">
        <v>578.53</v>
      </c>
      <c r="B233" s="23">
        <v>5378.39</v>
      </c>
      <c r="G233" s="34">
        <v>464.14</v>
      </c>
      <c r="H233">
        <v>78.751745145323014</v>
      </c>
      <c r="K233" s="21">
        <v>132.30000000000001</v>
      </c>
      <c r="L233" s="23">
        <v>360.87430167597768</v>
      </c>
    </row>
    <row r="234" spans="1:12" x14ac:dyDescent="0.25">
      <c r="A234" s="21">
        <v>579.26</v>
      </c>
      <c r="B234" s="23">
        <v>1483.7</v>
      </c>
      <c r="G234" s="34">
        <v>465.21</v>
      </c>
      <c r="H234">
        <v>79.841378286053768</v>
      </c>
      <c r="K234" s="21">
        <v>134.97</v>
      </c>
      <c r="L234" s="23">
        <v>202.4705467372134</v>
      </c>
    </row>
    <row r="235" spans="1:12" x14ac:dyDescent="0.25">
      <c r="A235" s="21">
        <v>580.25</v>
      </c>
      <c r="B235" s="23">
        <v>1289.4100000000001</v>
      </c>
      <c r="G235" s="34">
        <v>469.98</v>
      </c>
      <c r="H235">
        <v>44.269716088328074</v>
      </c>
      <c r="K235" s="21">
        <v>134.99</v>
      </c>
      <c r="L235" s="23">
        <v>85.12871674491393</v>
      </c>
    </row>
    <row r="236" spans="1:12" x14ac:dyDescent="0.25">
      <c r="A236" s="21">
        <v>580.38</v>
      </c>
      <c r="B236" s="23">
        <v>5586.66</v>
      </c>
      <c r="G236" s="34">
        <v>472.94</v>
      </c>
      <c r="H236">
        <v>99.627855563743552</v>
      </c>
      <c r="K236" s="21">
        <v>135.66999999999999</v>
      </c>
      <c r="L236" s="23">
        <v>21.840041279669766</v>
      </c>
    </row>
    <row r="237" spans="1:12" x14ac:dyDescent="0.25">
      <c r="A237" s="21">
        <v>580.61</v>
      </c>
      <c r="B237" s="23">
        <v>5746.4</v>
      </c>
      <c r="G237" s="34">
        <v>473.33</v>
      </c>
      <c r="H237">
        <v>35.38385847377787</v>
      </c>
      <c r="K237" s="21">
        <v>135.79</v>
      </c>
      <c r="L237" s="23">
        <v>60.835001352447939</v>
      </c>
    </row>
    <row r="238" spans="1:12" x14ac:dyDescent="0.25">
      <c r="A238" s="21">
        <v>580.70000000000005</v>
      </c>
      <c r="B238" s="23">
        <v>1114.47</v>
      </c>
      <c r="G238" s="34">
        <v>474.6</v>
      </c>
      <c r="H238">
        <v>199.15817223198596</v>
      </c>
      <c r="K238" s="21">
        <v>136.04</v>
      </c>
      <c r="L238" s="23">
        <v>118.33233532934133</v>
      </c>
    </row>
    <row r="239" spans="1:12" x14ac:dyDescent="0.25">
      <c r="A239" s="21">
        <v>583.54999999999995</v>
      </c>
      <c r="B239" s="23">
        <v>6261.91</v>
      </c>
      <c r="G239" s="34">
        <v>475.88</v>
      </c>
      <c r="H239">
        <v>171.53278030505754</v>
      </c>
      <c r="K239" s="21">
        <v>136.13</v>
      </c>
      <c r="L239" s="23">
        <v>71.974143955276034</v>
      </c>
    </row>
    <row r="240" spans="1:12" x14ac:dyDescent="0.25">
      <c r="A240" s="21">
        <v>585.72</v>
      </c>
      <c r="B240" s="23">
        <v>3401.5</v>
      </c>
      <c r="G240" s="34">
        <v>478.55</v>
      </c>
      <c r="H240">
        <v>211.2023034551828</v>
      </c>
      <c r="K240" s="21">
        <v>136.80000000000001</v>
      </c>
      <c r="L240" s="23">
        <v>55.062006764374303</v>
      </c>
    </row>
    <row r="241" spans="1:12" x14ac:dyDescent="0.25">
      <c r="A241" s="21">
        <v>586.88</v>
      </c>
      <c r="B241" s="23">
        <v>3342.72</v>
      </c>
      <c r="G241" s="34">
        <v>479.74</v>
      </c>
      <c r="H241">
        <v>364.45185185185181</v>
      </c>
      <c r="K241" s="21">
        <v>137.13999999999999</v>
      </c>
      <c r="L241" s="23">
        <v>13.621504394475517</v>
      </c>
    </row>
    <row r="242" spans="1:12" x14ac:dyDescent="0.25">
      <c r="A242" s="21">
        <v>587.79999999999995</v>
      </c>
      <c r="B242" s="23">
        <v>6182.31</v>
      </c>
      <c r="G242" s="34">
        <v>480.37</v>
      </c>
      <c r="H242">
        <v>26.614728520907008</v>
      </c>
      <c r="K242" s="21">
        <v>137.35</v>
      </c>
      <c r="L242" s="23">
        <v>100.1000474158369</v>
      </c>
    </row>
    <row r="243" spans="1:12" x14ac:dyDescent="0.25">
      <c r="A243" s="21">
        <v>590.73</v>
      </c>
      <c r="B243" s="23">
        <v>2219.1799999999998</v>
      </c>
      <c r="G243" s="34">
        <v>481.77</v>
      </c>
      <c r="H243">
        <v>178.5884553714591</v>
      </c>
      <c r="K243" s="21">
        <v>138.49</v>
      </c>
      <c r="L243" s="23">
        <v>1300.8367346938776</v>
      </c>
    </row>
    <row r="244" spans="1:12" x14ac:dyDescent="0.25">
      <c r="A244" s="21">
        <v>592.95000000000005</v>
      </c>
      <c r="B244" s="23">
        <v>2565.9499999999998</v>
      </c>
      <c r="G244" s="34">
        <v>483.79</v>
      </c>
      <c r="H244">
        <v>173.24548736462094</v>
      </c>
      <c r="K244" s="21">
        <v>138.78</v>
      </c>
      <c r="L244" s="23">
        <v>31.370364695065888</v>
      </c>
    </row>
    <row r="245" spans="1:12" x14ac:dyDescent="0.25">
      <c r="A245" s="21">
        <v>593.72</v>
      </c>
      <c r="B245" s="23">
        <v>3869.92</v>
      </c>
      <c r="G245" s="34">
        <v>488.1</v>
      </c>
      <c r="H245">
        <v>51.312813770021513</v>
      </c>
      <c r="K245" s="21">
        <v>139.66999999999999</v>
      </c>
      <c r="L245" s="23">
        <v>28.277304513668152</v>
      </c>
    </row>
    <row r="246" spans="1:12" x14ac:dyDescent="0.25">
      <c r="A246" s="21">
        <v>594.15</v>
      </c>
      <c r="B246" s="23">
        <v>5657.29</v>
      </c>
      <c r="G246" s="34">
        <v>492.63</v>
      </c>
      <c r="H246">
        <v>146.81269510926117</v>
      </c>
      <c r="K246" s="21">
        <v>140.5</v>
      </c>
      <c r="L246" s="23">
        <v>166.88337652721216</v>
      </c>
    </row>
    <row r="247" spans="1:12" x14ac:dyDescent="0.25">
      <c r="A247" s="21">
        <v>594.53</v>
      </c>
      <c r="B247" s="23">
        <v>4440.8599999999997</v>
      </c>
      <c r="G247" s="34">
        <v>495.14</v>
      </c>
      <c r="H247">
        <v>224.96747352496217</v>
      </c>
      <c r="K247" s="21">
        <v>141.06</v>
      </c>
      <c r="L247" s="23">
        <v>5601.2393162393164</v>
      </c>
    </row>
    <row r="248" spans="1:12" x14ac:dyDescent="0.25">
      <c r="A248" s="21">
        <v>594.57000000000005</v>
      </c>
      <c r="B248" s="23">
        <v>6879.65</v>
      </c>
      <c r="G248" s="34">
        <v>495.23</v>
      </c>
      <c r="H248">
        <v>181.02696078431373</v>
      </c>
      <c r="K248" s="21">
        <v>141.47999999999999</v>
      </c>
      <c r="L248" s="23">
        <v>243.98843512829777</v>
      </c>
    </row>
    <row r="249" spans="1:12" x14ac:dyDescent="0.25">
      <c r="A249" s="21">
        <v>597.72</v>
      </c>
      <c r="B249" s="23">
        <v>5183.7299999999996</v>
      </c>
      <c r="G249" s="34">
        <v>495.38</v>
      </c>
      <c r="H249">
        <v>72.690437838629364</v>
      </c>
      <c r="K249" s="21">
        <v>142.09</v>
      </c>
      <c r="L249" s="23">
        <v>67.854045478582762</v>
      </c>
    </row>
    <row r="250" spans="1:12" x14ac:dyDescent="0.25">
      <c r="A250" s="21">
        <v>598.04</v>
      </c>
      <c r="B250" s="23">
        <v>6775.55</v>
      </c>
      <c r="G250" s="34">
        <v>498.44</v>
      </c>
      <c r="H250">
        <v>57.310944250154293</v>
      </c>
      <c r="K250" s="21">
        <v>142.51</v>
      </c>
      <c r="L250" s="23">
        <v>97.329236401673626</v>
      </c>
    </row>
    <row r="251" spans="1:12" x14ac:dyDescent="0.25">
      <c r="A251" s="21">
        <v>600.78</v>
      </c>
      <c r="B251" s="23">
        <v>2088.4299999999998</v>
      </c>
      <c r="G251" s="34">
        <v>499.28</v>
      </c>
      <c r="H251">
        <v>93.259979702300399</v>
      </c>
      <c r="K251" s="21">
        <v>142.55000000000001</v>
      </c>
      <c r="L251" s="23">
        <v>78.070068271649305</v>
      </c>
    </row>
    <row r="252" spans="1:12" x14ac:dyDescent="0.25">
      <c r="A252" s="21">
        <v>605.03</v>
      </c>
      <c r="B252" s="23">
        <v>5256.99</v>
      </c>
      <c r="G252" s="34">
        <v>500</v>
      </c>
      <c r="H252">
        <v>80.800311526479746</v>
      </c>
      <c r="K252" s="21">
        <v>142.75</v>
      </c>
      <c r="L252" s="23">
        <v>20.418505177847816</v>
      </c>
    </row>
    <row r="253" spans="1:12" x14ac:dyDescent="0.25">
      <c r="A253" s="21">
        <v>610.80999999999995</v>
      </c>
      <c r="B253" s="23">
        <v>6739.75</v>
      </c>
      <c r="G253" s="34">
        <v>502.09</v>
      </c>
      <c r="H253">
        <v>1583.4949999999999</v>
      </c>
      <c r="K253" s="21">
        <v>143.53</v>
      </c>
      <c r="L253" s="23">
        <v>76.131520437831369</v>
      </c>
    </row>
    <row r="254" spans="1:12" x14ac:dyDescent="0.25">
      <c r="A254" s="21">
        <v>611.76</v>
      </c>
      <c r="B254" s="23">
        <v>3161.84</v>
      </c>
      <c r="G254" s="34">
        <v>508.42</v>
      </c>
      <c r="H254">
        <v>174.61845730027548</v>
      </c>
      <c r="K254" s="21">
        <v>143.72999999999999</v>
      </c>
      <c r="L254" s="23">
        <v>47.626627218934907</v>
      </c>
    </row>
    <row r="255" spans="1:12" x14ac:dyDescent="0.25">
      <c r="A255" s="21">
        <v>612.34</v>
      </c>
      <c r="B255" s="23">
        <v>6884.02</v>
      </c>
      <c r="G255" s="34">
        <v>509</v>
      </c>
      <c r="H255">
        <v>87.22300068352699</v>
      </c>
      <c r="K255" s="21">
        <v>143.80000000000001</v>
      </c>
      <c r="L255" s="23">
        <v>131.48940734781442</v>
      </c>
    </row>
    <row r="256" spans="1:12" x14ac:dyDescent="0.25">
      <c r="A256" s="21">
        <v>612.39</v>
      </c>
      <c r="B256" s="23">
        <v>1445.98</v>
      </c>
      <c r="G256" s="34">
        <v>512.38</v>
      </c>
      <c r="H256">
        <v>50.804697694649846</v>
      </c>
      <c r="K256" s="21">
        <v>144.08000000000001</v>
      </c>
      <c r="L256" s="23">
        <v>91.547046285018268</v>
      </c>
    </row>
    <row r="257" spans="1:12" x14ac:dyDescent="0.25">
      <c r="A257" s="21">
        <v>613.76</v>
      </c>
      <c r="B257" s="23">
        <v>5167.72</v>
      </c>
      <c r="G257" s="34">
        <v>517.03</v>
      </c>
      <c r="H257">
        <v>76.993389500972128</v>
      </c>
      <c r="K257" s="21">
        <v>144.66999999999999</v>
      </c>
      <c r="L257" s="23">
        <v>147.26806765761145</v>
      </c>
    </row>
    <row r="258" spans="1:12" x14ac:dyDescent="0.25">
      <c r="A258" s="21">
        <v>619.22</v>
      </c>
      <c r="B258" s="23">
        <v>4418.05</v>
      </c>
      <c r="G258" s="34">
        <v>522.11</v>
      </c>
      <c r="H258">
        <v>130.36334275333064</v>
      </c>
      <c r="K258" s="21">
        <v>144.86000000000001</v>
      </c>
      <c r="L258" s="23">
        <v>15.469016322403583</v>
      </c>
    </row>
    <row r="259" spans="1:12" x14ac:dyDescent="0.25">
      <c r="A259" s="21">
        <v>623.41</v>
      </c>
      <c r="B259" s="23">
        <v>5973.75</v>
      </c>
      <c r="G259" s="34">
        <v>523.45000000000005</v>
      </c>
      <c r="H259">
        <v>41.045132325141779</v>
      </c>
      <c r="K259" s="21">
        <v>145.35</v>
      </c>
      <c r="L259" s="23">
        <v>44.04750204750205</v>
      </c>
    </row>
    <row r="260" spans="1:12" x14ac:dyDescent="0.25">
      <c r="A260" s="21">
        <v>623.55999999999995</v>
      </c>
      <c r="B260" s="23">
        <v>4512.22</v>
      </c>
      <c r="G260" s="34">
        <v>525.01</v>
      </c>
      <c r="H260">
        <v>53.30413546076197</v>
      </c>
      <c r="K260" s="21">
        <v>146.19</v>
      </c>
      <c r="L260" s="23">
        <v>301.83432304038007</v>
      </c>
    </row>
    <row r="261" spans="1:12" x14ac:dyDescent="0.25">
      <c r="A261" s="21">
        <v>624.21</v>
      </c>
      <c r="B261" s="23">
        <v>5022.01</v>
      </c>
      <c r="G261" s="34">
        <v>527.35</v>
      </c>
      <c r="H261">
        <v>261.27442827442826</v>
      </c>
      <c r="K261" s="21">
        <v>146.47</v>
      </c>
      <c r="L261" s="23">
        <v>37.079837618403239</v>
      </c>
    </row>
    <row r="262" spans="1:12" x14ac:dyDescent="0.25">
      <c r="A262" s="21">
        <v>624.30999999999995</v>
      </c>
      <c r="B262" s="23">
        <v>6925.91</v>
      </c>
      <c r="G262" s="34">
        <v>531.55999999999995</v>
      </c>
      <c r="H262">
        <v>136.72838388411046</v>
      </c>
      <c r="K262" s="21">
        <v>146.85</v>
      </c>
      <c r="L262" s="23">
        <v>51.872087339090761</v>
      </c>
    </row>
    <row r="263" spans="1:12" x14ac:dyDescent="0.25">
      <c r="A263" s="21">
        <v>627.20000000000005</v>
      </c>
      <c r="B263" s="23">
        <v>1365.75</v>
      </c>
      <c r="G263" s="34">
        <v>533.51</v>
      </c>
      <c r="H263">
        <v>71.019370835270422</v>
      </c>
      <c r="K263" s="21">
        <v>148.12</v>
      </c>
      <c r="L263" s="23">
        <v>118.37410976120654</v>
      </c>
    </row>
    <row r="264" spans="1:12" x14ac:dyDescent="0.25">
      <c r="A264" s="21">
        <v>628.38</v>
      </c>
      <c r="B264" s="23">
        <v>4395.6000000000004</v>
      </c>
      <c r="G264" s="34">
        <v>536.16999999999996</v>
      </c>
      <c r="H264">
        <v>119.12570682905611</v>
      </c>
      <c r="K264" s="21">
        <v>149.06</v>
      </c>
      <c r="L264" s="23">
        <v>335.90178571428572</v>
      </c>
    </row>
    <row r="265" spans="1:12" x14ac:dyDescent="0.25">
      <c r="A265" s="21">
        <v>630.46</v>
      </c>
      <c r="B265" s="23">
        <v>6800.87</v>
      </c>
      <c r="G265" s="34">
        <v>538.09</v>
      </c>
      <c r="H265">
        <v>41.182767044192758</v>
      </c>
      <c r="K265" s="21">
        <v>149.72999999999999</v>
      </c>
      <c r="L265" s="23">
        <v>29.854299076627896</v>
      </c>
    </row>
    <row r="266" spans="1:12" x14ac:dyDescent="0.25">
      <c r="A266" s="21">
        <v>634.16</v>
      </c>
      <c r="B266" s="23">
        <v>2306.73</v>
      </c>
      <c r="G266" s="34">
        <v>540.17999999999995</v>
      </c>
      <c r="H266">
        <v>61.641407504745217</v>
      </c>
      <c r="K266" s="21">
        <v>150.18</v>
      </c>
      <c r="L266" s="23">
        <v>41.05744929383031</v>
      </c>
    </row>
    <row r="267" spans="1:12" x14ac:dyDescent="0.25">
      <c r="A267" s="21">
        <v>635.49</v>
      </c>
      <c r="B267" s="23">
        <v>6764.73</v>
      </c>
      <c r="G267" s="34">
        <v>546.01</v>
      </c>
      <c r="H267">
        <v>90.981253905436375</v>
      </c>
      <c r="K267" s="21">
        <v>150.82</v>
      </c>
      <c r="L267" s="23">
        <v>84.058800546981843</v>
      </c>
    </row>
    <row r="268" spans="1:12" x14ac:dyDescent="0.25">
      <c r="A268" s="21">
        <v>638.97</v>
      </c>
      <c r="B268" s="23">
        <v>4584.84</v>
      </c>
      <c r="G268" s="34">
        <v>547.77</v>
      </c>
      <c r="H268">
        <v>72.470622539728822</v>
      </c>
      <c r="K268" s="21">
        <v>151.91</v>
      </c>
      <c r="L268" s="23">
        <v>744.00501882057722</v>
      </c>
    </row>
    <row r="269" spans="1:12" x14ac:dyDescent="0.25">
      <c r="A269" s="21">
        <v>641.04</v>
      </c>
      <c r="B269" s="23">
        <v>2453.1799999999998</v>
      </c>
      <c r="G269" s="34">
        <v>549.38</v>
      </c>
      <c r="H269">
        <v>560.67172897196258</v>
      </c>
      <c r="K269" s="21">
        <v>152.28</v>
      </c>
      <c r="L269" s="23">
        <v>83.012727940276591</v>
      </c>
    </row>
    <row r="270" spans="1:12" x14ac:dyDescent="0.25">
      <c r="A270" s="21">
        <v>641.37</v>
      </c>
      <c r="B270" s="23">
        <v>3201.17</v>
      </c>
      <c r="G270" s="34">
        <v>549.96</v>
      </c>
      <c r="H270">
        <v>45.683002629691615</v>
      </c>
      <c r="K270" s="21">
        <v>152.49</v>
      </c>
      <c r="L270" s="23">
        <v>11.983869197849225</v>
      </c>
    </row>
    <row r="271" spans="1:12" x14ac:dyDescent="0.25">
      <c r="A271" s="21">
        <v>642.04</v>
      </c>
      <c r="B271" s="23">
        <v>2632.62</v>
      </c>
      <c r="G271" s="34">
        <v>558.24</v>
      </c>
      <c r="H271">
        <v>20.731542785758901</v>
      </c>
      <c r="K271" s="21">
        <v>153.44999999999999</v>
      </c>
      <c r="L271" s="23">
        <v>41.30618366405168</v>
      </c>
    </row>
    <row r="272" spans="1:12" x14ac:dyDescent="0.25">
      <c r="A272" s="21">
        <v>645.07000000000005</v>
      </c>
      <c r="B272" s="23">
        <v>1796.2</v>
      </c>
      <c r="G272" s="34">
        <v>560.21</v>
      </c>
      <c r="H272">
        <v>188.25459558823528</v>
      </c>
      <c r="K272" s="21">
        <v>153.96</v>
      </c>
      <c r="L272" s="23">
        <v>150.58709817549956</v>
      </c>
    </row>
    <row r="273" spans="1:12" x14ac:dyDescent="0.25">
      <c r="A273" s="21">
        <v>646.59</v>
      </c>
      <c r="B273" s="23">
        <v>6129.99</v>
      </c>
      <c r="G273" s="34">
        <v>567.08000000000004</v>
      </c>
      <c r="H273">
        <v>364.20329138431748</v>
      </c>
      <c r="K273" s="21">
        <v>154.19</v>
      </c>
      <c r="L273" s="23">
        <v>15.390427309620435</v>
      </c>
    </row>
    <row r="274" spans="1:12" x14ac:dyDescent="0.25">
      <c r="A274" s="21">
        <v>649.57000000000005</v>
      </c>
      <c r="B274" s="23">
        <v>4508.25</v>
      </c>
      <c r="G274" s="34">
        <v>573.82000000000005</v>
      </c>
      <c r="H274">
        <v>82.206606217616581</v>
      </c>
      <c r="K274" s="21">
        <v>155.12</v>
      </c>
      <c r="L274" s="23">
        <v>318.26219512195121</v>
      </c>
    </row>
    <row r="275" spans="1:12" x14ac:dyDescent="0.25">
      <c r="A275" s="21">
        <v>651.13</v>
      </c>
      <c r="B275" s="23">
        <v>5929.72</v>
      </c>
      <c r="G275" s="34">
        <v>575.03</v>
      </c>
      <c r="H275">
        <v>80.55792725740767</v>
      </c>
      <c r="K275" s="21">
        <v>155.38</v>
      </c>
      <c r="L275" s="23">
        <v>369.00759013282732</v>
      </c>
    </row>
    <row r="276" spans="1:12" x14ac:dyDescent="0.25">
      <c r="A276" s="21">
        <v>651.91</v>
      </c>
      <c r="B276" s="23">
        <v>3111.65</v>
      </c>
      <c r="G276" s="34">
        <v>578.53</v>
      </c>
      <c r="H276">
        <v>66.473736250154502</v>
      </c>
      <c r="K276" s="21">
        <v>155.47</v>
      </c>
      <c r="L276" s="23">
        <v>211.2023034551828</v>
      </c>
    </row>
    <row r="277" spans="1:12" x14ac:dyDescent="0.25">
      <c r="A277" s="21">
        <v>652.45000000000005</v>
      </c>
      <c r="B277" s="23">
        <v>3856.98</v>
      </c>
      <c r="G277" s="34">
        <v>579.26</v>
      </c>
      <c r="H277">
        <v>17.880212099301037</v>
      </c>
      <c r="K277" s="21">
        <v>156.28</v>
      </c>
      <c r="L277" s="23">
        <v>94.764228819695873</v>
      </c>
    </row>
    <row r="278" spans="1:12" x14ac:dyDescent="0.25">
      <c r="A278" s="21">
        <v>652.59</v>
      </c>
      <c r="B278" s="23">
        <v>2224.0100000000002</v>
      </c>
      <c r="G278" s="34">
        <v>580.25</v>
      </c>
      <c r="H278">
        <v>15.390427309620435</v>
      </c>
      <c r="K278" s="21">
        <v>156.62</v>
      </c>
      <c r="L278" s="23">
        <v>50.804697694649846</v>
      </c>
    </row>
    <row r="279" spans="1:12" x14ac:dyDescent="0.25">
      <c r="A279" s="21">
        <v>652.85</v>
      </c>
      <c r="B279" s="23">
        <v>2641.58</v>
      </c>
      <c r="G279" s="34">
        <v>580.38</v>
      </c>
      <c r="H279">
        <v>438.85781618224661</v>
      </c>
      <c r="K279" s="21">
        <v>157.65</v>
      </c>
      <c r="L279" s="23">
        <v>36.938585607940446</v>
      </c>
    </row>
    <row r="280" spans="1:12" x14ac:dyDescent="0.25">
      <c r="A280" s="21">
        <v>656.21</v>
      </c>
      <c r="B280" s="23">
        <v>6340.67</v>
      </c>
      <c r="G280" s="34">
        <v>580.61</v>
      </c>
      <c r="H280">
        <v>147.26806765761145</v>
      </c>
      <c r="K280" s="21">
        <v>158.15</v>
      </c>
      <c r="L280" s="23">
        <v>32.511345974510412</v>
      </c>
    </row>
    <row r="281" spans="1:12" x14ac:dyDescent="0.25">
      <c r="A281" s="21">
        <v>656.45</v>
      </c>
      <c r="B281" s="23">
        <v>5997.58</v>
      </c>
      <c r="G281" s="34">
        <v>580.70000000000005</v>
      </c>
      <c r="H281">
        <v>12.875115526802219</v>
      </c>
      <c r="K281" s="21">
        <v>158.41999999999999</v>
      </c>
      <c r="L281" s="23">
        <v>62.663837941418016</v>
      </c>
    </row>
    <row r="282" spans="1:12" x14ac:dyDescent="0.25">
      <c r="A282" s="21">
        <v>656.8</v>
      </c>
      <c r="B282" s="23">
        <v>1333.81</v>
      </c>
      <c r="G282" s="34">
        <v>583.54999999999995</v>
      </c>
      <c r="H282">
        <v>267.60299145299149</v>
      </c>
      <c r="K282" s="21">
        <v>159.79</v>
      </c>
      <c r="L282" s="23">
        <v>57.509248773121939</v>
      </c>
    </row>
    <row r="283" spans="1:12" x14ac:dyDescent="0.25">
      <c r="A283" s="21">
        <v>657.32</v>
      </c>
      <c r="B283" s="23">
        <v>2349.06</v>
      </c>
      <c r="G283" s="34">
        <v>585.72</v>
      </c>
      <c r="H283">
        <v>277.22086389568051</v>
      </c>
      <c r="K283" s="21">
        <v>161.63999999999999</v>
      </c>
      <c r="L283" s="23">
        <v>39.421763940334372</v>
      </c>
    </row>
    <row r="284" spans="1:12" x14ac:dyDescent="0.25">
      <c r="A284" s="21">
        <v>663.06</v>
      </c>
      <c r="B284" s="23">
        <v>4451.41</v>
      </c>
      <c r="G284" s="34">
        <v>586.88</v>
      </c>
      <c r="H284">
        <v>59.84103114930182</v>
      </c>
      <c r="K284" s="21">
        <v>161.66</v>
      </c>
      <c r="L284" s="23">
        <v>79.841378286053768</v>
      </c>
    </row>
    <row r="285" spans="1:12" x14ac:dyDescent="0.25">
      <c r="A285" s="21">
        <v>666.33</v>
      </c>
      <c r="B285" s="23">
        <v>1780.4</v>
      </c>
      <c r="G285" s="34">
        <v>587.79999999999995</v>
      </c>
      <c r="H285">
        <v>78.595347063310456</v>
      </c>
      <c r="K285" s="21">
        <v>162.43</v>
      </c>
      <c r="L285" s="23">
        <v>55.289918073900679</v>
      </c>
    </row>
    <row r="286" spans="1:12" x14ac:dyDescent="0.25">
      <c r="A286" s="21">
        <v>667.19</v>
      </c>
      <c r="B286" s="23">
        <v>3141.05</v>
      </c>
      <c r="G286" s="34">
        <v>590.73</v>
      </c>
      <c r="H286">
        <v>42.990701278574193</v>
      </c>
      <c r="K286" s="21">
        <v>162.72</v>
      </c>
      <c r="L286" s="23">
        <v>60.962062080232343</v>
      </c>
    </row>
    <row r="287" spans="1:12" x14ac:dyDescent="0.25">
      <c r="A287" s="21">
        <v>668.02</v>
      </c>
      <c r="B287" s="23">
        <v>6335.56</v>
      </c>
      <c r="G287" s="34">
        <v>592.95000000000005</v>
      </c>
      <c r="H287">
        <v>104.98977086743042</v>
      </c>
      <c r="K287" s="21">
        <v>163.43</v>
      </c>
      <c r="L287" s="23">
        <v>45.95006993006993</v>
      </c>
    </row>
    <row r="288" spans="1:12" x14ac:dyDescent="0.25">
      <c r="A288" s="21">
        <v>668.7</v>
      </c>
      <c r="B288" s="23">
        <v>4570.26</v>
      </c>
      <c r="G288" s="34">
        <v>593.72</v>
      </c>
      <c r="H288">
        <v>48.295519780356926</v>
      </c>
      <c r="K288" s="21">
        <v>163.66999999999999</v>
      </c>
      <c r="L288" s="23">
        <v>134.51100782778866</v>
      </c>
    </row>
    <row r="289" spans="1:12" x14ac:dyDescent="0.25">
      <c r="A289" s="21">
        <v>669.91</v>
      </c>
      <c r="B289" s="23">
        <v>1016.05</v>
      </c>
      <c r="G289" s="34">
        <v>594.15</v>
      </c>
      <c r="H289">
        <v>130.56288945303484</v>
      </c>
      <c r="K289" s="21">
        <v>164.12</v>
      </c>
      <c r="L289" s="23">
        <v>92.454351989785067</v>
      </c>
    </row>
    <row r="290" spans="1:12" x14ac:dyDescent="0.25">
      <c r="A290" s="21">
        <v>670.78</v>
      </c>
      <c r="B290" s="23">
        <v>6043.83</v>
      </c>
      <c r="G290" s="34">
        <v>594.53</v>
      </c>
      <c r="H290">
        <v>150.58867412682264</v>
      </c>
      <c r="K290" s="21">
        <v>164.51</v>
      </c>
      <c r="L290" s="23">
        <v>88.390547945205483</v>
      </c>
    </row>
    <row r="291" spans="1:12" x14ac:dyDescent="0.25">
      <c r="A291" s="21">
        <v>671.19</v>
      </c>
      <c r="B291" s="23">
        <v>5162.7700000000004</v>
      </c>
      <c r="G291" s="34">
        <v>594.57000000000005</v>
      </c>
      <c r="H291">
        <v>94.630674002751022</v>
      </c>
      <c r="K291" s="21">
        <v>165.21</v>
      </c>
      <c r="L291" s="23">
        <v>273.54574008637616</v>
      </c>
    </row>
    <row r="292" spans="1:12" x14ac:dyDescent="0.25">
      <c r="A292" s="21">
        <v>672.97</v>
      </c>
      <c r="B292" s="23">
        <v>4426.26</v>
      </c>
      <c r="G292" s="34">
        <v>597.72</v>
      </c>
      <c r="H292">
        <v>81.18606108065778</v>
      </c>
      <c r="K292" s="21">
        <v>165.36</v>
      </c>
      <c r="L292" s="23">
        <v>679.72043010752679</v>
      </c>
    </row>
    <row r="293" spans="1:12" x14ac:dyDescent="0.25">
      <c r="A293" s="21">
        <v>673.19</v>
      </c>
      <c r="B293" s="23">
        <v>1618.06</v>
      </c>
      <c r="G293" s="34">
        <v>598.04</v>
      </c>
      <c r="H293">
        <v>88.280781758957659</v>
      </c>
      <c r="K293" s="21">
        <v>165.42</v>
      </c>
      <c r="L293" s="23">
        <v>178.5884553714591</v>
      </c>
    </row>
    <row r="294" spans="1:12" x14ac:dyDescent="0.25">
      <c r="A294" s="21">
        <v>673.56</v>
      </c>
      <c r="B294" s="23">
        <v>1122.28</v>
      </c>
      <c r="G294" s="34">
        <v>600.78</v>
      </c>
      <c r="H294">
        <v>58.417622377622372</v>
      </c>
      <c r="K294" s="21">
        <v>165.75</v>
      </c>
      <c r="L294" s="23">
        <v>66.19342498505678</v>
      </c>
    </row>
    <row r="295" spans="1:12" x14ac:dyDescent="0.25">
      <c r="A295" s="21">
        <v>675.14</v>
      </c>
      <c r="B295" s="23">
        <v>1884.12</v>
      </c>
      <c r="G295" s="34">
        <v>605.03</v>
      </c>
      <c r="H295">
        <v>90.998615198199744</v>
      </c>
      <c r="K295" s="21">
        <v>165.89</v>
      </c>
      <c r="L295" s="23">
        <v>21.511831442463532</v>
      </c>
    </row>
    <row r="296" spans="1:12" x14ac:dyDescent="0.25">
      <c r="A296" s="21">
        <v>679.03</v>
      </c>
      <c r="B296" s="23">
        <v>2770.63</v>
      </c>
      <c r="G296" s="34">
        <v>610.80999999999995</v>
      </c>
      <c r="H296">
        <v>971.14553314121031</v>
      </c>
      <c r="K296" s="21">
        <v>165.92</v>
      </c>
      <c r="L296" s="23">
        <v>182.0021978021978</v>
      </c>
    </row>
    <row r="297" spans="1:12" x14ac:dyDescent="0.25">
      <c r="A297" s="21">
        <v>680.66</v>
      </c>
      <c r="B297" s="23">
        <v>4288.83</v>
      </c>
      <c r="G297" s="34">
        <v>611.76</v>
      </c>
      <c r="H297">
        <v>118.33233532934133</v>
      </c>
      <c r="K297" s="21">
        <v>167.63</v>
      </c>
      <c r="L297" s="23">
        <v>54.148202137998055</v>
      </c>
    </row>
    <row r="298" spans="1:12" x14ac:dyDescent="0.25">
      <c r="A298" s="21">
        <v>680.92</v>
      </c>
      <c r="B298" s="23">
        <v>3606.95</v>
      </c>
      <c r="G298" s="34">
        <v>612.34</v>
      </c>
      <c r="H298">
        <v>213.19355837720659</v>
      </c>
      <c r="K298" s="21">
        <v>168.05</v>
      </c>
      <c r="L298" s="23">
        <v>51.877953209634668</v>
      </c>
    </row>
    <row r="299" spans="1:12" x14ac:dyDescent="0.25">
      <c r="A299" s="21">
        <v>682.19</v>
      </c>
      <c r="B299" s="23">
        <v>4467.51</v>
      </c>
      <c r="G299" s="34">
        <v>612.39</v>
      </c>
      <c r="H299">
        <v>17.199714523611277</v>
      </c>
      <c r="K299" s="21">
        <v>169.06</v>
      </c>
      <c r="L299" s="23">
        <v>55.844551927986025</v>
      </c>
    </row>
    <row r="300" spans="1:12" x14ac:dyDescent="0.25">
      <c r="A300" s="21">
        <v>683.5</v>
      </c>
      <c r="B300" s="23">
        <v>6692.27</v>
      </c>
      <c r="G300" s="34">
        <v>613.76</v>
      </c>
      <c r="H300">
        <v>360.87430167597768</v>
      </c>
      <c r="K300" s="21">
        <v>169.85</v>
      </c>
      <c r="L300" s="23">
        <v>283.75853285787065</v>
      </c>
    </row>
    <row r="301" spans="1:12" x14ac:dyDescent="0.25">
      <c r="A301" s="21">
        <v>684.34</v>
      </c>
      <c r="B301" s="23">
        <v>3937.84</v>
      </c>
      <c r="G301" s="34">
        <v>619.22</v>
      </c>
      <c r="H301">
        <v>46.890787518573553</v>
      </c>
      <c r="K301" s="21">
        <v>170.77</v>
      </c>
      <c r="L301" s="23">
        <v>59.740849756846679</v>
      </c>
    </row>
    <row r="302" spans="1:12" x14ac:dyDescent="0.25">
      <c r="A302" s="21">
        <v>688.04</v>
      </c>
      <c r="B302" s="23">
        <v>5498.81</v>
      </c>
      <c r="G302" s="34">
        <v>623.41</v>
      </c>
      <c r="H302">
        <v>88.710276210276206</v>
      </c>
      <c r="K302" s="21">
        <v>170.92</v>
      </c>
      <c r="L302" s="23">
        <v>42.605961616986534</v>
      </c>
    </row>
    <row r="303" spans="1:12" x14ac:dyDescent="0.25">
      <c r="A303" s="21">
        <v>688.12</v>
      </c>
      <c r="B303" s="23">
        <v>4668.1499999999996</v>
      </c>
      <c r="G303" s="34">
        <v>623.55999999999995</v>
      </c>
      <c r="H303">
        <v>104.49791570171377</v>
      </c>
      <c r="K303" s="21">
        <v>171.06</v>
      </c>
      <c r="L303" s="23">
        <v>28.169437617464219</v>
      </c>
    </row>
    <row r="304" spans="1:12" x14ac:dyDescent="0.25">
      <c r="A304" s="21">
        <v>688.61</v>
      </c>
      <c r="B304" s="23">
        <v>6534.6</v>
      </c>
      <c r="G304" s="34">
        <v>624.21</v>
      </c>
      <c r="H304">
        <v>671.39171122994651</v>
      </c>
      <c r="K304" s="21">
        <v>171.42</v>
      </c>
      <c r="L304" s="23">
        <v>38.875073833431777</v>
      </c>
    </row>
    <row r="305" spans="1:12" x14ac:dyDescent="0.25">
      <c r="A305" s="21">
        <v>688.79</v>
      </c>
      <c r="B305" s="23">
        <v>1743.24</v>
      </c>
      <c r="G305" s="34">
        <v>624.30999999999995</v>
      </c>
      <c r="H305">
        <v>73.228060900824701</v>
      </c>
      <c r="K305" s="21">
        <v>172.06</v>
      </c>
      <c r="L305" s="23">
        <v>99.627855563743552</v>
      </c>
    </row>
    <row r="306" spans="1:12" x14ac:dyDescent="0.25">
      <c r="A306" s="21">
        <v>691.73</v>
      </c>
      <c r="B306" s="23">
        <v>6782.97</v>
      </c>
      <c r="G306" s="34">
        <v>627.20000000000005</v>
      </c>
      <c r="H306">
        <v>44.414634146341463</v>
      </c>
      <c r="K306" s="21">
        <v>172.36</v>
      </c>
      <c r="L306" s="23">
        <v>67.078294386894726</v>
      </c>
    </row>
    <row r="307" spans="1:12" x14ac:dyDescent="0.25">
      <c r="A307" s="21">
        <v>692.42</v>
      </c>
      <c r="B307" s="23">
        <v>5212.58</v>
      </c>
      <c r="G307" s="34">
        <v>628.38</v>
      </c>
      <c r="H307">
        <v>55.062006764374303</v>
      </c>
      <c r="K307" s="21">
        <v>172.7</v>
      </c>
      <c r="L307" s="23">
        <v>63.315292233787027</v>
      </c>
    </row>
    <row r="308" spans="1:12" x14ac:dyDescent="0.25">
      <c r="A308" s="21">
        <v>693.12</v>
      </c>
      <c r="B308" s="23">
        <v>2017.01</v>
      </c>
      <c r="G308" s="34">
        <v>630.46</v>
      </c>
      <c r="H308">
        <v>104.58050130708904</v>
      </c>
      <c r="K308" s="21">
        <v>172.86</v>
      </c>
      <c r="L308" s="23">
        <v>45.373618687928385</v>
      </c>
    </row>
    <row r="309" spans="1:12" x14ac:dyDescent="0.25">
      <c r="A309" s="21">
        <v>697.37</v>
      </c>
      <c r="B309" s="23">
        <v>4088.35</v>
      </c>
      <c r="G309" s="34">
        <v>634.16</v>
      </c>
      <c r="H309">
        <v>26.667398843930638</v>
      </c>
      <c r="K309" s="21">
        <v>173.58</v>
      </c>
      <c r="L309" s="23">
        <v>53.30413546076197</v>
      </c>
    </row>
    <row r="310" spans="1:12" x14ac:dyDescent="0.25">
      <c r="A310" s="21">
        <v>698.49</v>
      </c>
      <c r="B310" s="23">
        <v>2125.5</v>
      </c>
      <c r="G310" s="34">
        <v>635.49</v>
      </c>
      <c r="H310">
        <v>590.80611353711788</v>
      </c>
      <c r="K310" s="21">
        <v>173.83</v>
      </c>
      <c r="L310" s="23">
        <v>58.213050075872538</v>
      </c>
    </row>
    <row r="311" spans="1:12" x14ac:dyDescent="0.25">
      <c r="A311" s="21">
        <v>698.64</v>
      </c>
      <c r="B311" s="23">
        <v>2518.67</v>
      </c>
      <c r="G311" s="34">
        <v>638.97</v>
      </c>
      <c r="H311">
        <v>64.168509447165846</v>
      </c>
      <c r="K311" s="21">
        <v>174.04</v>
      </c>
      <c r="L311" s="23">
        <v>48.764661369655691</v>
      </c>
    </row>
    <row r="312" spans="1:12" x14ac:dyDescent="0.25">
      <c r="A312" s="21">
        <v>698.77</v>
      </c>
      <c r="B312" s="23">
        <v>6751.16</v>
      </c>
      <c r="G312" s="34">
        <v>641.04</v>
      </c>
      <c r="H312">
        <v>29.793296089385471</v>
      </c>
      <c r="K312" s="21">
        <v>174.41</v>
      </c>
      <c r="L312" s="23">
        <v>40.215072648890306</v>
      </c>
    </row>
    <row r="313" spans="1:12" x14ac:dyDescent="0.25">
      <c r="A313" s="21">
        <v>699.23</v>
      </c>
      <c r="B313" s="23">
        <v>6657.46</v>
      </c>
      <c r="G313" s="34">
        <v>641.37</v>
      </c>
      <c r="H313">
        <v>38.802060606060607</v>
      </c>
      <c r="K313" s="21">
        <v>174.43</v>
      </c>
      <c r="L313" s="23">
        <v>133.02369668246445</v>
      </c>
    </row>
    <row r="314" spans="1:12" x14ac:dyDescent="0.25">
      <c r="A314" s="21">
        <v>707.83</v>
      </c>
      <c r="B314" s="23">
        <v>6116.32</v>
      </c>
      <c r="G314" s="34">
        <v>642.04</v>
      </c>
      <c r="H314">
        <v>38.875073833431777</v>
      </c>
      <c r="K314" s="21">
        <v>174.75</v>
      </c>
      <c r="L314" s="23">
        <v>29.198682153227605</v>
      </c>
    </row>
    <row r="315" spans="1:12" x14ac:dyDescent="0.25">
      <c r="A315" s="21">
        <v>708.82</v>
      </c>
      <c r="B315" s="23">
        <v>6365.61</v>
      </c>
      <c r="G315" s="34">
        <v>645.07000000000005</v>
      </c>
      <c r="H315">
        <v>37.265560165975103</v>
      </c>
      <c r="K315" s="21">
        <v>174.83</v>
      </c>
      <c r="L315" s="23">
        <v>116.55778648383937</v>
      </c>
    </row>
    <row r="316" spans="1:12" x14ac:dyDescent="0.25">
      <c r="A316" s="21">
        <v>710.78</v>
      </c>
      <c r="B316" s="23">
        <v>2577.6999999999998</v>
      </c>
      <c r="G316" s="34">
        <v>646.59</v>
      </c>
      <c r="H316">
        <v>83.017199349945827</v>
      </c>
      <c r="K316" s="21">
        <v>175.2</v>
      </c>
      <c r="L316" s="23">
        <v>139.44794871794872</v>
      </c>
    </row>
    <row r="317" spans="1:12" x14ac:dyDescent="0.25">
      <c r="A317" s="21">
        <v>711.42</v>
      </c>
      <c r="B317" s="23">
        <v>5718.57</v>
      </c>
      <c r="G317" s="34">
        <v>649.57000000000005</v>
      </c>
      <c r="H317">
        <v>57.64288454161872</v>
      </c>
      <c r="K317" s="21">
        <v>175.51</v>
      </c>
      <c r="L317" s="23">
        <v>53.512383713906011</v>
      </c>
    </row>
    <row r="318" spans="1:12" x14ac:dyDescent="0.25">
      <c r="A318" s="21">
        <v>712.44</v>
      </c>
      <c r="B318" s="23">
        <v>2124.35</v>
      </c>
      <c r="G318" s="34">
        <v>651.13</v>
      </c>
      <c r="H318">
        <v>744.00501882057722</v>
      </c>
      <c r="K318" s="21">
        <v>175.53</v>
      </c>
      <c r="L318" s="23">
        <v>30.607061266874354</v>
      </c>
    </row>
    <row r="319" spans="1:12" x14ac:dyDescent="0.25">
      <c r="A319" s="21">
        <v>712.82</v>
      </c>
      <c r="B319" s="23">
        <v>4892.33</v>
      </c>
      <c r="G319" s="34">
        <v>651.91</v>
      </c>
      <c r="H319">
        <v>52.252728799328303</v>
      </c>
      <c r="K319" s="21">
        <v>175.62</v>
      </c>
      <c r="L319" s="23">
        <v>48.295519780356926</v>
      </c>
    </row>
    <row r="320" spans="1:12" x14ac:dyDescent="0.25">
      <c r="A320" s="21">
        <v>713.28</v>
      </c>
      <c r="B320" s="23">
        <v>5066.17</v>
      </c>
      <c r="G320" s="34">
        <v>652.45000000000005</v>
      </c>
      <c r="H320">
        <v>79.020282728948985</v>
      </c>
      <c r="K320" s="21">
        <v>175.64</v>
      </c>
      <c r="L320" s="23">
        <v>210.37714712471993</v>
      </c>
    </row>
    <row r="321" spans="1:12" x14ac:dyDescent="0.25">
      <c r="A321" s="21">
        <v>715.38</v>
      </c>
      <c r="B321" s="23">
        <v>6314.74</v>
      </c>
      <c r="G321" s="34">
        <v>652.59</v>
      </c>
      <c r="H321">
        <v>28.277304513668152</v>
      </c>
      <c r="K321" s="21">
        <v>175.97</v>
      </c>
      <c r="L321" s="23">
        <v>19.479718004338395</v>
      </c>
    </row>
    <row r="322" spans="1:12" x14ac:dyDescent="0.25">
      <c r="A322" s="21">
        <v>718.68</v>
      </c>
      <c r="B322" s="23">
        <v>6236.91</v>
      </c>
      <c r="G322" s="34">
        <v>652.85</v>
      </c>
      <c r="H322">
        <v>34.53948744769874</v>
      </c>
      <c r="K322" s="21">
        <v>176.17</v>
      </c>
      <c r="L322" s="23">
        <v>118.92518560822387</v>
      </c>
    </row>
    <row r="323" spans="1:12" x14ac:dyDescent="0.25">
      <c r="A323" s="21">
        <v>718.9</v>
      </c>
      <c r="B323" s="23">
        <v>5255.99</v>
      </c>
      <c r="G323" s="34">
        <v>656.21</v>
      </c>
      <c r="H323">
        <v>98.887554585152827</v>
      </c>
      <c r="K323" s="21">
        <v>176.36</v>
      </c>
      <c r="L323" s="23">
        <v>118.28842422935976</v>
      </c>
    </row>
    <row r="324" spans="1:12" x14ac:dyDescent="0.25">
      <c r="A324" s="21">
        <v>720.34</v>
      </c>
      <c r="B324" s="23">
        <v>4219.96</v>
      </c>
      <c r="G324" s="34">
        <v>656.45</v>
      </c>
      <c r="H324">
        <v>298.68426294820722</v>
      </c>
      <c r="K324" s="21">
        <v>176.47</v>
      </c>
      <c r="L324" s="23">
        <v>14.451962654351972</v>
      </c>
    </row>
    <row r="325" spans="1:12" x14ac:dyDescent="0.25">
      <c r="A325" s="21">
        <v>723.96</v>
      </c>
      <c r="B325" s="23">
        <v>1635.18</v>
      </c>
      <c r="G325" s="34">
        <v>656.8</v>
      </c>
      <c r="H325">
        <v>29.574501108647446</v>
      </c>
      <c r="K325" s="21">
        <v>178.31</v>
      </c>
      <c r="L325" s="23">
        <v>29.574501108647446</v>
      </c>
    </row>
    <row r="326" spans="1:12" x14ac:dyDescent="0.25">
      <c r="A326" s="21">
        <v>728.17</v>
      </c>
      <c r="B326" s="23">
        <v>6238.81</v>
      </c>
      <c r="G326" s="34">
        <v>657.32</v>
      </c>
      <c r="H326">
        <v>554.0235849056603</v>
      </c>
      <c r="K326" s="21">
        <v>178.75</v>
      </c>
      <c r="L326" s="23">
        <v>18.292332923329234</v>
      </c>
    </row>
    <row r="327" spans="1:12" x14ac:dyDescent="0.25">
      <c r="A327" s="21">
        <v>734.12</v>
      </c>
      <c r="B327" s="23">
        <v>3804.34</v>
      </c>
      <c r="G327" s="34">
        <v>663.06</v>
      </c>
      <c r="H327">
        <v>76.131520437831369</v>
      </c>
      <c r="K327" s="21">
        <v>179.16</v>
      </c>
      <c r="L327" s="23">
        <v>37.739420619142287</v>
      </c>
    </row>
    <row r="328" spans="1:12" x14ac:dyDescent="0.25">
      <c r="A328" s="21">
        <v>739.29</v>
      </c>
      <c r="B328" s="23">
        <v>1559.14</v>
      </c>
      <c r="G328" s="34">
        <v>666.33</v>
      </c>
      <c r="H328">
        <v>31.736185383244209</v>
      </c>
      <c r="K328" s="21">
        <v>179.44</v>
      </c>
      <c r="L328" s="23">
        <v>93.73915461624027</v>
      </c>
    </row>
    <row r="329" spans="1:12" x14ac:dyDescent="0.25">
      <c r="A329" s="21">
        <v>740.24</v>
      </c>
      <c r="B329" s="23">
        <v>3288.24</v>
      </c>
      <c r="G329" s="34">
        <v>667.19</v>
      </c>
      <c r="H329">
        <v>701.12723214285711</v>
      </c>
      <c r="K329" s="21">
        <v>179.47</v>
      </c>
      <c r="L329" s="23">
        <v>33.453553367048173</v>
      </c>
    </row>
    <row r="330" spans="1:12" x14ac:dyDescent="0.25">
      <c r="A330" s="21">
        <v>741.61</v>
      </c>
      <c r="B330" s="23">
        <v>1930.15</v>
      </c>
      <c r="G330" s="34">
        <v>668.02</v>
      </c>
      <c r="H330">
        <v>119.74220374220376</v>
      </c>
      <c r="K330" s="21">
        <v>179.86</v>
      </c>
      <c r="L330" s="23">
        <v>37.265560165975103</v>
      </c>
    </row>
    <row r="331" spans="1:12" x14ac:dyDescent="0.25">
      <c r="A331" s="21">
        <v>744.13</v>
      </c>
      <c r="B331" s="23">
        <v>6369.26</v>
      </c>
      <c r="G331" s="34">
        <v>668.7</v>
      </c>
      <c r="H331">
        <v>57.509248773121939</v>
      </c>
      <c r="K331" s="21">
        <v>179.94</v>
      </c>
      <c r="L331" s="23">
        <v>80.55792725740767</v>
      </c>
    </row>
    <row r="332" spans="1:12" x14ac:dyDescent="0.25">
      <c r="A332" s="21">
        <v>744.56</v>
      </c>
      <c r="B332" s="23">
        <v>6543.47</v>
      </c>
      <c r="G332" s="34">
        <v>669.91</v>
      </c>
      <c r="H332">
        <v>120.52787663107948</v>
      </c>
      <c r="K332" s="21">
        <v>180.86</v>
      </c>
      <c r="L332" s="23">
        <v>247.46411225040475</v>
      </c>
    </row>
    <row r="333" spans="1:12" x14ac:dyDescent="0.25">
      <c r="A333" s="21">
        <v>747.87</v>
      </c>
      <c r="B333" s="23">
        <v>6352.12</v>
      </c>
      <c r="G333" s="34">
        <v>670.78</v>
      </c>
      <c r="H333">
        <v>71.355726092089725</v>
      </c>
      <c r="K333" s="21">
        <v>181.38</v>
      </c>
      <c r="L333" s="23">
        <v>82.393159006867407</v>
      </c>
    </row>
    <row r="334" spans="1:12" x14ac:dyDescent="0.25">
      <c r="A334" s="21">
        <v>749.23</v>
      </c>
      <c r="B334" s="23">
        <v>6933.03</v>
      </c>
      <c r="G334" s="34">
        <v>671.19</v>
      </c>
      <c r="H334">
        <v>2187.6144067796613</v>
      </c>
      <c r="K334" s="21">
        <v>181.73</v>
      </c>
      <c r="L334" s="23">
        <v>174.61845730027548</v>
      </c>
    </row>
    <row r="335" spans="1:12" x14ac:dyDescent="0.25">
      <c r="A335" s="21">
        <v>749.58</v>
      </c>
      <c r="B335" s="23">
        <v>1951.67</v>
      </c>
      <c r="G335" s="34">
        <v>672.97</v>
      </c>
      <c r="H335">
        <v>47.279000213629566</v>
      </c>
      <c r="K335" s="21">
        <v>181.93</v>
      </c>
      <c r="L335" s="23">
        <v>82.093125304729398</v>
      </c>
    </row>
    <row r="336" spans="1:12" x14ac:dyDescent="0.25">
      <c r="A336" s="21">
        <v>750.35</v>
      </c>
      <c r="B336" s="23">
        <v>1603.27</v>
      </c>
      <c r="G336" s="34">
        <v>673.19</v>
      </c>
      <c r="H336">
        <v>92.355022831050221</v>
      </c>
      <c r="K336" s="21">
        <v>183.91</v>
      </c>
      <c r="L336" s="23">
        <v>65.902491874322862</v>
      </c>
    </row>
    <row r="337" spans="1:12" x14ac:dyDescent="0.25">
      <c r="A337" s="21">
        <v>750.39</v>
      </c>
      <c r="B337" s="23">
        <v>4185.53</v>
      </c>
      <c r="G337" s="34">
        <v>673.56</v>
      </c>
      <c r="H337">
        <v>54.111861137897783</v>
      </c>
      <c r="K337" s="21">
        <v>184.1</v>
      </c>
      <c r="L337" s="23">
        <v>42.990701278574193</v>
      </c>
    </row>
    <row r="338" spans="1:12" x14ac:dyDescent="0.25">
      <c r="A338" s="21">
        <v>751.27</v>
      </c>
      <c r="B338" s="23">
        <v>3895</v>
      </c>
      <c r="G338" s="34">
        <v>675.14</v>
      </c>
      <c r="H338">
        <v>23.303896103896104</v>
      </c>
      <c r="K338" s="21">
        <v>184.29</v>
      </c>
      <c r="L338" s="23">
        <v>863.0953307392997</v>
      </c>
    </row>
    <row r="339" spans="1:12" x14ac:dyDescent="0.25">
      <c r="A339" s="21">
        <v>753.09</v>
      </c>
      <c r="B339" s="23">
        <v>5641.16</v>
      </c>
      <c r="G339" s="34">
        <v>679.03</v>
      </c>
      <c r="H339">
        <v>109.38136596920648</v>
      </c>
      <c r="K339" s="21">
        <v>186.4</v>
      </c>
      <c r="L339" s="23">
        <v>740.5408163265306</v>
      </c>
    </row>
    <row r="340" spans="1:12" x14ac:dyDescent="0.25">
      <c r="A340" s="21">
        <v>754.41</v>
      </c>
      <c r="B340" s="23">
        <v>3450.36</v>
      </c>
      <c r="G340" s="34">
        <v>680.66</v>
      </c>
      <c r="H340">
        <v>254.07760663507111</v>
      </c>
      <c r="K340" s="21">
        <v>186.57</v>
      </c>
      <c r="L340" s="23">
        <v>39.264235712046812</v>
      </c>
    </row>
    <row r="341" spans="1:12" x14ac:dyDescent="0.25">
      <c r="A341" s="21">
        <v>754.54</v>
      </c>
      <c r="B341" s="23">
        <v>1313.08</v>
      </c>
      <c r="G341" s="34">
        <v>680.92</v>
      </c>
      <c r="H341">
        <v>89.17058096415326</v>
      </c>
      <c r="K341" s="21">
        <v>186.76</v>
      </c>
      <c r="L341" s="23">
        <v>182.32903587443946</v>
      </c>
    </row>
    <row r="342" spans="1:12" x14ac:dyDescent="0.25">
      <c r="A342" s="21">
        <v>754.6</v>
      </c>
      <c r="B342" s="23">
        <v>5221.24</v>
      </c>
      <c r="G342" s="34">
        <v>682.19</v>
      </c>
      <c r="H342">
        <v>124.75593409662105</v>
      </c>
      <c r="K342" s="21">
        <v>188.22</v>
      </c>
      <c r="L342" s="23">
        <v>48.843741968645595</v>
      </c>
    </row>
    <row r="343" spans="1:12" x14ac:dyDescent="0.25">
      <c r="A343" s="21">
        <v>754.91</v>
      </c>
      <c r="B343" s="23">
        <v>4345.38</v>
      </c>
      <c r="G343" s="34">
        <v>683.5</v>
      </c>
      <c r="H343">
        <v>357.1115261472786</v>
      </c>
      <c r="K343" s="21">
        <v>188.35</v>
      </c>
      <c r="L343" s="23">
        <v>190.66666666666666</v>
      </c>
    </row>
    <row r="344" spans="1:12" x14ac:dyDescent="0.25">
      <c r="A344" s="21">
        <v>756.36</v>
      </c>
      <c r="B344" s="23">
        <v>2547.3200000000002</v>
      </c>
      <c r="G344" s="34">
        <v>684.34</v>
      </c>
      <c r="H344">
        <v>39.421763940334372</v>
      </c>
      <c r="K344" s="21">
        <v>188.4</v>
      </c>
      <c r="L344" s="23">
        <v>43.006048635970863</v>
      </c>
    </row>
    <row r="345" spans="1:12" x14ac:dyDescent="0.25">
      <c r="A345" s="21">
        <v>757.29</v>
      </c>
      <c r="B345" s="23">
        <v>6488.45</v>
      </c>
      <c r="G345" s="34">
        <v>688.04</v>
      </c>
      <c r="H345">
        <v>134.51100782778866</v>
      </c>
      <c r="K345" s="21">
        <v>189.25</v>
      </c>
      <c r="L345" s="23">
        <v>150.44971671388103</v>
      </c>
    </row>
    <row r="346" spans="1:12" x14ac:dyDescent="0.25">
      <c r="A346" s="21">
        <v>763.6</v>
      </c>
      <c r="B346" s="23">
        <v>2080.23</v>
      </c>
      <c r="G346" s="34">
        <v>688.12</v>
      </c>
      <c r="H346">
        <v>59.740849756846679</v>
      </c>
      <c r="K346" s="21">
        <v>191.46</v>
      </c>
      <c r="L346" s="23">
        <v>71.369776193305597</v>
      </c>
    </row>
    <row r="347" spans="1:12" x14ac:dyDescent="0.25">
      <c r="A347" s="21">
        <v>764.25</v>
      </c>
      <c r="B347" s="23">
        <v>3790.35</v>
      </c>
      <c r="G347" s="34">
        <v>688.61</v>
      </c>
      <c r="H347">
        <v>68.496855345911953</v>
      </c>
      <c r="K347" s="21">
        <v>191.58</v>
      </c>
      <c r="L347" s="23">
        <v>58.417622377622372</v>
      </c>
    </row>
    <row r="348" spans="1:12" x14ac:dyDescent="0.25">
      <c r="A348" s="21">
        <v>767.78</v>
      </c>
      <c r="B348" s="23">
        <v>2117.19</v>
      </c>
      <c r="G348" s="34">
        <v>688.79</v>
      </c>
      <c r="H348">
        <v>27.276482553590988</v>
      </c>
      <c r="K348" s="21">
        <v>194.37</v>
      </c>
      <c r="L348" s="23">
        <v>268.75020678246483</v>
      </c>
    </row>
    <row r="349" spans="1:12" x14ac:dyDescent="0.25">
      <c r="A349" s="21">
        <v>772.88</v>
      </c>
      <c r="B349" s="23">
        <v>6724.21</v>
      </c>
      <c r="G349" s="34">
        <v>691.73</v>
      </c>
      <c r="H349">
        <v>83.012727940276591</v>
      </c>
      <c r="K349" s="21">
        <v>194.58</v>
      </c>
      <c r="L349" s="23">
        <v>38.873234058801067</v>
      </c>
    </row>
    <row r="350" spans="1:12" x14ac:dyDescent="0.25">
      <c r="A350" s="21">
        <v>774.81</v>
      </c>
      <c r="B350" s="23">
        <v>4064.95</v>
      </c>
      <c r="G350" s="34">
        <v>692.42</v>
      </c>
      <c r="H350">
        <v>98.947987851176919</v>
      </c>
      <c r="K350" s="21">
        <v>195.58</v>
      </c>
      <c r="L350" s="23">
        <v>126.33527080581241</v>
      </c>
    </row>
    <row r="351" spans="1:12" x14ac:dyDescent="0.25">
      <c r="A351" s="21">
        <v>777.43</v>
      </c>
      <c r="B351" s="23">
        <v>5568.84</v>
      </c>
      <c r="G351" s="34">
        <v>693.12</v>
      </c>
      <c r="H351">
        <v>29.295715323166306</v>
      </c>
      <c r="K351" s="21">
        <v>195.62</v>
      </c>
      <c r="L351" s="23">
        <v>88.921052631578945</v>
      </c>
    </row>
    <row r="352" spans="1:12" x14ac:dyDescent="0.25">
      <c r="A352" s="21">
        <v>778.9</v>
      </c>
      <c r="B352" s="23">
        <v>6097.52</v>
      </c>
      <c r="G352" s="34">
        <v>697.37</v>
      </c>
      <c r="H352">
        <v>81.230876216968014</v>
      </c>
      <c r="K352" s="21">
        <v>196.12</v>
      </c>
      <c r="L352" s="23">
        <v>107.27076271186441</v>
      </c>
    </row>
    <row r="353" spans="1:12" x14ac:dyDescent="0.25">
      <c r="A353" s="21">
        <v>783.52</v>
      </c>
      <c r="B353" s="23">
        <v>2593.1799999999998</v>
      </c>
      <c r="G353" s="34">
        <v>698.49</v>
      </c>
      <c r="H353">
        <v>50.715819613457413</v>
      </c>
      <c r="K353" s="21">
        <v>197.22</v>
      </c>
      <c r="L353" s="23">
        <v>36.969929911824558</v>
      </c>
    </row>
    <row r="354" spans="1:12" x14ac:dyDescent="0.25">
      <c r="A354" s="21">
        <v>785.61</v>
      </c>
      <c r="B354" s="23">
        <v>5321.71</v>
      </c>
      <c r="G354" s="34">
        <v>698.64</v>
      </c>
      <c r="H354">
        <v>40.215072648890306</v>
      </c>
      <c r="K354" s="21">
        <v>198.02</v>
      </c>
      <c r="L354" s="23">
        <v>131.36553265458156</v>
      </c>
    </row>
    <row r="355" spans="1:12" x14ac:dyDescent="0.25">
      <c r="A355" s="21">
        <v>788.95</v>
      </c>
      <c r="B355" s="23">
        <v>5161.3599999999997</v>
      </c>
      <c r="G355" s="34">
        <v>698.77</v>
      </c>
      <c r="H355">
        <v>243.98843512829777</v>
      </c>
      <c r="K355" s="21">
        <v>198.45</v>
      </c>
      <c r="L355" s="23">
        <v>181.3695238095238</v>
      </c>
    </row>
    <row r="356" spans="1:12" x14ac:dyDescent="0.25">
      <c r="A356" s="21">
        <v>790.17</v>
      </c>
      <c r="B356" s="23">
        <v>4704.18</v>
      </c>
      <c r="G356" s="34">
        <v>699.23</v>
      </c>
      <c r="H356">
        <v>304.13248058474187</v>
      </c>
      <c r="K356" s="21">
        <v>199.11</v>
      </c>
      <c r="L356" s="23">
        <v>58.362526920315858</v>
      </c>
    </row>
    <row r="357" spans="1:12" x14ac:dyDescent="0.25">
      <c r="A357" s="21">
        <v>792.35</v>
      </c>
      <c r="B357" s="23">
        <v>1134.68</v>
      </c>
      <c r="G357" s="34">
        <v>707.83</v>
      </c>
      <c r="H357">
        <v>120.44742024419062</v>
      </c>
      <c r="K357" s="21">
        <v>199.18</v>
      </c>
      <c r="L357" s="23">
        <v>833.81301939058176</v>
      </c>
    </row>
    <row r="358" spans="1:12" x14ac:dyDescent="0.25">
      <c r="A358" s="21">
        <v>792.52</v>
      </c>
      <c r="B358" s="23">
        <v>6949.25</v>
      </c>
      <c r="G358" s="34">
        <v>708.82</v>
      </c>
      <c r="H358">
        <v>82.073362558019596</v>
      </c>
      <c r="K358" s="21">
        <v>199.31</v>
      </c>
      <c r="L358" s="23">
        <v>163.01252184041934</v>
      </c>
    </row>
    <row r="359" spans="1:12" x14ac:dyDescent="0.25">
      <c r="A359" s="21">
        <v>795.89</v>
      </c>
      <c r="B359" s="23">
        <v>5082.8900000000003</v>
      </c>
      <c r="G359" s="34">
        <v>710.78</v>
      </c>
      <c r="H359">
        <v>48.764661369655691</v>
      </c>
      <c r="K359" s="21">
        <v>199.38</v>
      </c>
      <c r="L359" s="23">
        <v>36.261547022815805</v>
      </c>
    </row>
    <row r="360" spans="1:12" x14ac:dyDescent="0.25">
      <c r="A360" s="21">
        <v>796.53</v>
      </c>
      <c r="B360" s="23">
        <v>5345.12</v>
      </c>
      <c r="G360" s="34">
        <v>711.42</v>
      </c>
      <c r="H360">
        <v>162.36712095400341</v>
      </c>
      <c r="K360" s="21">
        <v>199.74</v>
      </c>
      <c r="L360" s="23">
        <v>68.496855345911953</v>
      </c>
    </row>
    <row r="361" spans="1:12" x14ac:dyDescent="0.25">
      <c r="A361" s="21">
        <v>800.01</v>
      </c>
      <c r="B361" s="23">
        <v>4867.72</v>
      </c>
      <c r="G361" s="34">
        <v>712.44</v>
      </c>
      <c r="H361">
        <v>150.44971671388103</v>
      </c>
      <c r="K361" s="21">
        <v>199.84</v>
      </c>
      <c r="L361" s="23">
        <v>78.292435077154693</v>
      </c>
    </row>
    <row r="362" spans="1:12" x14ac:dyDescent="0.25">
      <c r="A362" s="21">
        <v>802.62</v>
      </c>
      <c r="B362" s="23">
        <v>2967.52</v>
      </c>
      <c r="G362" s="34">
        <v>712.82</v>
      </c>
      <c r="H362">
        <v>103.73897370653097</v>
      </c>
      <c r="K362" s="21">
        <v>200.3</v>
      </c>
      <c r="L362" s="23">
        <v>71.952390852390849</v>
      </c>
    </row>
    <row r="363" spans="1:12" x14ac:dyDescent="0.25">
      <c r="A363" s="21">
        <v>803.71</v>
      </c>
      <c r="B363" s="23">
        <v>1239.1600000000001</v>
      </c>
      <c r="G363" s="34">
        <v>713.28</v>
      </c>
      <c r="H363">
        <v>77.833307727761564</v>
      </c>
      <c r="K363" s="21">
        <v>201.24</v>
      </c>
      <c r="L363" s="23">
        <v>37.681437588561124</v>
      </c>
    </row>
    <row r="364" spans="1:12" x14ac:dyDescent="0.25">
      <c r="A364" s="21">
        <v>805.38</v>
      </c>
      <c r="B364" s="23">
        <v>2880.89</v>
      </c>
      <c r="G364" s="34">
        <v>715.38</v>
      </c>
      <c r="H364">
        <v>79.610943015632884</v>
      </c>
      <c r="K364" s="21">
        <v>201.27</v>
      </c>
      <c r="L364" s="23">
        <v>181.73134328358208</v>
      </c>
    </row>
    <row r="365" spans="1:12" x14ac:dyDescent="0.25">
      <c r="A365" s="21">
        <v>805.43</v>
      </c>
      <c r="B365" s="23">
        <v>3285.43</v>
      </c>
      <c r="G365" s="34">
        <v>718.68</v>
      </c>
      <c r="H365">
        <v>67.696841419732991</v>
      </c>
      <c r="K365" s="21">
        <v>201.55</v>
      </c>
      <c r="L365" s="23">
        <v>162.36712095400341</v>
      </c>
    </row>
    <row r="366" spans="1:12" x14ac:dyDescent="0.25">
      <c r="A366" s="21">
        <v>805.51</v>
      </c>
      <c r="B366" s="23">
        <v>6456.04</v>
      </c>
      <c r="G366" s="34">
        <v>718.9</v>
      </c>
      <c r="H366">
        <v>159.56253794778385</v>
      </c>
      <c r="K366" s="21">
        <v>202.25</v>
      </c>
      <c r="L366" s="23">
        <v>152.82898674647285</v>
      </c>
    </row>
    <row r="367" spans="1:12" x14ac:dyDescent="0.25">
      <c r="A367" s="21">
        <v>809</v>
      </c>
      <c r="B367" s="23">
        <v>1684.08</v>
      </c>
      <c r="G367" s="34">
        <v>720.34</v>
      </c>
      <c r="H367">
        <v>200.8548310328415</v>
      </c>
      <c r="K367" s="21">
        <v>202.58</v>
      </c>
      <c r="L367" s="23">
        <v>18.702114803625378</v>
      </c>
    </row>
    <row r="368" spans="1:12" x14ac:dyDescent="0.25">
      <c r="A368" s="21">
        <v>809.49</v>
      </c>
      <c r="B368" s="23">
        <v>5755.12</v>
      </c>
      <c r="G368" s="34">
        <v>723.96</v>
      </c>
      <c r="H368">
        <v>36.969929911824558</v>
      </c>
      <c r="K368" s="21">
        <v>202.77</v>
      </c>
      <c r="L368" s="23">
        <v>48.947256385998102</v>
      </c>
    </row>
    <row r="369" spans="1:12" x14ac:dyDescent="0.25">
      <c r="A369" s="21">
        <v>810.6</v>
      </c>
      <c r="B369" s="23">
        <v>3465.15</v>
      </c>
      <c r="G369" s="34">
        <v>728.17</v>
      </c>
      <c r="H369">
        <v>82.393159006867407</v>
      </c>
      <c r="K369" s="21">
        <v>202.99</v>
      </c>
      <c r="L369" s="23">
        <v>155.16977611940297</v>
      </c>
    </row>
    <row r="370" spans="1:12" x14ac:dyDescent="0.25">
      <c r="A370" s="21">
        <v>819.52</v>
      </c>
      <c r="B370" s="23">
        <v>5027.7700000000004</v>
      </c>
      <c r="G370" s="34">
        <v>734.12</v>
      </c>
      <c r="H370">
        <v>219.39677047289504</v>
      </c>
      <c r="K370" s="21">
        <v>203.07</v>
      </c>
      <c r="L370" s="23">
        <v>378.08176100628936</v>
      </c>
    </row>
    <row r="371" spans="1:12" x14ac:dyDescent="0.25">
      <c r="A371" s="21">
        <v>822.75</v>
      </c>
      <c r="B371" s="23">
        <v>3732.06</v>
      </c>
      <c r="G371" s="34">
        <v>739.29</v>
      </c>
      <c r="H371">
        <v>20.65359650284806</v>
      </c>
      <c r="K371" s="21">
        <v>203.62</v>
      </c>
      <c r="L371" s="23">
        <v>72.117221234442482</v>
      </c>
    </row>
    <row r="372" spans="1:12" x14ac:dyDescent="0.25">
      <c r="A372" s="21">
        <v>825.6</v>
      </c>
      <c r="B372" s="23">
        <v>1494.52</v>
      </c>
      <c r="G372" s="34">
        <v>740.24</v>
      </c>
      <c r="H372">
        <v>37.079837618403239</v>
      </c>
      <c r="K372" s="21">
        <v>203.8</v>
      </c>
      <c r="L372" s="23">
        <v>51.689225289403382</v>
      </c>
    </row>
    <row r="373" spans="1:12" x14ac:dyDescent="0.25">
      <c r="A373" s="21">
        <v>827.22</v>
      </c>
      <c r="B373" s="23">
        <v>6919.19</v>
      </c>
      <c r="G373" s="34">
        <v>741.61</v>
      </c>
      <c r="H373">
        <v>246.8222506393862</v>
      </c>
      <c r="K373" s="21">
        <v>204.85</v>
      </c>
      <c r="L373" s="23">
        <v>46.890787518573553</v>
      </c>
    </row>
    <row r="374" spans="1:12" x14ac:dyDescent="0.25">
      <c r="A374" s="21">
        <v>830.02</v>
      </c>
      <c r="B374" s="23">
        <v>5189.5</v>
      </c>
      <c r="G374" s="34">
        <v>744.13</v>
      </c>
      <c r="H374">
        <v>133.75178496430073</v>
      </c>
      <c r="K374" s="21">
        <v>205.66</v>
      </c>
      <c r="L374" s="23">
        <v>50.715819613457413</v>
      </c>
    </row>
    <row r="375" spans="1:12" x14ac:dyDescent="0.25">
      <c r="A375" s="21">
        <v>832.19</v>
      </c>
      <c r="B375" s="23">
        <v>6096.87</v>
      </c>
      <c r="G375" s="34">
        <v>744.56</v>
      </c>
      <c r="H375">
        <v>94.764228819695873</v>
      </c>
      <c r="K375" s="21">
        <v>206.5</v>
      </c>
      <c r="L375" s="23">
        <v>44.414634146341463</v>
      </c>
    </row>
    <row r="376" spans="1:12" x14ac:dyDescent="0.25">
      <c r="A376" s="21">
        <v>833.49</v>
      </c>
      <c r="B376" s="23">
        <v>5678.51</v>
      </c>
      <c r="G376" s="34">
        <v>747.87</v>
      </c>
      <c r="H376">
        <v>77.758844411800709</v>
      </c>
      <c r="K376" s="21">
        <v>206.69</v>
      </c>
      <c r="L376" s="23">
        <v>199.15817223198596</v>
      </c>
    </row>
    <row r="377" spans="1:12" x14ac:dyDescent="0.25">
      <c r="A377" s="21">
        <v>837.11</v>
      </c>
      <c r="B377" s="23">
        <v>1264.52</v>
      </c>
      <c r="G377" s="34">
        <v>749.23</v>
      </c>
      <c r="H377">
        <v>150.58709817549956</v>
      </c>
      <c r="K377" s="21">
        <v>207.06</v>
      </c>
      <c r="L377" s="23">
        <v>66.057807222655228</v>
      </c>
    </row>
    <row r="378" spans="1:12" x14ac:dyDescent="0.25">
      <c r="A378" s="21">
        <v>837.22</v>
      </c>
      <c r="B378" s="23">
        <v>5487.4</v>
      </c>
      <c r="G378" s="34">
        <v>749.58</v>
      </c>
      <c r="H378">
        <v>20.831145266303768</v>
      </c>
      <c r="K378" s="21">
        <v>207.93</v>
      </c>
      <c r="L378" s="23">
        <v>61.38805432039419</v>
      </c>
    </row>
    <row r="379" spans="1:12" x14ac:dyDescent="0.25">
      <c r="A379" s="21">
        <v>838.71</v>
      </c>
      <c r="B379" s="23">
        <v>1958.3</v>
      </c>
      <c r="G379" s="34">
        <v>750.35</v>
      </c>
      <c r="H379">
        <v>22.261455151346848</v>
      </c>
      <c r="K379" s="21">
        <v>208.47</v>
      </c>
      <c r="L379" s="23">
        <v>81.269928019194879</v>
      </c>
    </row>
    <row r="380" spans="1:12" x14ac:dyDescent="0.25">
      <c r="A380" s="21">
        <v>839.11</v>
      </c>
      <c r="B380" s="23">
        <v>1683.73</v>
      </c>
      <c r="G380" s="34">
        <v>750.39</v>
      </c>
      <c r="H380">
        <v>87.47189132706373</v>
      </c>
      <c r="K380" s="21">
        <v>208.62</v>
      </c>
      <c r="L380" s="23">
        <v>203.94459180666078</v>
      </c>
    </row>
    <row r="381" spans="1:12" x14ac:dyDescent="0.25">
      <c r="A381" s="21">
        <v>839.53</v>
      </c>
      <c r="B381" s="23">
        <v>4585.51</v>
      </c>
      <c r="G381" s="34">
        <v>751.27</v>
      </c>
      <c r="H381">
        <v>92.451934488488007</v>
      </c>
      <c r="K381" s="21">
        <v>209.73</v>
      </c>
      <c r="L381" s="23">
        <v>73.228060900824701</v>
      </c>
    </row>
    <row r="382" spans="1:12" x14ac:dyDescent="0.25">
      <c r="A382" s="21">
        <v>840.32</v>
      </c>
      <c r="B382" s="23">
        <v>4903.24</v>
      </c>
      <c r="G382" s="34">
        <v>753.09</v>
      </c>
      <c r="H382">
        <v>65.035277841826144</v>
      </c>
      <c r="K382" s="21">
        <v>210.07</v>
      </c>
      <c r="L382" s="23">
        <v>64.168509447165846</v>
      </c>
    </row>
    <row r="383" spans="1:12" x14ac:dyDescent="0.25">
      <c r="A383" s="21">
        <v>840.9</v>
      </c>
      <c r="B383" s="23">
        <v>4308.8100000000004</v>
      </c>
      <c r="G383" s="34">
        <v>754.41</v>
      </c>
      <c r="H383">
        <v>109.11954459203037</v>
      </c>
      <c r="K383" s="21">
        <v>210.15</v>
      </c>
      <c r="L383" s="23">
        <v>261.87705717622578</v>
      </c>
    </row>
    <row r="384" spans="1:12" x14ac:dyDescent="0.25">
      <c r="A384" s="21">
        <v>841.4</v>
      </c>
      <c r="B384" s="23">
        <v>2491.46</v>
      </c>
      <c r="G384" s="34">
        <v>754.54</v>
      </c>
      <c r="H384">
        <v>15.018643486217544</v>
      </c>
      <c r="K384" s="21">
        <v>210.48</v>
      </c>
      <c r="L384" s="23">
        <v>1583.4949999999999</v>
      </c>
    </row>
    <row r="385" spans="1:12" x14ac:dyDescent="0.25">
      <c r="A385" s="21">
        <v>844.57</v>
      </c>
      <c r="B385" s="23">
        <v>6981.84</v>
      </c>
      <c r="G385" s="34">
        <v>754.6</v>
      </c>
      <c r="H385">
        <v>62.499880296863772</v>
      </c>
      <c r="K385" s="21">
        <v>211.17</v>
      </c>
      <c r="L385" s="23">
        <v>77.315277289248442</v>
      </c>
    </row>
    <row r="386" spans="1:12" x14ac:dyDescent="0.25">
      <c r="A386" s="21">
        <v>846.1</v>
      </c>
      <c r="B386" s="23">
        <v>1327.28</v>
      </c>
      <c r="G386" s="34">
        <v>754.91</v>
      </c>
      <c r="H386">
        <v>78.070068271649305</v>
      </c>
      <c r="K386" s="21">
        <v>211.51</v>
      </c>
      <c r="L386" s="23">
        <v>88.710276210276206</v>
      </c>
    </row>
    <row r="387" spans="1:12" x14ac:dyDescent="0.25">
      <c r="A387" s="21">
        <v>851.51</v>
      </c>
      <c r="B387" s="23">
        <v>4457.4799999999996</v>
      </c>
      <c r="G387" s="34">
        <v>756.36</v>
      </c>
      <c r="H387">
        <v>30.477626226369946</v>
      </c>
      <c r="K387" s="21">
        <v>212.31</v>
      </c>
      <c r="L387" s="23">
        <v>818.61294765840228</v>
      </c>
    </row>
    <row r="388" spans="1:12" x14ac:dyDescent="0.25">
      <c r="A388" s="21">
        <v>854.61</v>
      </c>
      <c r="B388" s="23">
        <v>2380.11</v>
      </c>
      <c r="G388" s="34">
        <v>757.29</v>
      </c>
      <c r="H388">
        <v>80.332425405472335</v>
      </c>
      <c r="K388" s="21">
        <v>212.9</v>
      </c>
      <c r="L388" s="23">
        <v>77.833307727761564</v>
      </c>
    </row>
    <row r="389" spans="1:12" x14ac:dyDescent="0.25">
      <c r="A389" s="21">
        <v>854.76</v>
      </c>
      <c r="B389" s="23">
        <v>2204.1799999999998</v>
      </c>
      <c r="G389" s="34">
        <v>763.6</v>
      </c>
      <c r="H389">
        <v>78.292435077154693</v>
      </c>
      <c r="K389" s="21">
        <v>213.07</v>
      </c>
      <c r="L389" s="23">
        <v>148.63993902439026</v>
      </c>
    </row>
    <row r="390" spans="1:12" x14ac:dyDescent="0.25">
      <c r="A390" s="21">
        <v>854.78</v>
      </c>
      <c r="B390" s="23">
        <v>1092.0899999999999</v>
      </c>
      <c r="G390" s="34">
        <v>764.25</v>
      </c>
      <c r="H390">
        <v>140.02031769486516</v>
      </c>
      <c r="K390" s="21">
        <v>213.38</v>
      </c>
      <c r="L390" s="23">
        <v>72.470622539728822</v>
      </c>
    </row>
    <row r="391" spans="1:12" x14ac:dyDescent="0.25">
      <c r="A391" s="21">
        <v>855.41</v>
      </c>
      <c r="B391" s="23">
        <v>3089.85</v>
      </c>
      <c r="G391" s="34">
        <v>767.78</v>
      </c>
      <c r="H391">
        <v>79.984510766905942</v>
      </c>
      <c r="K391" s="21">
        <v>213.65</v>
      </c>
      <c r="L391" s="23">
        <v>98.887554585152827</v>
      </c>
    </row>
    <row r="392" spans="1:12" x14ac:dyDescent="0.25">
      <c r="A392" s="21">
        <v>857.31</v>
      </c>
      <c r="B392" s="23">
        <v>3430.28</v>
      </c>
      <c r="G392" s="34">
        <v>772.88</v>
      </c>
      <c r="H392">
        <v>88.921052631578945</v>
      </c>
      <c r="K392" s="21">
        <v>213.99</v>
      </c>
      <c r="L392" s="23">
        <v>15.423519564762504</v>
      </c>
    </row>
    <row r="393" spans="1:12" x14ac:dyDescent="0.25">
      <c r="A393" s="21">
        <v>857.52</v>
      </c>
      <c r="B393" s="23">
        <v>2041.9</v>
      </c>
      <c r="G393" s="34">
        <v>774.81</v>
      </c>
      <c r="H393">
        <v>58.362526920315858</v>
      </c>
      <c r="K393" s="21">
        <v>214.01</v>
      </c>
      <c r="L393" s="23">
        <v>87.103819533452963</v>
      </c>
    </row>
    <row r="394" spans="1:12" x14ac:dyDescent="0.25">
      <c r="A394" s="21">
        <v>857.53</v>
      </c>
      <c r="B394" s="23">
        <v>2082.38</v>
      </c>
      <c r="G394" s="34">
        <v>777.43</v>
      </c>
      <c r="H394">
        <v>67.078294386894726</v>
      </c>
      <c r="K394" s="21">
        <v>214.71</v>
      </c>
      <c r="L394" s="23">
        <v>173.24548736462094</v>
      </c>
    </row>
    <row r="395" spans="1:12" x14ac:dyDescent="0.25">
      <c r="A395" s="21">
        <v>857.83</v>
      </c>
      <c r="B395" s="23">
        <v>3574.67</v>
      </c>
      <c r="G395" s="34">
        <v>778.9</v>
      </c>
      <c r="H395">
        <v>68.266009852216754</v>
      </c>
      <c r="K395" s="21">
        <v>214.82</v>
      </c>
      <c r="L395" s="23">
        <v>124.03188405797101</v>
      </c>
    </row>
    <row r="396" spans="1:12" x14ac:dyDescent="0.25">
      <c r="A396" s="21">
        <v>860.03</v>
      </c>
      <c r="B396" s="23">
        <v>5923.22</v>
      </c>
      <c r="G396" s="34">
        <v>783.52</v>
      </c>
      <c r="H396">
        <v>43.154934265268757</v>
      </c>
      <c r="K396" s="21">
        <v>215.13</v>
      </c>
      <c r="L396" s="23">
        <v>83.330554831987499</v>
      </c>
    </row>
    <row r="397" spans="1:12" x14ac:dyDescent="0.25">
      <c r="A397" s="21">
        <v>860.2</v>
      </c>
      <c r="B397" s="23">
        <v>2130.88</v>
      </c>
      <c r="G397" s="34">
        <v>785.61</v>
      </c>
      <c r="H397">
        <v>3368.1708860759491</v>
      </c>
      <c r="K397" s="21">
        <v>215.62</v>
      </c>
      <c r="L397" s="23">
        <v>44.269716088328074</v>
      </c>
    </row>
    <row r="398" spans="1:12" x14ac:dyDescent="0.25">
      <c r="A398" s="21">
        <v>868.21</v>
      </c>
      <c r="B398" s="23">
        <v>2443.39</v>
      </c>
      <c r="G398" s="34">
        <v>788.95</v>
      </c>
      <c r="H398">
        <v>53.259312764420592</v>
      </c>
      <c r="K398" s="21">
        <v>215.67</v>
      </c>
      <c r="L398" s="23">
        <v>319.59738955823292</v>
      </c>
    </row>
    <row r="399" spans="1:12" x14ac:dyDescent="0.25">
      <c r="A399" s="21">
        <v>868.26</v>
      </c>
      <c r="B399" s="23">
        <v>4292.8</v>
      </c>
      <c r="G399" s="34">
        <v>790.17</v>
      </c>
      <c r="H399">
        <v>55.532758824223833</v>
      </c>
      <c r="K399" s="21">
        <v>215.93</v>
      </c>
      <c r="L399" s="23">
        <v>37.45993083746805</v>
      </c>
    </row>
    <row r="400" spans="1:12" x14ac:dyDescent="0.25">
      <c r="A400" s="21">
        <v>869.83</v>
      </c>
      <c r="B400" s="23">
        <v>4694.0600000000004</v>
      </c>
      <c r="G400" s="34">
        <v>792.35</v>
      </c>
      <c r="H400">
        <v>13.588982035928144</v>
      </c>
      <c r="K400" s="21">
        <v>216.71</v>
      </c>
      <c r="L400" s="23">
        <v>54.102036441586286</v>
      </c>
    </row>
    <row r="401" spans="1:12" x14ac:dyDescent="0.25">
      <c r="A401" s="21">
        <v>869.84</v>
      </c>
      <c r="B401" s="23">
        <v>5067.57</v>
      </c>
      <c r="G401" s="34">
        <v>792.52</v>
      </c>
      <c r="H401">
        <v>74.252056843679881</v>
      </c>
      <c r="K401" s="21">
        <v>216.96</v>
      </c>
      <c r="L401" s="23">
        <v>33.874861326824941</v>
      </c>
    </row>
    <row r="402" spans="1:12" x14ac:dyDescent="0.25">
      <c r="A402" s="21">
        <v>873.19</v>
      </c>
      <c r="B402" s="23">
        <v>2047.23</v>
      </c>
      <c r="G402" s="34">
        <v>795.89</v>
      </c>
      <c r="H402">
        <v>301.83432304038007</v>
      </c>
      <c r="K402" s="21">
        <v>216.97</v>
      </c>
      <c r="L402" s="23">
        <v>62.499880296863772</v>
      </c>
    </row>
    <row r="403" spans="1:12" x14ac:dyDescent="0.25">
      <c r="A403" s="21">
        <v>873.81</v>
      </c>
      <c r="B403" s="23">
        <v>3849.36</v>
      </c>
      <c r="G403" s="34">
        <v>796.53</v>
      </c>
      <c r="H403">
        <v>196.58403824935635</v>
      </c>
      <c r="K403" s="21">
        <v>217.5</v>
      </c>
      <c r="L403" s="23">
        <v>971.14553314121031</v>
      </c>
    </row>
    <row r="404" spans="1:12" x14ac:dyDescent="0.25">
      <c r="A404" s="21">
        <v>874.02</v>
      </c>
      <c r="B404" s="23">
        <v>4063.29</v>
      </c>
      <c r="G404" s="34">
        <v>800.01</v>
      </c>
      <c r="H404">
        <v>190.66666666666666</v>
      </c>
      <c r="K404" s="21">
        <v>217.53</v>
      </c>
      <c r="L404" s="23">
        <v>72.587628865979383</v>
      </c>
    </row>
    <row r="405" spans="1:12" x14ac:dyDescent="0.25">
      <c r="A405" s="21">
        <v>875.81</v>
      </c>
      <c r="B405" s="23">
        <v>5673.63</v>
      </c>
      <c r="G405" s="34">
        <v>802.62</v>
      </c>
      <c r="H405">
        <v>265.90681003584228</v>
      </c>
      <c r="K405" s="21">
        <v>217.56</v>
      </c>
      <c r="L405" s="23">
        <v>284.68110918544193</v>
      </c>
    </row>
    <row r="406" spans="1:12" x14ac:dyDescent="0.25">
      <c r="A406" s="21">
        <v>875.87</v>
      </c>
      <c r="B406" s="23">
        <v>3757.98</v>
      </c>
      <c r="G406" s="34">
        <v>803.71</v>
      </c>
      <c r="H406">
        <v>138.29910714285714</v>
      </c>
      <c r="K406" s="21">
        <v>217.92</v>
      </c>
      <c r="L406" s="23">
        <v>80.800311526479746</v>
      </c>
    </row>
    <row r="407" spans="1:12" x14ac:dyDescent="0.25">
      <c r="A407" s="21">
        <v>878.09</v>
      </c>
      <c r="B407" s="23">
        <v>6716.74</v>
      </c>
      <c r="G407" s="34">
        <v>805.38</v>
      </c>
      <c r="H407">
        <v>82.26413478012563</v>
      </c>
      <c r="K407" s="21">
        <v>218.34</v>
      </c>
      <c r="L407" s="23">
        <v>148.27386091127099</v>
      </c>
    </row>
    <row r="408" spans="1:12" x14ac:dyDescent="0.25">
      <c r="A408" s="21">
        <v>879.06</v>
      </c>
      <c r="B408" s="23">
        <v>6696.8</v>
      </c>
      <c r="G408" s="34">
        <v>805.43</v>
      </c>
      <c r="H408">
        <v>45.95006993006993</v>
      </c>
      <c r="K408" s="21">
        <v>218.56</v>
      </c>
      <c r="L408" s="23">
        <v>87.022786571577655</v>
      </c>
    </row>
    <row r="409" spans="1:12" x14ac:dyDescent="0.25">
      <c r="A409" s="21">
        <v>880.76</v>
      </c>
      <c r="B409" s="23">
        <v>6398.12</v>
      </c>
      <c r="G409" s="34">
        <v>805.51</v>
      </c>
      <c r="H409">
        <v>122.38938388625593</v>
      </c>
      <c r="K409" s="21">
        <v>219.17</v>
      </c>
      <c r="L409" s="23">
        <v>72.790412044374008</v>
      </c>
    </row>
    <row r="410" spans="1:12" x14ac:dyDescent="0.25">
      <c r="A410" s="21">
        <v>883.55</v>
      </c>
      <c r="B410" s="23">
        <v>3131.62</v>
      </c>
      <c r="G410" s="34">
        <v>809</v>
      </c>
      <c r="H410">
        <v>133.02369668246445</v>
      </c>
      <c r="K410" s="21">
        <v>219.23</v>
      </c>
      <c r="L410" s="23">
        <v>624.44343302990899</v>
      </c>
    </row>
    <row r="411" spans="1:12" x14ac:dyDescent="0.25">
      <c r="A411" s="21">
        <v>886.78</v>
      </c>
      <c r="B411" s="23">
        <v>4578.22</v>
      </c>
      <c r="G411" s="34">
        <v>809.49</v>
      </c>
      <c r="H411">
        <v>100.91390496230053</v>
      </c>
      <c r="K411" s="21">
        <v>219.9</v>
      </c>
      <c r="L411" s="23">
        <v>136.72838388411046</v>
      </c>
    </row>
    <row r="412" spans="1:12" x14ac:dyDescent="0.25">
      <c r="A412" s="21">
        <v>888.59</v>
      </c>
      <c r="B412" s="23">
        <v>1004.06</v>
      </c>
      <c r="G412" s="34">
        <v>810.6</v>
      </c>
      <c r="H412">
        <v>78.167155425219946</v>
      </c>
      <c r="K412" s="21">
        <v>221.11</v>
      </c>
      <c r="L412" s="23">
        <v>26.614728520907008</v>
      </c>
    </row>
    <row r="413" spans="1:12" x14ac:dyDescent="0.25">
      <c r="A413" s="21">
        <v>888.65</v>
      </c>
      <c r="B413" s="23">
        <v>4173.68</v>
      </c>
      <c r="G413" s="34">
        <v>819.52</v>
      </c>
      <c r="H413">
        <v>138.27750275027503</v>
      </c>
      <c r="K413" s="21">
        <v>221.15</v>
      </c>
      <c r="L413" s="23">
        <v>56.024165953806673</v>
      </c>
    </row>
    <row r="414" spans="1:12" x14ac:dyDescent="0.25">
      <c r="A414" s="21">
        <v>888.85</v>
      </c>
      <c r="B414" s="23">
        <v>6025.92</v>
      </c>
      <c r="G414" s="34">
        <v>822.75</v>
      </c>
      <c r="H414">
        <v>312.82984073763623</v>
      </c>
      <c r="K414" s="21">
        <v>222.05</v>
      </c>
      <c r="L414" s="23">
        <v>254.07760663507111</v>
      </c>
    </row>
    <row r="415" spans="1:12" x14ac:dyDescent="0.25">
      <c r="A415" s="21">
        <v>891.51</v>
      </c>
      <c r="B415" s="23">
        <v>2069.4899999999998</v>
      </c>
      <c r="G415" s="34">
        <v>825.6</v>
      </c>
      <c r="H415">
        <v>40.744820065430751</v>
      </c>
      <c r="K415" s="21">
        <v>222.1</v>
      </c>
      <c r="L415" s="23">
        <v>665.936170212766</v>
      </c>
    </row>
    <row r="416" spans="1:12" x14ac:dyDescent="0.25">
      <c r="A416" s="21">
        <v>894.31</v>
      </c>
      <c r="B416" s="23">
        <v>1796.03</v>
      </c>
      <c r="G416" s="34">
        <v>827.22</v>
      </c>
      <c r="H416">
        <v>107.00881534178781</v>
      </c>
      <c r="K416" s="21">
        <v>222.34</v>
      </c>
      <c r="L416" s="23">
        <v>120.52787663107948</v>
      </c>
    </row>
    <row r="417" spans="1:12" x14ac:dyDescent="0.25">
      <c r="A417" s="21">
        <v>894.96</v>
      </c>
      <c r="B417" s="23">
        <v>6787.45</v>
      </c>
      <c r="G417" s="34">
        <v>830.02</v>
      </c>
      <c r="H417">
        <v>116.95965742618887</v>
      </c>
      <c r="K417" s="21">
        <v>222.57</v>
      </c>
      <c r="L417" s="23">
        <v>41.603994051412791</v>
      </c>
    </row>
    <row r="418" spans="1:12" x14ac:dyDescent="0.25">
      <c r="A418" s="21">
        <v>901.28</v>
      </c>
      <c r="B418" s="23">
        <v>5864.5</v>
      </c>
      <c r="G418" s="34">
        <v>832.19</v>
      </c>
      <c r="H418">
        <v>81.269928019194879</v>
      </c>
      <c r="K418" s="21">
        <v>222.64</v>
      </c>
      <c r="L418" s="23">
        <v>14.958250959413887</v>
      </c>
    </row>
    <row r="419" spans="1:12" x14ac:dyDescent="0.25">
      <c r="A419" s="21">
        <v>901.32</v>
      </c>
      <c r="B419" s="23">
        <v>1159.22</v>
      </c>
      <c r="G419" s="34">
        <v>833.49</v>
      </c>
      <c r="H419">
        <v>72.117221234442482</v>
      </c>
      <c r="K419" s="21">
        <v>223.23</v>
      </c>
      <c r="L419" s="23">
        <v>42.877320134346832</v>
      </c>
    </row>
    <row r="420" spans="1:12" x14ac:dyDescent="0.25">
      <c r="A420" s="21">
        <v>903.76</v>
      </c>
      <c r="B420" s="23">
        <v>5228.41</v>
      </c>
      <c r="G420" s="34">
        <v>837.11</v>
      </c>
      <c r="H420">
        <v>15.215016243532668</v>
      </c>
      <c r="K420" s="21">
        <v>223.49</v>
      </c>
      <c r="L420" s="23">
        <v>212.1358574610245</v>
      </c>
    </row>
    <row r="421" spans="1:12" x14ac:dyDescent="0.25">
      <c r="A421" s="21">
        <v>903.77</v>
      </c>
      <c r="B421" s="23">
        <v>5525.98</v>
      </c>
      <c r="G421" s="34">
        <v>837.22</v>
      </c>
      <c r="H421">
        <v>118.28842422935976</v>
      </c>
      <c r="K421" s="21">
        <v>223.5</v>
      </c>
      <c r="L421" s="23">
        <v>32.353889674681753</v>
      </c>
    </row>
    <row r="422" spans="1:12" x14ac:dyDescent="0.25">
      <c r="A422" s="21">
        <v>904.9</v>
      </c>
      <c r="B422" s="23">
        <v>6837.46</v>
      </c>
      <c r="G422" s="34">
        <v>838.71</v>
      </c>
      <c r="H422">
        <v>41.603994051412791</v>
      </c>
      <c r="K422" s="21">
        <v>223.77</v>
      </c>
      <c r="L422" s="23">
        <v>57.016868109974759</v>
      </c>
    </row>
    <row r="423" spans="1:12" x14ac:dyDescent="0.25">
      <c r="A423" s="21">
        <v>906.42</v>
      </c>
      <c r="B423" s="23">
        <v>1904.98</v>
      </c>
      <c r="G423" s="34">
        <v>839.11</v>
      </c>
      <c r="H423">
        <v>82.093125304729398</v>
      </c>
      <c r="K423" s="21">
        <v>223.91</v>
      </c>
      <c r="L423" s="23">
        <v>73.73872431278356</v>
      </c>
    </row>
    <row r="424" spans="1:12" x14ac:dyDescent="0.25">
      <c r="A424" s="21">
        <v>907.68</v>
      </c>
      <c r="B424" s="23">
        <v>2806.93</v>
      </c>
      <c r="G424" s="34">
        <v>839.53</v>
      </c>
      <c r="H424">
        <v>247.46411225040475</v>
      </c>
      <c r="K424" s="21">
        <v>224.02</v>
      </c>
      <c r="L424" s="23">
        <v>1357.9081419624217</v>
      </c>
    </row>
    <row r="425" spans="1:12" x14ac:dyDescent="0.25">
      <c r="A425" s="21">
        <v>908.83</v>
      </c>
      <c r="B425" s="23">
        <v>2861.39</v>
      </c>
      <c r="G425" s="34">
        <v>840.32</v>
      </c>
      <c r="H425">
        <v>131.48940734781442</v>
      </c>
      <c r="K425" s="21">
        <v>224.3</v>
      </c>
      <c r="L425" s="23">
        <v>109.11954459203037</v>
      </c>
    </row>
    <row r="426" spans="1:12" x14ac:dyDescent="0.25">
      <c r="A426" s="21">
        <v>909.37</v>
      </c>
      <c r="B426" s="23">
        <v>4650.0600000000004</v>
      </c>
      <c r="G426" s="34">
        <v>840.9</v>
      </c>
      <c r="H426">
        <v>85.730401910067656</v>
      </c>
      <c r="K426" s="21">
        <v>225.45</v>
      </c>
      <c r="L426" s="23">
        <v>78.304122990915445</v>
      </c>
    </row>
    <row r="427" spans="1:12" x14ac:dyDescent="0.25">
      <c r="A427" s="21">
        <v>909.54</v>
      </c>
      <c r="B427" s="23">
        <v>1526.74</v>
      </c>
      <c r="G427" s="34">
        <v>841.4</v>
      </c>
      <c r="H427">
        <v>37.45993083746805</v>
      </c>
      <c r="K427" s="21">
        <v>225.46</v>
      </c>
      <c r="L427" s="23">
        <v>183.13567251461987</v>
      </c>
    </row>
    <row r="428" spans="1:12" x14ac:dyDescent="0.25">
      <c r="A428" s="21">
        <v>909.57</v>
      </c>
      <c r="B428" s="23">
        <v>5926.1</v>
      </c>
      <c r="G428" s="34">
        <v>844.57</v>
      </c>
      <c r="H428">
        <v>74.952657004830911</v>
      </c>
      <c r="K428" s="21">
        <v>226.44</v>
      </c>
      <c r="L428" s="23">
        <v>67.696841419732991</v>
      </c>
    </row>
    <row r="429" spans="1:12" x14ac:dyDescent="0.25">
      <c r="A429" s="21">
        <v>913.37</v>
      </c>
      <c r="B429" s="23">
        <v>4498.1400000000003</v>
      </c>
      <c r="G429" s="34">
        <v>846.1</v>
      </c>
      <c r="H429">
        <v>21.511831442463532</v>
      </c>
      <c r="K429" s="21">
        <v>226.83</v>
      </c>
      <c r="L429" s="23">
        <v>590.80611353711788</v>
      </c>
    </row>
    <row r="430" spans="1:12" x14ac:dyDescent="0.25">
      <c r="A430" s="21">
        <v>916.87</v>
      </c>
      <c r="B430" s="23">
        <v>1432.72</v>
      </c>
      <c r="G430" s="34">
        <v>851.51</v>
      </c>
      <c r="H430">
        <v>54.148202137998055</v>
      </c>
      <c r="K430" s="21">
        <v>227.61</v>
      </c>
      <c r="L430" s="23">
        <v>82.26413478012563</v>
      </c>
    </row>
    <row r="431" spans="1:12" x14ac:dyDescent="0.25">
      <c r="A431" s="21">
        <v>919.09</v>
      </c>
      <c r="B431" s="23">
        <v>5537.08</v>
      </c>
      <c r="G431" s="34">
        <v>854.61</v>
      </c>
      <c r="H431">
        <v>116.55778648383937</v>
      </c>
      <c r="K431" s="21">
        <v>227.97</v>
      </c>
      <c r="L431" s="23">
        <v>50.755860762491125</v>
      </c>
    </row>
    <row r="432" spans="1:12" x14ac:dyDescent="0.25">
      <c r="A432" s="21">
        <v>920.26</v>
      </c>
      <c r="B432" s="23">
        <v>4966.66</v>
      </c>
      <c r="G432" s="34">
        <v>854.76</v>
      </c>
      <c r="H432">
        <v>317.1482014388489</v>
      </c>
      <c r="K432" s="21">
        <v>228.19</v>
      </c>
      <c r="L432" s="23">
        <v>200.86652267818579</v>
      </c>
    </row>
    <row r="433" spans="1:12" x14ac:dyDescent="0.25">
      <c r="A433" s="21">
        <v>920.31</v>
      </c>
      <c r="B433" s="23">
        <v>2009.4</v>
      </c>
      <c r="G433" s="34">
        <v>854.78</v>
      </c>
      <c r="H433">
        <v>11.983869197849225</v>
      </c>
      <c r="K433" s="21">
        <v>228.8</v>
      </c>
      <c r="L433" s="23">
        <v>27.685482212625949</v>
      </c>
    </row>
    <row r="434" spans="1:12" x14ac:dyDescent="0.25">
      <c r="A434" s="21">
        <v>920.82</v>
      </c>
      <c r="B434" s="23">
        <v>4428.46</v>
      </c>
      <c r="G434" s="34">
        <v>855.41</v>
      </c>
      <c r="H434">
        <v>71.974143955276034</v>
      </c>
      <c r="K434" s="21">
        <v>228.98</v>
      </c>
      <c r="L434" s="23">
        <v>59.759776536312849</v>
      </c>
    </row>
    <row r="435" spans="1:12" x14ac:dyDescent="0.25">
      <c r="A435" s="21">
        <v>921.6</v>
      </c>
      <c r="B435" s="23">
        <v>3721.87</v>
      </c>
      <c r="G435" s="34">
        <v>857.31</v>
      </c>
      <c r="H435">
        <v>143.22672233820461</v>
      </c>
      <c r="K435" s="21">
        <v>229</v>
      </c>
      <c r="L435" s="23">
        <v>22.7164413090339</v>
      </c>
    </row>
    <row r="436" spans="1:12" x14ac:dyDescent="0.25">
      <c r="A436" s="21">
        <v>927.08</v>
      </c>
      <c r="B436" s="23">
        <v>3985.14</v>
      </c>
      <c r="G436" s="34">
        <v>857.52</v>
      </c>
      <c r="H436">
        <v>29.384084040869194</v>
      </c>
      <c r="K436" s="21">
        <v>229.2</v>
      </c>
      <c r="L436" s="23">
        <v>266.21844225604298</v>
      </c>
    </row>
    <row r="437" spans="1:12" x14ac:dyDescent="0.25">
      <c r="A437" s="21">
        <v>927.11</v>
      </c>
      <c r="B437" s="23">
        <v>2692.69</v>
      </c>
      <c r="G437" s="34">
        <v>857.53</v>
      </c>
      <c r="H437">
        <v>118.92518560822387</v>
      </c>
      <c r="K437" s="21">
        <v>229.4</v>
      </c>
      <c r="L437" s="23">
        <v>47.231307154384076</v>
      </c>
    </row>
    <row r="438" spans="1:12" x14ac:dyDescent="0.25">
      <c r="A438" s="21">
        <v>930.16</v>
      </c>
      <c r="B438" s="23">
        <v>5272.28</v>
      </c>
      <c r="G438" s="34">
        <v>857.83</v>
      </c>
      <c r="H438">
        <v>152.82898674647285</v>
      </c>
      <c r="K438" s="21">
        <v>229.59</v>
      </c>
      <c r="L438" s="23">
        <v>92.731289579735176</v>
      </c>
    </row>
    <row r="439" spans="1:12" x14ac:dyDescent="0.25">
      <c r="A439" s="21">
        <v>931.58</v>
      </c>
      <c r="B439" s="23">
        <v>5186.6099999999997</v>
      </c>
      <c r="G439" s="34">
        <v>860.03</v>
      </c>
      <c r="H439">
        <v>166.28916339135318</v>
      </c>
      <c r="K439" s="21">
        <v>230.05</v>
      </c>
      <c r="L439" s="23">
        <v>130.56288945303484</v>
      </c>
    </row>
    <row r="440" spans="1:12" x14ac:dyDescent="0.25">
      <c r="A440" s="21">
        <v>932.35</v>
      </c>
      <c r="B440" s="23">
        <v>2810.59</v>
      </c>
      <c r="G440" s="34">
        <v>860.2</v>
      </c>
      <c r="H440">
        <v>130.24938875305625</v>
      </c>
      <c r="K440" s="21">
        <v>230.35</v>
      </c>
      <c r="L440" s="23">
        <v>43.154934265268757</v>
      </c>
    </row>
    <row r="441" spans="1:12" x14ac:dyDescent="0.25">
      <c r="A441" s="21">
        <v>935.19</v>
      </c>
      <c r="B441" s="23">
        <v>4942.63</v>
      </c>
      <c r="G441" s="34">
        <v>868.21</v>
      </c>
      <c r="H441">
        <v>39.492322611928238</v>
      </c>
      <c r="K441" s="21">
        <v>230.5</v>
      </c>
      <c r="L441" s="23">
        <v>79.020282728948985</v>
      </c>
    </row>
    <row r="442" spans="1:12" x14ac:dyDescent="0.25">
      <c r="A442" s="21">
        <v>936.93</v>
      </c>
      <c r="B442" s="23">
        <v>3370.86</v>
      </c>
      <c r="G442" s="34">
        <v>868.26</v>
      </c>
      <c r="H442">
        <v>57.016868109974759</v>
      </c>
      <c r="K442" s="21">
        <v>230.89</v>
      </c>
      <c r="L442" s="23">
        <v>134.14823717948718</v>
      </c>
    </row>
    <row r="443" spans="1:12" x14ac:dyDescent="0.25">
      <c r="A443" s="21">
        <v>937.12</v>
      </c>
      <c r="B443" s="23">
        <v>3622.64</v>
      </c>
      <c r="G443" s="34">
        <v>869.83</v>
      </c>
      <c r="H443">
        <v>321.731322823852</v>
      </c>
      <c r="K443" s="21">
        <v>230.9</v>
      </c>
      <c r="L443" s="23">
        <v>40.192186955005226</v>
      </c>
    </row>
    <row r="444" spans="1:12" x14ac:dyDescent="0.25">
      <c r="A444" s="21">
        <v>938.6</v>
      </c>
      <c r="B444" s="23">
        <v>2893.29</v>
      </c>
      <c r="G444" s="34">
        <v>869.84</v>
      </c>
      <c r="H444">
        <v>71.62643109540636</v>
      </c>
      <c r="K444" s="21">
        <v>232.69</v>
      </c>
      <c r="L444" s="23">
        <v>49.154690412093601</v>
      </c>
    </row>
    <row r="445" spans="1:12" x14ac:dyDescent="0.25">
      <c r="A445" s="21">
        <v>940.49</v>
      </c>
      <c r="B445" s="23">
        <v>5062.84</v>
      </c>
      <c r="G445" s="34">
        <v>873.19</v>
      </c>
      <c r="H445">
        <v>31.370364695065888</v>
      </c>
      <c r="K445" s="21">
        <v>232.98</v>
      </c>
      <c r="L445" s="23">
        <v>75.997497725204724</v>
      </c>
    </row>
    <row r="446" spans="1:12" x14ac:dyDescent="0.25">
      <c r="A446" s="21">
        <v>942.93</v>
      </c>
      <c r="B446" s="23">
        <v>5587.23</v>
      </c>
      <c r="G446" s="34">
        <v>873.81</v>
      </c>
      <c r="H446">
        <v>67.854045478582762</v>
      </c>
      <c r="K446" s="21">
        <v>233.3</v>
      </c>
      <c r="L446" s="23">
        <v>70.066902744403691</v>
      </c>
    </row>
    <row r="447" spans="1:12" x14ac:dyDescent="0.25">
      <c r="A447" s="21">
        <v>945.34</v>
      </c>
      <c r="B447" s="23">
        <v>1624.66</v>
      </c>
      <c r="G447" s="34">
        <v>874.02</v>
      </c>
      <c r="H447">
        <v>51.689225289403382</v>
      </c>
      <c r="K447" s="21">
        <v>233.63</v>
      </c>
      <c r="L447" s="23">
        <v>138.29910714285714</v>
      </c>
    </row>
    <row r="448" spans="1:12" x14ac:dyDescent="0.25">
      <c r="A448" s="21">
        <v>946.77</v>
      </c>
      <c r="B448" s="23">
        <v>1410.52</v>
      </c>
      <c r="G448" s="34">
        <v>875.81</v>
      </c>
      <c r="H448">
        <v>156.51393103448277</v>
      </c>
      <c r="K448" s="21">
        <v>233.98</v>
      </c>
      <c r="L448" s="23">
        <v>357.1115261472786</v>
      </c>
    </row>
    <row r="449" spans="1:12" x14ac:dyDescent="0.25">
      <c r="A449" s="21">
        <v>947.34</v>
      </c>
      <c r="B449" s="23">
        <v>1474.18</v>
      </c>
      <c r="G449" s="34">
        <v>875.87</v>
      </c>
      <c r="H449">
        <v>39.264235712046812</v>
      </c>
      <c r="K449" s="21">
        <v>235.31</v>
      </c>
      <c r="L449" s="23">
        <v>92.402652519893891</v>
      </c>
    </row>
    <row r="450" spans="1:12" x14ac:dyDescent="0.25">
      <c r="A450" s="21">
        <v>948.79</v>
      </c>
      <c r="B450" s="23">
        <v>2489.5500000000002</v>
      </c>
      <c r="G450" s="34">
        <v>878.09</v>
      </c>
      <c r="H450">
        <v>98.39935540580133</v>
      </c>
      <c r="K450" s="21">
        <v>236.18</v>
      </c>
      <c r="L450" s="23">
        <v>20.831145266303768</v>
      </c>
    </row>
    <row r="451" spans="1:12" x14ac:dyDescent="0.25">
      <c r="A451" s="21">
        <v>956.85</v>
      </c>
      <c r="B451" s="23">
        <v>3238.61</v>
      </c>
      <c r="G451" s="34">
        <v>879.06</v>
      </c>
      <c r="H451">
        <v>181.73134328358208</v>
      </c>
      <c r="K451" s="21">
        <v>236.53</v>
      </c>
      <c r="L451" s="23">
        <v>116.40292530036567</v>
      </c>
    </row>
    <row r="452" spans="1:12" x14ac:dyDescent="0.25">
      <c r="A452" s="21">
        <v>963.49</v>
      </c>
      <c r="B452" s="23">
        <v>3041.5</v>
      </c>
      <c r="G452" s="34">
        <v>880.76</v>
      </c>
      <c r="H452">
        <v>83.330554831987499</v>
      </c>
      <c r="K452" s="21">
        <v>236.87</v>
      </c>
      <c r="L452" s="23">
        <v>460.94004282655249</v>
      </c>
    </row>
    <row r="453" spans="1:12" x14ac:dyDescent="0.25">
      <c r="A453" s="21">
        <v>965.59</v>
      </c>
      <c r="B453" s="23">
        <v>3520.86</v>
      </c>
      <c r="G453" s="34">
        <v>883.55</v>
      </c>
      <c r="H453">
        <v>183.13567251461987</v>
      </c>
      <c r="K453" s="21">
        <v>236.95</v>
      </c>
      <c r="L453" s="23">
        <v>83.017199349945827</v>
      </c>
    </row>
    <row r="454" spans="1:12" x14ac:dyDescent="0.25">
      <c r="A454" s="21">
        <v>966.28</v>
      </c>
      <c r="B454" s="23">
        <v>6685.02</v>
      </c>
      <c r="G454" s="34">
        <v>886.78</v>
      </c>
      <c r="H454">
        <v>62.663837941418016</v>
      </c>
      <c r="K454" s="21">
        <v>237.24</v>
      </c>
      <c r="L454" s="23">
        <v>171.77651083238314</v>
      </c>
    </row>
    <row r="455" spans="1:12" x14ac:dyDescent="0.25">
      <c r="A455" s="21">
        <v>970.83</v>
      </c>
      <c r="B455" s="23">
        <v>6692.73</v>
      </c>
      <c r="G455" s="34">
        <v>888.59</v>
      </c>
      <c r="H455">
        <v>22.467218617140301</v>
      </c>
      <c r="K455" s="21">
        <v>238.99</v>
      </c>
      <c r="L455" s="23">
        <v>3368.1708860759491</v>
      </c>
    </row>
    <row r="456" spans="1:12" x14ac:dyDescent="0.25">
      <c r="A456" s="21">
        <v>971</v>
      </c>
      <c r="B456" s="23">
        <v>6967.21</v>
      </c>
      <c r="G456" s="34">
        <v>888.65</v>
      </c>
      <c r="H456">
        <v>42.605961616986534</v>
      </c>
      <c r="K456" s="21">
        <v>239.37</v>
      </c>
      <c r="L456" s="23">
        <v>45.312603476821195</v>
      </c>
    </row>
    <row r="457" spans="1:12" x14ac:dyDescent="0.25">
      <c r="A457" s="21">
        <v>972.54</v>
      </c>
      <c r="B457" s="23">
        <v>6498.38</v>
      </c>
      <c r="G457" s="34">
        <v>888.85</v>
      </c>
      <c r="H457">
        <v>171.77651083238314</v>
      </c>
      <c r="K457" s="21">
        <v>240</v>
      </c>
      <c r="L457" s="23">
        <v>38.802060606060607</v>
      </c>
    </row>
    <row r="458" spans="1:12" x14ac:dyDescent="0.25">
      <c r="A458" s="21">
        <v>972.85</v>
      </c>
      <c r="B458" s="23">
        <v>5554.91</v>
      </c>
      <c r="G458" s="34">
        <v>891.51</v>
      </c>
      <c r="H458">
        <v>48.947256385998102</v>
      </c>
      <c r="K458" s="21">
        <v>240.51</v>
      </c>
      <c r="L458" s="23">
        <v>89.17058096415326</v>
      </c>
    </row>
    <row r="459" spans="1:12" x14ac:dyDescent="0.25">
      <c r="A459" s="21">
        <v>974.46</v>
      </c>
      <c r="B459" s="23">
        <v>3183.39</v>
      </c>
      <c r="G459" s="34">
        <v>894.31</v>
      </c>
      <c r="H459">
        <v>19.479718004338395</v>
      </c>
      <c r="K459" s="21">
        <v>241.08</v>
      </c>
      <c r="L459" s="23">
        <v>17.199714523611277</v>
      </c>
    </row>
    <row r="460" spans="1:12" x14ac:dyDescent="0.25">
      <c r="A460" s="21">
        <v>975.54</v>
      </c>
      <c r="B460" s="23">
        <v>2432.83</v>
      </c>
      <c r="G460" s="34">
        <v>894.96</v>
      </c>
      <c r="H460">
        <v>211.44704049844236</v>
      </c>
      <c r="K460" s="21">
        <v>241.46</v>
      </c>
      <c r="L460" s="23">
        <v>239.70302543966227</v>
      </c>
    </row>
    <row r="461" spans="1:12" x14ac:dyDescent="0.25">
      <c r="A461" s="21">
        <v>975.89</v>
      </c>
      <c r="B461" s="23">
        <v>3783.56</v>
      </c>
      <c r="G461" s="34">
        <v>901.28</v>
      </c>
      <c r="H461">
        <v>67.766350820429849</v>
      </c>
      <c r="K461" s="21">
        <v>241.47</v>
      </c>
      <c r="L461" s="23">
        <v>40.764116094986811</v>
      </c>
    </row>
    <row r="462" spans="1:12" x14ac:dyDescent="0.25">
      <c r="A462" s="21">
        <v>976.77</v>
      </c>
      <c r="B462" s="23">
        <v>4145.49</v>
      </c>
      <c r="G462" s="34">
        <v>901.32</v>
      </c>
      <c r="H462">
        <v>22.7164413090339</v>
      </c>
      <c r="K462" s="21">
        <v>242.15</v>
      </c>
      <c r="L462" s="23">
        <v>61.641407504745217</v>
      </c>
    </row>
    <row r="463" spans="1:12" x14ac:dyDescent="0.25">
      <c r="A463" s="21">
        <v>978.02</v>
      </c>
      <c r="B463" s="23">
        <v>4156.51</v>
      </c>
      <c r="G463" s="34">
        <v>903.76</v>
      </c>
      <c r="H463">
        <v>132.3983286908078</v>
      </c>
      <c r="K463" s="21">
        <v>242.78</v>
      </c>
      <c r="L463" s="23">
        <v>15.215016243532668</v>
      </c>
    </row>
    <row r="464" spans="1:12" x14ac:dyDescent="0.25">
      <c r="A464" s="21">
        <v>981.92</v>
      </c>
      <c r="B464" s="23">
        <v>6964.52</v>
      </c>
      <c r="G464" s="34">
        <v>903.77</v>
      </c>
      <c r="H464">
        <v>73.73872431278356</v>
      </c>
      <c r="K464" s="21">
        <v>242.79</v>
      </c>
      <c r="L464" s="23">
        <v>293.95786758383491</v>
      </c>
    </row>
    <row r="465" spans="1:12" x14ac:dyDescent="0.25">
      <c r="A465" s="21">
        <v>984.07</v>
      </c>
      <c r="B465" s="23">
        <v>1012.93</v>
      </c>
      <c r="G465" s="34">
        <v>904.9</v>
      </c>
      <c r="H465">
        <v>293.95786758383491</v>
      </c>
      <c r="K465" s="21">
        <v>242.88</v>
      </c>
      <c r="L465" s="23">
        <v>198.73864093285081</v>
      </c>
    </row>
    <row r="466" spans="1:12" x14ac:dyDescent="0.25">
      <c r="A466" s="21">
        <v>987.72</v>
      </c>
      <c r="B466" s="23">
        <v>5740.04</v>
      </c>
      <c r="G466" s="34">
        <v>906.42</v>
      </c>
      <c r="H466">
        <v>212.1358574610245</v>
      </c>
      <c r="K466" s="21">
        <v>243.04</v>
      </c>
      <c r="L466" s="23">
        <v>72.690437838629364</v>
      </c>
    </row>
    <row r="467" spans="1:12" x14ac:dyDescent="0.25">
      <c r="A467" s="21">
        <v>991.42</v>
      </c>
      <c r="B467" s="23">
        <v>5796.77</v>
      </c>
      <c r="G467" s="34">
        <v>907.68</v>
      </c>
      <c r="H467">
        <v>33.229904107967322</v>
      </c>
      <c r="K467" s="21">
        <v>243.27</v>
      </c>
      <c r="L467" s="23">
        <v>18.020494699646644</v>
      </c>
    </row>
    <row r="468" spans="1:12" x14ac:dyDescent="0.25">
      <c r="A468" s="21">
        <v>991.46</v>
      </c>
      <c r="B468" s="23">
        <v>1256.8499999999999</v>
      </c>
      <c r="G468" s="34">
        <v>908.83</v>
      </c>
      <c r="H468">
        <v>31.183413251961635</v>
      </c>
      <c r="K468" s="21">
        <v>243.59</v>
      </c>
      <c r="L468" s="23">
        <v>1425.7602523659307</v>
      </c>
    </row>
    <row r="469" spans="1:12" x14ac:dyDescent="0.25">
      <c r="A469" s="21">
        <v>992.9</v>
      </c>
      <c r="B469" s="23">
        <v>2304.62</v>
      </c>
      <c r="G469" s="34">
        <v>909.37</v>
      </c>
      <c r="H469">
        <v>200.86652267818579</v>
      </c>
      <c r="K469" s="21">
        <v>243.92</v>
      </c>
      <c r="L469" s="23">
        <v>438.85781618224661</v>
      </c>
    </row>
    <row r="470" spans="1:12" x14ac:dyDescent="0.25">
      <c r="A470" s="21">
        <v>993.81</v>
      </c>
      <c r="B470" s="23">
        <v>2499.12</v>
      </c>
      <c r="G470" s="34">
        <v>909.54</v>
      </c>
      <c r="H470">
        <v>33.874861326824941</v>
      </c>
      <c r="K470" s="21">
        <v>243.94</v>
      </c>
      <c r="L470" s="23">
        <v>60.022270981897961</v>
      </c>
    </row>
    <row r="471" spans="1:12" x14ac:dyDescent="0.25">
      <c r="A471" s="21">
        <v>994.25</v>
      </c>
      <c r="B471" s="23">
        <v>5460.86</v>
      </c>
      <c r="G471" s="34">
        <v>909.57</v>
      </c>
      <c r="H471">
        <v>68.233736327000585</v>
      </c>
      <c r="K471" s="21">
        <v>244</v>
      </c>
      <c r="L471" s="23">
        <v>53.369641443275647</v>
      </c>
    </row>
    <row r="472" spans="1:12" x14ac:dyDescent="0.25">
      <c r="A472" s="21">
        <v>996.14</v>
      </c>
      <c r="B472" s="23">
        <v>2796.8</v>
      </c>
      <c r="G472" s="34">
        <v>913.37</v>
      </c>
      <c r="H472">
        <v>60.835001352447939</v>
      </c>
      <c r="K472" s="21">
        <v>244.45</v>
      </c>
      <c r="L472" s="23">
        <v>263.68427030096535</v>
      </c>
    </row>
    <row r="473" spans="1:12" x14ac:dyDescent="0.25">
      <c r="A473" s="21">
        <v>997.96</v>
      </c>
      <c r="B473" s="23">
        <v>3862.4</v>
      </c>
      <c r="G473" s="34">
        <v>916.87</v>
      </c>
      <c r="H473">
        <v>17.50207671634498</v>
      </c>
      <c r="K473" s="21">
        <v>247.08</v>
      </c>
      <c r="L473" s="23">
        <v>32.322761870242843</v>
      </c>
    </row>
    <row r="474" spans="1:12" x14ac:dyDescent="0.25">
      <c r="A474" s="21">
        <v>999.34</v>
      </c>
      <c r="B474" s="23">
        <v>1286.82</v>
      </c>
      <c r="G474" s="34">
        <v>919.09</v>
      </c>
      <c r="H474">
        <v>66.19342498505678</v>
      </c>
      <c r="K474" s="21">
        <v>247.69</v>
      </c>
      <c r="L474" s="23">
        <v>79.984510766905942</v>
      </c>
    </row>
    <row r="475" spans="1:12" x14ac:dyDescent="0.25">
      <c r="A475" s="21">
        <v>1001.42</v>
      </c>
      <c r="B475" s="23">
        <v>4344.43</v>
      </c>
      <c r="G475" s="34">
        <v>920.26</v>
      </c>
      <c r="H475">
        <v>60.657791890571566</v>
      </c>
      <c r="K475" s="21">
        <v>248.23</v>
      </c>
      <c r="L475" s="23">
        <v>109.51693330563059</v>
      </c>
    </row>
    <row r="476" spans="1:12" x14ac:dyDescent="0.25">
      <c r="A476" s="21">
        <v>1002.3</v>
      </c>
      <c r="B476" s="23">
        <v>6248.95</v>
      </c>
      <c r="G476" s="34">
        <v>920.31</v>
      </c>
      <c r="H476">
        <v>40.536614888037121</v>
      </c>
      <c r="K476" s="21">
        <v>248.73</v>
      </c>
      <c r="L476" s="23">
        <v>110.90530873493977</v>
      </c>
    </row>
    <row r="477" spans="1:12" x14ac:dyDescent="0.25">
      <c r="A477" s="21">
        <v>1007.6</v>
      </c>
      <c r="B477" s="23">
        <v>2590.0500000000002</v>
      </c>
      <c r="G477" s="34">
        <v>920.82</v>
      </c>
      <c r="H477">
        <v>97.072775098640946</v>
      </c>
      <c r="K477" s="21">
        <v>248.92</v>
      </c>
      <c r="L477" s="23">
        <v>81.18606108065778</v>
      </c>
    </row>
    <row r="478" spans="1:12" x14ac:dyDescent="0.25">
      <c r="A478" s="21">
        <v>1009.82</v>
      </c>
      <c r="B478" s="23">
        <v>3306.89</v>
      </c>
      <c r="G478" s="34">
        <v>921.6</v>
      </c>
      <c r="H478">
        <v>97.329236401673626</v>
      </c>
      <c r="K478" s="21">
        <v>250.29</v>
      </c>
      <c r="L478" s="23">
        <v>79.511971268954511</v>
      </c>
    </row>
    <row r="479" spans="1:12" x14ac:dyDescent="0.25">
      <c r="A479" s="21">
        <v>1010.4</v>
      </c>
      <c r="B479" s="23">
        <v>4378.6499999999996</v>
      </c>
      <c r="G479" s="34">
        <v>927.08</v>
      </c>
      <c r="H479">
        <v>79.511971268954511</v>
      </c>
      <c r="K479" s="21">
        <v>251.54</v>
      </c>
      <c r="L479" s="23">
        <v>50.33549222797928</v>
      </c>
    </row>
    <row r="480" spans="1:12" x14ac:dyDescent="0.25">
      <c r="A480" s="21">
        <v>1010.77</v>
      </c>
      <c r="B480" s="23">
        <v>6579.29</v>
      </c>
      <c r="G480" s="34">
        <v>927.11</v>
      </c>
      <c r="H480">
        <v>27.685482212625949</v>
      </c>
      <c r="K480" s="21">
        <v>251.92</v>
      </c>
      <c r="L480" s="23">
        <v>27.485570710696337</v>
      </c>
    </row>
    <row r="481" spans="1:12" x14ac:dyDescent="0.25">
      <c r="A481" s="21">
        <v>1011.5</v>
      </c>
      <c r="B481" s="23">
        <v>5108.1000000000004</v>
      </c>
      <c r="G481" s="34">
        <v>930.16</v>
      </c>
      <c r="H481">
        <v>281.78941742383751</v>
      </c>
      <c r="K481" s="21">
        <v>252.12</v>
      </c>
      <c r="L481" s="23">
        <v>21.09298652064027</v>
      </c>
    </row>
    <row r="482" spans="1:12" x14ac:dyDescent="0.25">
      <c r="A482" s="21">
        <v>1016.02</v>
      </c>
      <c r="B482" s="23">
        <v>6681.7</v>
      </c>
      <c r="G482" s="34">
        <v>931.58</v>
      </c>
      <c r="H482">
        <v>155.47392086330933</v>
      </c>
      <c r="K482" s="21">
        <v>252.79</v>
      </c>
      <c r="L482" s="23">
        <v>60.657791890571566</v>
      </c>
    </row>
    <row r="483" spans="1:12" x14ac:dyDescent="0.25">
      <c r="A483" s="21">
        <v>1016.29</v>
      </c>
      <c r="B483" s="23">
        <v>1600.81</v>
      </c>
      <c r="G483" s="34">
        <v>932.35</v>
      </c>
      <c r="H483">
        <v>255.50818181818184</v>
      </c>
      <c r="K483" s="21">
        <v>253.16</v>
      </c>
      <c r="L483" s="23">
        <v>68.266009852216754</v>
      </c>
    </row>
    <row r="484" spans="1:12" x14ac:dyDescent="0.25">
      <c r="A484" s="21">
        <v>1016.73</v>
      </c>
      <c r="B484" s="23">
        <v>1193.3800000000001</v>
      </c>
      <c r="G484" s="34">
        <v>935.19</v>
      </c>
      <c r="H484">
        <v>198.73864093285081</v>
      </c>
      <c r="K484" s="21">
        <v>253.55</v>
      </c>
      <c r="L484" s="23">
        <v>97.072775098640946</v>
      </c>
    </row>
    <row r="485" spans="1:12" x14ac:dyDescent="0.25">
      <c r="A485" s="21">
        <v>1022.12</v>
      </c>
      <c r="B485" s="23">
        <v>2689.1</v>
      </c>
      <c r="G485" s="34">
        <v>936.93</v>
      </c>
      <c r="H485">
        <v>93.73915461624027</v>
      </c>
      <c r="K485" s="21">
        <v>254.85</v>
      </c>
      <c r="L485" s="23">
        <v>246.8222506393862</v>
      </c>
    </row>
    <row r="486" spans="1:12" x14ac:dyDescent="0.25">
      <c r="A486" s="21">
        <v>1023.54</v>
      </c>
      <c r="B486" s="23">
        <v>2977.25</v>
      </c>
      <c r="G486" s="34">
        <v>937.12</v>
      </c>
      <c r="H486">
        <v>41.012566511943845</v>
      </c>
      <c r="K486" s="21">
        <v>255.51</v>
      </c>
      <c r="L486" s="23">
        <v>148.67574190035393</v>
      </c>
    </row>
    <row r="487" spans="1:12" x14ac:dyDescent="0.25">
      <c r="A487" s="21">
        <v>1027.42</v>
      </c>
      <c r="B487" s="23">
        <v>3580.42</v>
      </c>
      <c r="G487" s="34">
        <v>938.6</v>
      </c>
      <c r="H487">
        <v>39.957050131197349</v>
      </c>
      <c r="K487" s="21">
        <v>256.54000000000002</v>
      </c>
      <c r="L487" s="23">
        <v>41.045132325141779</v>
      </c>
    </row>
    <row r="488" spans="1:12" x14ac:dyDescent="0.25">
      <c r="A488" s="21">
        <v>1029.4100000000001</v>
      </c>
      <c r="B488" s="23">
        <v>6082.8</v>
      </c>
      <c r="G488" s="34">
        <v>940.49</v>
      </c>
      <c r="H488">
        <v>77.710514198004603</v>
      </c>
      <c r="K488" s="21">
        <v>256.63</v>
      </c>
      <c r="L488" s="23">
        <v>122.38938388625593</v>
      </c>
    </row>
    <row r="489" spans="1:12" x14ac:dyDescent="0.25">
      <c r="A489" s="21">
        <v>1030.3599999999999</v>
      </c>
      <c r="B489" s="23">
        <v>6956.65</v>
      </c>
      <c r="G489" s="34">
        <v>942.93</v>
      </c>
      <c r="H489">
        <v>226.02063106796115</v>
      </c>
      <c r="K489" s="21">
        <v>257.5</v>
      </c>
      <c r="L489" s="23">
        <v>1100.0219298245615</v>
      </c>
    </row>
    <row r="490" spans="1:12" x14ac:dyDescent="0.25">
      <c r="A490" s="21">
        <v>1030.57</v>
      </c>
      <c r="B490" s="23">
        <v>5290.09</v>
      </c>
      <c r="G490" s="34">
        <v>945.34</v>
      </c>
      <c r="H490">
        <v>25.255090937354268</v>
      </c>
      <c r="K490" s="21">
        <v>257.64</v>
      </c>
      <c r="L490" s="23">
        <v>77.758844411800709</v>
      </c>
    </row>
    <row r="491" spans="1:12" x14ac:dyDescent="0.25">
      <c r="A491" s="21">
        <v>1031.77</v>
      </c>
      <c r="B491" s="23">
        <v>6721.56</v>
      </c>
      <c r="G491" s="34">
        <v>946.77</v>
      </c>
      <c r="H491">
        <v>310.0043956043956</v>
      </c>
      <c r="K491" s="21">
        <v>257.76</v>
      </c>
      <c r="L491" s="23">
        <v>229.62656194216351</v>
      </c>
    </row>
    <row r="492" spans="1:12" x14ac:dyDescent="0.25">
      <c r="A492" s="21">
        <v>1034.5999999999999</v>
      </c>
      <c r="B492" s="23">
        <v>1451.46</v>
      </c>
      <c r="G492" s="34">
        <v>947.34</v>
      </c>
      <c r="H492">
        <v>15.423519564762504</v>
      </c>
      <c r="K492" s="21">
        <v>257.82</v>
      </c>
      <c r="L492" s="23">
        <v>23.931001589825119</v>
      </c>
    </row>
    <row r="493" spans="1:12" x14ac:dyDescent="0.25">
      <c r="A493" s="21">
        <v>1039.52</v>
      </c>
      <c r="B493" s="23">
        <v>4344.04</v>
      </c>
      <c r="G493" s="34">
        <v>948.79</v>
      </c>
      <c r="H493">
        <v>29.854299076627896</v>
      </c>
      <c r="K493" s="21">
        <v>258.72000000000003</v>
      </c>
      <c r="L493" s="23">
        <v>607.0098039215685</v>
      </c>
    </row>
    <row r="494" spans="1:12" x14ac:dyDescent="0.25">
      <c r="A494" s="21">
        <v>1040.8</v>
      </c>
      <c r="B494" s="23">
        <v>3483.92</v>
      </c>
      <c r="G494" s="34">
        <v>956.85</v>
      </c>
      <c r="H494">
        <v>156.15284474445517</v>
      </c>
      <c r="K494" s="21">
        <v>259.17</v>
      </c>
      <c r="L494" s="23">
        <v>77.088908450704224</v>
      </c>
    </row>
    <row r="495" spans="1:12" x14ac:dyDescent="0.25">
      <c r="A495" s="21">
        <v>1041.99</v>
      </c>
      <c r="B495" s="23">
        <v>3937.85</v>
      </c>
      <c r="G495" s="34">
        <v>963.49</v>
      </c>
      <c r="H495">
        <v>43.375641756988017</v>
      </c>
      <c r="K495" s="21">
        <v>259.27</v>
      </c>
      <c r="L495" s="23">
        <v>140.02031769486516</v>
      </c>
    </row>
    <row r="496" spans="1:12" x14ac:dyDescent="0.25">
      <c r="A496" s="21">
        <v>1042.8499999999999</v>
      </c>
      <c r="B496" s="23">
        <v>9827.25</v>
      </c>
      <c r="G496" s="34">
        <v>965.59</v>
      </c>
      <c r="H496">
        <v>163.91340782122904</v>
      </c>
      <c r="K496" s="21">
        <v>262.17</v>
      </c>
      <c r="L496" s="23">
        <v>98.39935540580133</v>
      </c>
    </row>
    <row r="497" spans="1:12" x14ac:dyDescent="0.25">
      <c r="A497" s="21">
        <v>1044.43</v>
      </c>
      <c r="B497" s="23">
        <v>6999.86</v>
      </c>
      <c r="G497" s="34">
        <v>966.28</v>
      </c>
      <c r="H497">
        <v>116.40292530036567</v>
      </c>
      <c r="K497" s="21">
        <v>262.69</v>
      </c>
      <c r="L497" s="23">
        <v>91.493233082706752</v>
      </c>
    </row>
    <row r="498" spans="1:12" x14ac:dyDescent="0.25">
      <c r="A498" s="21">
        <v>1046.48</v>
      </c>
      <c r="B498" s="23">
        <v>4519.66</v>
      </c>
      <c r="G498" s="34">
        <v>970.83</v>
      </c>
      <c r="H498">
        <v>91.493233082706752</v>
      </c>
      <c r="K498" s="21">
        <v>262.76</v>
      </c>
      <c r="L498" s="23">
        <v>119.74220374220376</v>
      </c>
    </row>
    <row r="499" spans="1:12" x14ac:dyDescent="0.25">
      <c r="A499" s="21">
        <v>1047.98</v>
      </c>
      <c r="B499" s="23">
        <v>3183.19</v>
      </c>
      <c r="G499" s="34">
        <v>971</v>
      </c>
      <c r="H499">
        <v>273.54574008637616</v>
      </c>
      <c r="K499" s="21">
        <v>262.97000000000003</v>
      </c>
      <c r="L499" s="23">
        <v>43.138074866310156</v>
      </c>
    </row>
    <row r="500" spans="1:12" x14ac:dyDescent="0.25">
      <c r="A500" s="21">
        <v>1051.57</v>
      </c>
      <c r="B500" s="23">
        <v>5070.28</v>
      </c>
      <c r="G500" s="34">
        <v>972.54</v>
      </c>
      <c r="H500">
        <v>268.75020678246483</v>
      </c>
      <c r="K500" s="21">
        <v>263.06</v>
      </c>
      <c r="L500" s="23">
        <v>188.25459558823528</v>
      </c>
    </row>
    <row r="501" spans="1:12" x14ac:dyDescent="0.25">
      <c r="A501" s="21">
        <v>1057.73</v>
      </c>
      <c r="B501" s="23">
        <v>3450.09</v>
      </c>
      <c r="G501" s="34">
        <v>972.85</v>
      </c>
      <c r="H501">
        <v>344.38375697458156</v>
      </c>
      <c r="K501" s="21">
        <v>263.08999999999997</v>
      </c>
      <c r="L501" s="23">
        <v>36.72589838909542</v>
      </c>
    </row>
    <row r="502" spans="1:12" x14ac:dyDescent="0.25">
      <c r="A502" s="21">
        <v>1057.96</v>
      </c>
      <c r="B502" s="23">
        <v>3603.46</v>
      </c>
      <c r="G502" s="34">
        <v>974.46</v>
      </c>
      <c r="H502">
        <v>51.872087339090761</v>
      </c>
      <c r="K502" s="21">
        <v>263.55</v>
      </c>
      <c r="L502" s="23">
        <v>36.069261828346619</v>
      </c>
    </row>
    <row r="503" spans="1:12" x14ac:dyDescent="0.25">
      <c r="A503" s="21">
        <v>1059.3399999999999</v>
      </c>
      <c r="B503" s="23">
        <v>1481.89</v>
      </c>
      <c r="G503" s="34">
        <v>975.54</v>
      </c>
      <c r="H503">
        <v>24.799490316004078</v>
      </c>
      <c r="K503" s="21">
        <v>263.74</v>
      </c>
      <c r="L503" s="23">
        <v>104.49791570171377</v>
      </c>
    </row>
    <row r="504" spans="1:12" x14ac:dyDescent="0.25">
      <c r="A504" s="21">
        <v>1061.49</v>
      </c>
      <c r="B504" s="23">
        <v>1383.02</v>
      </c>
      <c r="G504" s="34">
        <v>975.89</v>
      </c>
      <c r="H504">
        <v>60.392019154030329</v>
      </c>
      <c r="K504" s="21">
        <v>263.93</v>
      </c>
      <c r="L504" s="23">
        <v>4185.6787878787882</v>
      </c>
    </row>
    <row r="505" spans="1:12" x14ac:dyDescent="0.25">
      <c r="A505" s="21">
        <v>1061.76</v>
      </c>
      <c r="B505" s="23">
        <v>4352.34</v>
      </c>
      <c r="G505" s="34">
        <v>976.77</v>
      </c>
      <c r="H505">
        <v>41.57546885969311</v>
      </c>
      <c r="K505" s="21">
        <v>264.18</v>
      </c>
      <c r="L505" s="23">
        <v>163.91340782122904</v>
      </c>
    </row>
    <row r="506" spans="1:12" x14ac:dyDescent="0.25">
      <c r="A506" s="21">
        <v>1065.31</v>
      </c>
      <c r="B506" s="23">
        <v>6672.31</v>
      </c>
      <c r="G506" s="34">
        <v>978.02</v>
      </c>
      <c r="H506">
        <v>55.844551927986025</v>
      </c>
      <c r="K506" s="21">
        <v>264.68</v>
      </c>
      <c r="L506" s="23">
        <v>252.16141304347829</v>
      </c>
    </row>
    <row r="507" spans="1:12" x14ac:dyDescent="0.25">
      <c r="A507" s="21">
        <v>1067.05</v>
      </c>
      <c r="B507" s="23">
        <v>5714.15</v>
      </c>
      <c r="G507" s="34">
        <v>981.92</v>
      </c>
      <c r="H507">
        <v>271.30970003895595</v>
      </c>
      <c r="K507" s="21">
        <v>264.91000000000003</v>
      </c>
      <c r="L507" s="23">
        <v>37.392091997479525</v>
      </c>
    </row>
    <row r="508" spans="1:12" x14ac:dyDescent="0.25">
      <c r="A508" s="21">
        <v>1069.42</v>
      </c>
      <c r="B508" s="23">
        <v>4033.41</v>
      </c>
      <c r="G508" s="34">
        <v>984.07</v>
      </c>
      <c r="H508">
        <v>58.550867052023115</v>
      </c>
      <c r="K508" s="21">
        <v>265.64999999999998</v>
      </c>
      <c r="L508" s="23">
        <v>87.22300068352699</v>
      </c>
    </row>
    <row r="509" spans="1:12" x14ac:dyDescent="0.25">
      <c r="A509" s="21">
        <v>1069.47</v>
      </c>
      <c r="B509" s="23">
        <v>5570.18</v>
      </c>
      <c r="G509" s="34">
        <v>987.72</v>
      </c>
      <c r="H509">
        <v>202.4705467372134</v>
      </c>
      <c r="K509" s="21">
        <v>266.06</v>
      </c>
      <c r="L509" s="23">
        <v>808.13604748464491</v>
      </c>
    </row>
    <row r="510" spans="1:12" x14ac:dyDescent="0.25">
      <c r="A510" s="21">
        <v>1083.4000000000001</v>
      </c>
      <c r="B510" s="23">
        <v>4222.22</v>
      </c>
      <c r="G510" s="34">
        <v>991.42</v>
      </c>
      <c r="H510">
        <v>182.0021978021978</v>
      </c>
      <c r="K510" s="21">
        <v>266.24</v>
      </c>
      <c r="L510" s="23">
        <v>671.39171122994651</v>
      </c>
    </row>
    <row r="511" spans="1:12" x14ac:dyDescent="0.25">
      <c r="A511" s="21">
        <v>1084.55</v>
      </c>
      <c r="B511" s="23">
        <v>3315.62</v>
      </c>
      <c r="G511" s="34">
        <v>991.46</v>
      </c>
      <c r="H511">
        <v>33.453553367048173</v>
      </c>
      <c r="K511" s="21">
        <v>267.63</v>
      </c>
      <c r="L511" s="23">
        <v>57.310944250154293</v>
      </c>
    </row>
    <row r="512" spans="1:12" x14ac:dyDescent="0.25">
      <c r="A512" s="21">
        <v>1086.8399999999999</v>
      </c>
      <c r="B512" s="23">
        <v>3131.7</v>
      </c>
      <c r="G512" s="34">
        <v>992.9</v>
      </c>
      <c r="H512">
        <v>40.192186955005226</v>
      </c>
      <c r="K512" s="21">
        <v>268.52999999999997</v>
      </c>
      <c r="L512" s="23">
        <v>15.018643486217544</v>
      </c>
    </row>
    <row r="513" spans="1:12" x14ac:dyDescent="0.25">
      <c r="A513" s="21">
        <v>1089.57</v>
      </c>
      <c r="B513" s="23">
        <v>4651.93</v>
      </c>
      <c r="G513" s="34">
        <v>993.81</v>
      </c>
      <c r="H513">
        <v>33.294964028776974</v>
      </c>
      <c r="K513" s="21">
        <v>269.19</v>
      </c>
      <c r="L513" s="23">
        <v>26.805087963548914</v>
      </c>
    </row>
    <row r="514" spans="1:12" x14ac:dyDescent="0.25">
      <c r="A514" s="21">
        <v>1091.44</v>
      </c>
      <c r="B514" s="23">
        <v>5651.18</v>
      </c>
      <c r="G514" s="34">
        <v>994.25</v>
      </c>
      <c r="H514">
        <v>148.67574190035393</v>
      </c>
      <c r="K514" s="21">
        <v>269.44</v>
      </c>
      <c r="L514" s="23">
        <v>316.53130287648054</v>
      </c>
    </row>
    <row r="515" spans="1:12" x14ac:dyDescent="0.25">
      <c r="A515" s="21">
        <v>1092.18</v>
      </c>
      <c r="B515" s="23">
        <v>1837.23</v>
      </c>
      <c r="G515" s="34">
        <v>996.14</v>
      </c>
      <c r="H515">
        <v>160.09158557527192</v>
      </c>
      <c r="K515" s="21">
        <v>269.47000000000003</v>
      </c>
      <c r="L515" s="23">
        <v>78.751745145323014</v>
      </c>
    </row>
    <row r="516" spans="1:12" x14ac:dyDescent="0.25">
      <c r="A516" s="21">
        <v>1093.8699999999999</v>
      </c>
      <c r="B516" s="23">
        <v>5002.9399999999996</v>
      </c>
      <c r="G516" s="34">
        <v>997.96</v>
      </c>
      <c r="H516">
        <v>40.764116094986811</v>
      </c>
      <c r="K516" s="21">
        <v>269.77</v>
      </c>
      <c r="L516" s="23">
        <v>81.230876216968014</v>
      </c>
    </row>
    <row r="517" spans="1:12" x14ac:dyDescent="0.25">
      <c r="A517" s="21">
        <v>1094.1500000000001</v>
      </c>
      <c r="B517" s="23">
        <v>1783.57</v>
      </c>
      <c r="G517" s="34">
        <v>999.34</v>
      </c>
      <c r="H517">
        <v>14.902374059061957</v>
      </c>
      <c r="K517" s="21">
        <v>270.69</v>
      </c>
      <c r="L517" s="23">
        <v>109.38136596920648</v>
      </c>
    </row>
    <row r="518" spans="1:12" x14ac:dyDescent="0.25">
      <c r="A518" s="21">
        <v>1094.53</v>
      </c>
      <c r="B518" s="23">
        <v>4980.13</v>
      </c>
      <c r="G518" s="34">
        <v>1001.42</v>
      </c>
      <c r="H518">
        <v>92.454351989785067</v>
      </c>
      <c r="K518" s="21">
        <v>273</v>
      </c>
      <c r="L518" s="23">
        <v>156.15284474445517</v>
      </c>
    </row>
    <row r="519" spans="1:12" x14ac:dyDescent="0.25">
      <c r="A519" s="21">
        <v>1097.18</v>
      </c>
      <c r="B519" s="23">
        <v>6694.7</v>
      </c>
      <c r="G519" s="34">
        <v>1002.3</v>
      </c>
      <c r="H519">
        <v>146.51699882766707</v>
      </c>
      <c r="K519" s="21">
        <v>273.92</v>
      </c>
      <c r="L519" s="23">
        <v>473.46716232961586</v>
      </c>
    </row>
    <row r="520" spans="1:12" x14ac:dyDescent="0.25">
      <c r="A520" s="21">
        <v>1097.53</v>
      </c>
      <c r="B520" s="23">
        <v>1215.04</v>
      </c>
      <c r="G520" s="34">
        <v>1007.6</v>
      </c>
      <c r="H520">
        <v>82.171637055837564</v>
      </c>
      <c r="K520" s="21">
        <v>273.94</v>
      </c>
      <c r="L520" s="23">
        <v>150.58867412682264</v>
      </c>
    </row>
    <row r="521" spans="1:12" x14ac:dyDescent="0.25">
      <c r="A521" s="21">
        <v>1098.1199999999999</v>
      </c>
      <c r="B521" s="23">
        <v>3252.75</v>
      </c>
      <c r="G521" s="34">
        <v>1009.82</v>
      </c>
      <c r="H521">
        <v>55.289918073900679</v>
      </c>
      <c r="K521" s="21">
        <v>274.14999999999998</v>
      </c>
      <c r="L521" s="23">
        <v>89.31100478468899</v>
      </c>
    </row>
    <row r="522" spans="1:12" x14ac:dyDescent="0.25">
      <c r="A522" s="21">
        <v>1098.9100000000001</v>
      </c>
      <c r="B522" s="23">
        <v>2523.86</v>
      </c>
      <c r="G522" s="34">
        <v>1010.4</v>
      </c>
      <c r="H522">
        <v>77.088908450704224</v>
      </c>
      <c r="K522" s="21">
        <v>274.22000000000003</v>
      </c>
      <c r="L522" s="23">
        <v>98.947987851176919</v>
      </c>
    </row>
    <row r="523" spans="1:12" x14ac:dyDescent="0.25">
      <c r="A523" s="21">
        <v>1100.46</v>
      </c>
      <c r="B523" s="23">
        <v>1473.73</v>
      </c>
      <c r="G523" s="34">
        <v>1010.77</v>
      </c>
      <c r="H523">
        <v>403.63742331288341</v>
      </c>
      <c r="K523" s="21">
        <v>274.73</v>
      </c>
      <c r="L523" s="23">
        <v>64.185888888888883</v>
      </c>
    </row>
    <row r="524" spans="1:12" x14ac:dyDescent="0.25">
      <c r="A524" s="21">
        <v>1101.94</v>
      </c>
      <c r="B524" s="23">
        <v>4429.22</v>
      </c>
      <c r="G524" s="34">
        <v>1011.5</v>
      </c>
      <c r="H524">
        <v>61.38805432039419</v>
      </c>
      <c r="K524" s="21">
        <v>274.82</v>
      </c>
      <c r="L524" s="23">
        <v>130.36334275333064</v>
      </c>
    </row>
    <row r="525" spans="1:12" x14ac:dyDescent="0.25">
      <c r="A525" s="21">
        <v>1103.4000000000001</v>
      </c>
      <c r="B525" s="23">
        <v>5085.13</v>
      </c>
      <c r="G525" s="34">
        <v>1016.02</v>
      </c>
      <c r="H525">
        <v>75.997497725204724</v>
      </c>
      <c r="K525" s="21">
        <v>275.5</v>
      </c>
      <c r="L525" s="23">
        <v>20.65359650284806</v>
      </c>
    </row>
    <row r="526" spans="1:12" x14ac:dyDescent="0.25">
      <c r="A526" s="21">
        <v>1107.24</v>
      </c>
      <c r="B526" s="23">
        <v>6012.81</v>
      </c>
      <c r="G526" s="34">
        <v>1016.29</v>
      </c>
      <c r="H526">
        <v>16.432046807637036</v>
      </c>
      <c r="K526" s="21">
        <v>276.48</v>
      </c>
      <c r="L526" s="23">
        <v>560.67172897196258</v>
      </c>
    </row>
    <row r="527" spans="1:12" x14ac:dyDescent="0.25">
      <c r="A527" s="21">
        <v>1108.3</v>
      </c>
      <c r="B527" s="23">
        <v>5099.28</v>
      </c>
      <c r="G527" s="34">
        <v>1016.73</v>
      </c>
      <c r="H527">
        <v>13.621504394475517</v>
      </c>
      <c r="K527" s="21">
        <v>279.67</v>
      </c>
      <c r="L527" s="23">
        <v>55.532758824223833</v>
      </c>
    </row>
    <row r="528" spans="1:12" x14ac:dyDescent="0.25">
      <c r="A528" s="21">
        <v>1109.77</v>
      </c>
      <c r="B528" s="23">
        <v>2720.13</v>
      </c>
      <c r="G528" s="34">
        <v>1022.12</v>
      </c>
      <c r="H528">
        <v>44.04750204750205</v>
      </c>
      <c r="K528" s="21">
        <v>280.05</v>
      </c>
      <c r="L528" s="23">
        <v>156.51393103448277</v>
      </c>
    </row>
    <row r="529" spans="1:12" x14ac:dyDescent="0.25">
      <c r="A529" s="21">
        <v>1110.0899999999999</v>
      </c>
      <c r="B529" s="23">
        <v>1803.3</v>
      </c>
      <c r="G529" s="34">
        <v>1023.54</v>
      </c>
      <c r="H529">
        <v>36.938585607940446</v>
      </c>
      <c r="K529" s="21">
        <v>280.58999999999997</v>
      </c>
      <c r="L529" s="23">
        <v>196.58403824935635</v>
      </c>
    </row>
    <row r="530" spans="1:12" x14ac:dyDescent="0.25">
      <c r="A530" s="21">
        <v>1110.71</v>
      </c>
      <c r="B530" s="23">
        <v>2091.7800000000002</v>
      </c>
      <c r="G530" s="34">
        <v>1027.42</v>
      </c>
      <c r="H530">
        <v>41.30618366405168</v>
      </c>
      <c r="K530" s="21">
        <v>281.51</v>
      </c>
      <c r="L530" s="23">
        <v>104.98977086743042</v>
      </c>
    </row>
    <row r="531" spans="1:12" x14ac:dyDescent="0.25">
      <c r="A531" s="21">
        <v>1111.23</v>
      </c>
      <c r="B531" s="23">
        <v>6889.42</v>
      </c>
      <c r="G531" s="34">
        <v>1029.4100000000001</v>
      </c>
      <c r="H531">
        <v>65.902491874322862</v>
      </c>
      <c r="K531" s="21">
        <v>282.22000000000003</v>
      </c>
      <c r="L531" s="23">
        <v>93.259979702300399</v>
      </c>
    </row>
    <row r="532" spans="1:12" x14ac:dyDescent="0.25">
      <c r="A532" s="21">
        <v>1111.49</v>
      </c>
      <c r="B532" s="23">
        <v>2508.0500000000002</v>
      </c>
      <c r="G532" s="34">
        <v>1030.3599999999999</v>
      </c>
      <c r="H532">
        <v>152.99428194413898</v>
      </c>
      <c r="K532" s="21">
        <v>282.48</v>
      </c>
      <c r="L532" s="23">
        <v>77.710514198004603</v>
      </c>
    </row>
    <row r="533" spans="1:12" x14ac:dyDescent="0.25">
      <c r="A533" s="21">
        <v>1113.95</v>
      </c>
      <c r="B533" s="23">
        <v>1900.51</v>
      </c>
      <c r="G533" s="34">
        <v>1030.57</v>
      </c>
      <c r="H533">
        <v>131.36553265458156</v>
      </c>
      <c r="K533" s="21">
        <v>283.02</v>
      </c>
      <c r="L533" s="23">
        <v>41.031528779176341</v>
      </c>
    </row>
    <row r="534" spans="1:12" x14ac:dyDescent="0.25">
      <c r="A534" s="21">
        <v>1117.9000000000001</v>
      </c>
      <c r="B534" s="23">
        <v>2312.85</v>
      </c>
      <c r="G534" s="34">
        <v>1031.77</v>
      </c>
      <c r="H534">
        <v>256.25467022493331</v>
      </c>
      <c r="K534" s="21">
        <v>283.33999999999997</v>
      </c>
      <c r="L534" s="23">
        <v>79.610943015632884</v>
      </c>
    </row>
    <row r="535" spans="1:12" x14ac:dyDescent="0.25">
      <c r="A535" s="21">
        <v>1121.04</v>
      </c>
      <c r="B535" s="23">
        <v>2324.34</v>
      </c>
      <c r="G535" s="34">
        <v>1034.5999999999999</v>
      </c>
      <c r="H535">
        <v>740.5408163265306</v>
      </c>
      <c r="K535" s="21">
        <v>284.2</v>
      </c>
      <c r="L535" s="23">
        <v>92.355022831050221</v>
      </c>
    </row>
    <row r="536" spans="1:12" x14ac:dyDescent="0.25">
      <c r="A536" s="21">
        <v>1122.27</v>
      </c>
      <c r="B536" s="23">
        <v>6800.75</v>
      </c>
      <c r="G536" s="34">
        <v>1039.52</v>
      </c>
      <c r="H536">
        <v>133.95127967930929</v>
      </c>
      <c r="K536" s="21">
        <v>284.76</v>
      </c>
      <c r="L536" s="23">
        <v>364.45185185185181</v>
      </c>
    </row>
    <row r="537" spans="1:12" x14ac:dyDescent="0.25">
      <c r="A537" s="21">
        <v>1126.3699999999999</v>
      </c>
      <c r="B537" s="23">
        <v>6995.69</v>
      </c>
      <c r="G537" s="34">
        <v>1040.8</v>
      </c>
      <c r="H537">
        <v>43.006048635970863</v>
      </c>
      <c r="K537" s="21">
        <v>284.81</v>
      </c>
      <c r="L537" s="23">
        <v>52.675089133467679</v>
      </c>
    </row>
    <row r="538" spans="1:12" x14ac:dyDescent="0.25">
      <c r="A538" s="21">
        <v>1127.0999999999999</v>
      </c>
      <c r="B538" s="23">
        <v>6929.46</v>
      </c>
      <c r="G538" s="34">
        <v>1041.99</v>
      </c>
      <c r="H538">
        <v>70.394172327493749</v>
      </c>
      <c r="K538" s="21">
        <v>286.87</v>
      </c>
      <c r="L538" s="23">
        <v>159.56253794778385</v>
      </c>
    </row>
    <row r="539" spans="1:12" x14ac:dyDescent="0.25">
      <c r="A539" s="21">
        <v>1128.57</v>
      </c>
      <c r="B539" s="23">
        <v>6739.57</v>
      </c>
      <c r="G539" s="34">
        <v>1042.8499999999999</v>
      </c>
      <c r="H539">
        <v>2060.3923796432891</v>
      </c>
      <c r="K539" s="21">
        <v>286.89999999999998</v>
      </c>
      <c r="L539" s="23">
        <v>971.35775862068965</v>
      </c>
    </row>
    <row r="540" spans="1:12" x14ac:dyDescent="0.25">
      <c r="A540" s="21">
        <v>1128.9100000000001</v>
      </c>
      <c r="B540" s="23">
        <v>6234.6</v>
      </c>
      <c r="G540" s="34">
        <v>1044.43</v>
      </c>
      <c r="H540">
        <v>349.81809095452269</v>
      </c>
      <c r="K540" s="21">
        <v>287.75</v>
      </c>
      <c r="L540" s="23">
        <v>127.89945990859991</v>
      </c>
    </row>
    <row r="541" spans="1:12" x14ac:dyDescent="0.25">
      <c r="A541" s="21">
        <v>1133.92</v>
      </c>
      <c r="B541" s="23">
        <v>6332.35</v>
      </c>
      <c r="G541" s="34">
        <v>1046.48</v>
      </c>
      <c r="H541">
        <v>1425.7602523659307</v>
      </c>
      <c r="K541" s="21">
        <v>289.95999999999998</v>
      </c>
      <c r="L541" s="23">
        <v>258.88757170172084</v>
      </c>
    </row>
    <row r="542" spans="1:12" x14ac:dyDescent="0.25">
      <c r="A542" s="21">
        <v>1135.51</v>
      </c>
      <c r="B542" s="23">
        <v>4286.84</v>
      </c>
      <c r="G542" s="34">
        <v>1047.98</v>
      </c>
      <c r="H542">
        <v>319.59738955823292</v>
      </c>
      <c r="K542" s="21">
        <v>290.02999999999997</v>
      </c>
      <c r="L542" s="23">
        <v>76.324486730095146</v>
      </c>
    </row>
    <row r="543" spans="1:12" x14ac:dyDescent="0.25">
      <c r="A543" s="21">
        <v>1140.68</v>
      </c>
      <c r="B543" s="23">
        <v>6523.29</v>
      </c>
      <c r="G543" s="34">
        <v>1051.57</v>
      </c>
      <c r="H543">
        <v>489.40926640926642</v>
      </c>
      <c r="K543" s="21">
        <v>290.14999999999998</v>
      </c>
      <c r="L543" s="23">
        <v>17.553043894271021</v>
      </c>
    </row>
    <row r="544" spans="1:12" x14ac:dyDescent="0.25">
      <c r="A544" s="21">
        <v>1142.28</v>
      </c>
      <c r="B544" s="23">
        <v>6083.65</v>
      </c>
      <c r="G544" s="34">
        <v>1057.73</v>
      </c>
      <c r="H544">
        <v>72.587628865979383</v>
      </c>
      <c r="K544" s="21">
        <v>290.95999999999998</v>
      </c>
      <c r="L544" s="23">
        <v>98.009939498703531</v>
      </c>
    </row>
    <row r="545" spans="1:12" x14ac:dyDescent="0.25">
      <c r="A545" s="21">
        <v>1146.98</v>
      </c>
      <c r="B545" s="23">
        <v>4436.3100000000004</v>
      </c>
      <c r="G545" s="34">
        <v>1057.96</v>
      </c>
      <c r="H545">
        <v>71.369776193305597</v>
      </c>
      <c r="K545" s="21">
        <v>291.08999999999997</v>
      </c>
      <c r="L545" s="23">
        <v>228.87665198237889</v>
      </c>
    </row>
    <row r="546" spans="1:12" x14ac:dyDescent="0.25">
      <c r="A546" s="21">
        <v>1148.55</v>
      </c>
      <c r="B546" s="23">
        <v>4381.71</v>
      </c>
      <c r="G546" s="34">
        <v>1059.3399999999999</v>
      </c>
      <c r="H546">
        <v>36.72589838909542</v>
      </c>
      <c r="K546" s="21">
        <v>291.43</v>
      </c>
      <c r="L546" s="23">
        <v>104.58050130708904</v>
      </c>
    </row>
    <row r="547" spans="1:12" x14ac:dyDescent="0.25">
      <c r="A547" s="21">
        <v>1149.3800000000001</v>
      </c>
      <c r="B547" s="23">
        <v>1813.98</v>
      </c>
      <c r="G547" s="34">
        <v>1061.49</v>
      </c>
      <c r="H547">
        <v>118.20683760683761</v>
      </c>
      <c r="K547" s="21">
        <v>291.85000000000002</v>
      </c>
      <c r="L547" s="23">
        <v>224.96747352496217</v>
      </c>
    </row>
    <row r="548" spans="1:12" x14ac:dyDescent="0.25">
      <c r="A548" s="21">
        <v>1158.6600000000001</v>
      </c>
      <c r="B548" s="23">
        <v>1914.37</v>
      </c>
      <c r="G548" s="34">
        <v>1061.76</v>
      </c>
      <c r="H548">
        <v>183.02523128679562</v>
      </c>
      <c r="K548" s="21">
        <v>291.95</v>
      </c>
      <c r="L548" s="23">
        <v>80.332425405472335</v>
      </c>
    </row>
    <row r="549" spans="1:12" x14ac:dyDescent="0.25">
      <c r="A549" s="21">
        <v>1161.24</v>
      </c>
      <c r="B549" s="23">
        <v>4379.01</v>
      </c>
      <c r="G549" s="34">
        <v>1065.31</v>
      </c>
      <c r="H549">
        <v>1110.2013311148087</v>
      </c>
      <c r="K549" s="21">
        <v>292.25</v>
      </c>
      <c r="L549" s="23">
        <v>1164.008319467554</v>
      </c>
    </row>
    <row r="550" spans="1:12" x14ac:dyDescent="0.25">
      <c r="A550" s="21">
        <v>1163.06</v>
      </c>
      <c r="B550" s="23">
        <v>6779.73</v>
      </c>
      <c r="G550" s="34">
        <v>1067.05</v>
      </c>
      <c r="H550">
        <v>59.330806769805832</v>
      </c>
      <c r="K550" s="21">
        <v>292.27999999999997</v>
      </c>
      <c r="L550" s="23">
        <v>2934.1769911504425</v>
      </c>
    </row>
    <row r="551" spans="1:12" x14ac:dyDescent="0.25">
      <c r="A551" s="21">
        <v>1164.03</v>
      </c>
      <c r="B551" s="23">
        <v>6452.51</v>
      </c>
      <c r="G551" s="34">
        <v>1069.42</v>
      </c>
      <c r="H551">
        <v>43.138074866310156</v>
      </c>
      <c r="K551" s="21">
        <v>292.39999999999998</v>
      </c>
      <c r="L551" s="23">
        <v>78.167155425219946</v>
      </c>
    </row>
    <row r="552" spans="1:12" x14ac:dyDescent="0.25">
      <c r="A552" s="21">
        <v>1164.57</v>
      </c>
      <c r="B552" s="23">
        <v>5107.3900000000003</v>
      </c>
      <c r="G552" s="34">
        <v>1069.47</v>
      </c>
      <c r="H552">
        <v>283.75853285787065</v>
      </c>
      <c r="K552" s="21">
        <v>292.62</v>
      </c>
      <c r="L552" s="23">
        <v>34.53948744769874</v>
      </c>
    </row>
    <row r="553" spans="1:12" x14ac:dyDescent="0.25">
      <c r="A553" s="21">
        <v>1170.18</v>
      </c>
      <c r="B553" s="23">
        <v>1528.36</v>
      </c>
      <c r="G553" s="34">
        <v>1083.4000000000001</v>
      </c>
      <c r="H553">
        <v>100.1000474158369</v>
      </c>
      <c r="K553" s="21">
        <v>293.14</v>
      </c>
      <c r="L553" s="23">
        <v>35.786636835146957</v>
      </c>
    </row>
    <row r="554" spans="1:12" x14ac:dyDescent="0.25">
      <c r="A554" s="21">
        <v>1174.32</v>
      </c>
      <c r="B554" s="23">
        <v>5438.47</v>
      </c>
      <c r="G554" s="34">
        <v>1084.55</v>
      </c>
      <c r="H554">
        <v>2934.1769911504425</v>
      </c>
      <c r="K554" s="21">
        <v>293.27999999999997</v>
      </c>
      <c r="L554" s="23">
        <v>66.473736250154502</v>
      </c>
    </row>
    <row r="555" spans="1:12" x14ac:dyDescent="0.25">
      <c r="A555" s="21">
        <v>1178.24</v>
      </c>
      <c r="B555" s="23">
        <v>3132.27</v>
      </c>
      <c r="G555" s="34">
        <v>1086.8399999999999</v>
      </c>
      <c r="H555">
        <v>318.26219512195121</v>
      </c>
      <c r="K555" s="21">
        <v>293.97000000000003</v>
      </c>
      <c r="L555" s="23">
        <v>255.50818181818184</v>
      </c>
    </row>
    <row r="556" spans="1:12" x14ac:dyDescent="0.25">
      <c r="A556" s="21">
        <v>1178.33</v>
      </c>
      <c r="B556" s="23">
        <v>2079.89</v>
      </c>
      <c r="G556" s="34">
        <v>1089.57</v>
      </c>
      <c r="H556">
        <v>305.24475065616798</v>
      </c>
      <c r="K556" s="21">
        <v>294.05</v>
      </c>
      <c r="L556" s="23">
        <v>403.63742331288341</v>
      </c>
    </row>
    <row r="557" spans="1:12" x14ac:dyDescent="0.25">
      <c r="A557" s="21">
        <v>1180.03</v>
      </c>
      <c r="B557" s="23">
        <v>3115.36</v>
      </c>
      <c r="G557" s="34">
        <v>1091.44</v>
      </c>
      <c r="H557">
        <v>118.37410976120654</v>
      </c>
      <c r="K557" s="21">
        <v>294.47000000000003</v>
      </c>
      <c r="L557" s="23">
        <v>71.62643109540636</v>
      </c>
    </row>
    <row r="558" spans="1:12" x14ac:dyDescent="0.25">
      <c r="A558" s="21">
        <v>1184.17</v>
      </c>
      <c r="B558" s="23">
        <v>6183.02</v>
      </c>
      <c r="G558" s="34">
        <v>1092.18</v>
      </c>
      <c r="H558">
        <v>72.790412044374008</v>
      </c>
      <c r="K558" s="21">
        <v>294.75</v>
      </c>
      <c r="L558" s="23">
        <v>146.81269510926117</v>
      </c>
    </row>
    <row r="559" spans="1:12" x14ac:dyDescent="0.25">
      <c r="A559" s="21">
        <v>1184.3900000000001</v>
      </c>
      <c r="B559" s="23">
        <v>3954.04</v>
      </c>
      <c r="G559" s="34">
        <v>1093.8699999999999</v>
      </c>
      <c r="H559">
        <v>87.022786571577655</v>
      </c>
      <c r="K559" s="21">
        <v>295.18</v>
      </c>
      <c r="L559" s="23">
        <v>219.39677047289504</v>
      </c>
    </row>
    <row r="560" spans="1:12" x14ac:dyDescent="0.25">
      <c r="A560" s="21">
        <v>1185.22</v>
      </c>
      <c r="B560" s="23">
        <v>1274.95</v>
      </c>
      <c r="G560" s="34">
        <v>1094.1500000000001</v>
      </c>
      <c r="H560">
        <v>32.322761870242843</v>
      </c>
      <c r="K560" s="21">
        <v>295.60000000000002</v>
      </c>
      <c r="L560" s="23">
        <v>568.4231111111111</v>
      </c>
    </row>
    <row r="561" spans="1:12" x14ac:dyDescent="0.25">
      <c r="A561" s="21">
        <v>1187.19</v>
      </c>
      <c r="B561" s="23">
        <v>1904.67</v>
      </c>
      <c r="G561" s="34">
        <v>1094.53</v>
      </c>
      <c r="H561">
        <v>58.349502050380792</v>
      </c>
      <c r="K561" s="21">
        <v>295.86</v>
      </c>
      <c r="L561" s="23">
        <v>28.665457184325113</v>
      </c>
    </row>
    <row r="562" spans="1:12" x14ac:dyDescent="0.25">
      <c r="A562" s="21">
        <v>1190.6199999999999</v>
      </c>
      <c r="B562" s="23">
        <v>6588.21</v>
      </c>
      <c r="G562" s="34">
        <v>1097.18</v>
      </c>
      <c r="H562">
        <v>70.865883349211387</v>
      </c>
      <c r="K562" s="21">
        <v>296.72000000000003</v>
      </c>
      <c r="L562" s="23">
        <v>788.58655043586566</v>
      </c>
    </row>
    <row r="563" spans="1:12" x14ac:dyDescent="0.25">
      <c r="A563" s="21">
        <v>1190.7</v>
      </c>
      <c r="B563" s="23">
        <v>5291.42</v>
      </c>
      <c r="G563" s="34">
        <v>1097.53</v>
      </c>
      <c r="H563">
        <v>33.143480632842341</v>
      </c>
      <c r="K563" s="21">
        <v>297.35000000000002</v>
      </c>
      <c r="L563" s="23">
        <v>271.30970003895595</v>
      </c>
    </row>
    <row r="564" spans="1:12" x14ac:dyDescent="0.25">
      <c r="A564" s="21">
        <v>1197.33</v>
      </c>
      <c r="B564" s="23">
        <v>4507.5200000000004</v>
      </c>
      <c r="G564" s="34">
        <v>1098.1199999999999</v>
      </c>
      <c r="H564">
        <v>182.32903587443946</v>
      </c>
      <c r="K564" s="21">
        <v>298.12</v>
      </c>
      <c r="L564" s="23">
        <v>59.330806769805832</v>
      </c>
    </row>
    <row r="565" spans="1:12" x14ac:dyDescent="0.25">
      <c r="A565" s="21">
        <v>1198.6300000000001</v>
      </c>
      <c r="B565" s="23">
        <v>2287.42</v>
      </c>
      <c r="G565" s="34">
        <v>1098.9100000000001</v>
      </c>
      <c r="H565">
        <v>54.102036441586286</v>
      </c>
      <c r="K565" s="21">
        <v>298.17</v>
      </c>
      <c r="L565" s="23">
        <v>181.02696078431373</v>
      </c>
    </row>
    <row r="566" spans="1:12" x14ac:dyDescent="0.25">
      <c r="A566" s="21" t="s">
        <v>564</v>
      </c>
      <c r="B566" s="23"/>
      <c r="G566" s="34">
        <v>1100.46</v>
      </c>
      <c r="H566">
        <v>30.607061266874354</v>
      </c>
      <c r="K566" s="21">
        <v>299.16000000000003</v>
      </c>
      <c r="L566" s="23">
        <v>87.47189132706373</v>
      </c>
    </row>
    <row r="567" spans="1:12" x14ac:dyDescent="0.25">
      <c r="A567" s="22" t="s">
        <v>563</v>
      </c>
      <c r="B567" s="24">
        <v>2077897.85</v>
      </c>
      <c r="G567" s="34">
        <v>1101.94</v>
      </c>
      <c r="H567">
        <v>53.512383713906011</v>
      </c>
      <c r="K567" s="21">
        <v>299.36</v>
      </c>
      <c r="L567" s="23">
        <v>310.0043956043956</v>
      </c>
    </row>
    <row r="568" spans="1:12" x14ac:dyDescent="0.25">
      <c r="G568" s="34">
        <v>1103.4000000000001</v>
      </c>
      <c r="H568">
        <v>66.057807222655228</v>
      </c>
      <c r="K568" s="21">
        <v>299.45</v>
      </c>
      <c r="L568" s="23">
        <v>60.392019154030329</v>
      </c>
    </row>
    <row r="569" spans="1:12" x14ac:dyDescent="0.25">
      <c r="G569" s="34">
        <v>1107.24</v>
      </c>
      <c r="H569">
        <v>91.547046285018268</v>
      </c>
      <c r="K569" s="21">
        <v>299.98</v>
      </c>
      <c r="L569" s="23">
        <v>45.683002629691615</v>
      </c>
    </row>
    <row r="570" spans="1:12" x14ac:dyDescent="0.25">
      <c r="G570" s="34">
        <v>1108.3</v>
      </c>
      <c r="H570">
        <v>1300.8367346938776</v>
      </c>
      <c r="K570" s="21" t="s">
        <v>564</v>
      </c>
      <c r="L570" s="23"/>
    </row>
    <row r="571" spans="1:12" x14ac:dyDescent="0.25">
      <c r="G571" s="34">
        <v>1109.77</v>
      </c>
      <c r="H571">
        <v>50.33549222797928</v>
      </c>
      <c r="K571" s="22" t="s">
        <v>563</v>
      </c>
      <c r="L571" s="24">
        <v>98275.537984160634</v>
      </c>
    </row>
    <row r="572" spans="1:12" x14ac:dyDescent="0.25">
      <c r="G572" s="34">
        <v>1110.0899999999999</v>
      </c>
      <c r="H572">
        <v>169.00656044985942</v>
      </c>
    </row>
    <row r="573" spans="1:12" x14ac:dyDescent="0.25">
      <c r="G573" s="34">
        <v>1110.71</v>
      </c>
      <c r="H573">
        <v>32.511345974510412</v>
      </c>
    </row>
    <row r="574" spans="1:12" x14ac:dyDescent="0.25">
      <c r="G574" s="34">
        <v>1111.23</v>
      </c>
      <c r="H574">
        <v>94.49211356466877</v>
      </c>
    </row>
    <row r="575" spans="1:12" x14ac:dyDescent="0.25">
      <c r="G575" s="34">
        <v>1111.49</v>
      </c>
      <c r="H575">
        <v>1100.0219298245615</v>
      </c>
    </row>
    <row r="576" spans="1:12" x14ac:dyDescent="0.25">
      <c r="G576" s="34">
        <v>1113.95</v>
      </c>
      <c r="H576">
        <v>48.843741968645595</v>
      </c>
    </row>
    <row r="577" spans="7:8" x14ac:dyDescent="0.25">
      <c r="G577" s="34">
        <v>1117.9000000000001</v>
      </c>
      <c r="H577">
        <v>96.248439450686632</v>
      </c>
    </row>
    <row r="578" spans="7:8" x14ac:dyDescent="0.25">
      <c r="G578" s="34">
        <v>1121.04</v>
      </c>
      <c r="H578">
        <v>396.64505119453923</v>
      </c>
    </row>
    <row r="579" spans="7:8" x14ac:dyDescent="0.25">
      <c r="G579" s="34">
        <v>1122.27</v>
      </c>
      <c r="H579">
        <v>328.69743837602704</v>
      </c>
    </row>
    <row r="580" spans="7:8" x14ac:dyDescent="0.25">
      <c r="G580" s="34">
        <v>1126.3699999999999</v>
      </c>
      <c r="H580">
        <v>1164.008319467554</v>
      </c>
    </row>
    <row r="581" spans="7:8" x14ac:dyDescent="0.25">
      <c r="G581" s="34">
        <v>1127.0999999999999</v>
      </c>
      <c r="H581">
        <v>93.025372533225948</v>
      </c>
    </row>
    <row r="582" spans="7:8" x14ac:dyDescent="0.25">
      <c r="G582" s="34">
        <v>1128.57</v>
      </c>
      <c r="H582">
        <v>143.67021956938819</v>
      </c>
    </row>
    <row r="583" spans="7:8" x14ac:dyDescent="0.25">
      <c r="G583" s="34">
        <v>1128.9100000000001</v>
      </c>
      <c r="H583">
        <v>228.87665198237889</v>
      </c>
    </row>
    <row r="584" spans="7:8" x14ac:dyDescent="0.25">
      <c r="G584" s="34">
        <v>1133.92</v>
      </c>
      <c r="H584">
        <v>788.58655043586566</v>
      </c>
    </row>
    <row r="585" spans="7:8" x14ac:dyDescent="0.25">
      <c r="G585" s="34">
        <v>1135.51</v>
      </c>
      <c r="H585">
        <v>50.755860762491125</v>
      </c>
    </row>
    <row r="586" spans="7:8" x14ac:dyDescent="0.25">
      <c r="G586" s="34">
        <v>1140.68</v>
      </c>
      <c r="H586">
        <v>215.64595041322315</v>
      </c>
    </row>
    <row r="587" spans="7:8" x14ac:dyDescent="0.25">
      <c r="G587" s="34">
        <v>1142.28</v>
      </c>
      <c r="H587">
        <v>601.74579624134515</v>
      </c>
    </row>
    <row r="588" spans="7:8" x14ac:dyDescent="0.25">
      <c r="G588" s="34">
        <v>1146.98</v>
      </c>
      <c r="H588">
        <v>863.0953307392997</v>
      </c>
    </row>
    <row r="589" spans="7:8" x14ac:dyDescent="0.25">
      <c r="G589" s="34">
        <v>1148.55</v>
      </c>
      <c r="H589">
        <v>51.909844805117878</v>
      </c>
    </row>
    <row r="590" spans="7:8" x14ac:dyDescent="0.25">
      <c r="G590" s="34">
        <v>1149.3800000000001</v>
      </c>
      <c r="H590">
        <v>20.418505177847816</v>
      </c>
    </row>
    <row r="591" spans="7:8" x14ac:dyDescent="0.25">
      <c r="G591" s="34">
        <v>1158.6600000000001</v>
      </c>
      <c r="H591">
        <v>27.485570710696337</v>
      </c>
    </row>
    <row r="592" spans="7:8" x14ac:dyDescent="0.25">
      <c r="G592" s="34">
        <v>1161.24</v>
      </c>
      <c r="H592">
        <v>45.312603476821195</v>
      </c>
    </row>
    <row r="593" spans="7:8" x14ac:dyDescent="0.25">
      <c r="G593" s="34">
        <v>1163.06</v>
      </c>
      <c r="H593">
        <v>191.19373942470386</v>
      </c>
    </row>
    <row r="594" spans="7:8" x14ac:dyDescent="0.25">
      <c r="G594" s="34">
        <v>1164.03</v>
      </c>
      <c r="H594">
        <v>88.390547945205483</v>
      </c>
    </row>
    <row r="595" spans="7:8" x14ac:dyDescent="0.25">
      <c r="G595" s="34">
        <v>1164.57</v>
      </c>
      <c r="H595">
        <v>82.657226088363814</v>
      </c>
    </row>
    <row r="596" spans="7:8" x14ac:dyDescent="0.25">
      <c r="G596" s="34">
        <v>1170.18</v>
      </c>
      <c r="H596">
        <v>330.09935205183587</v>
      </c>
    </row>
    <row r="597" spans="7:8" x14ac:dyDescent="0.25">
      <c r="G597" s="34">
        <v>1174.32</v>
      </c>
      <c r="H597">
        <v>139.44794871794872</v>
      </c>
    </row>
    <row r="598" spans="7:8" x14ac:dyDescent="0.25">
      <c r="G598" s="34">
        <v>1178.24</v>
      </c>
      <c r="H598">
        <v>45.560290909090909</v>
      </c>
    </row>
    <row r="599" spans="7:8" x14ac:dyDescent="0.25">
      <c r="G599" s="34">
        <v>1178.33</v>
      </c>
      <c r="H599">
        <v>70.696464989802848</v>
      </c>
    </row>
    <row r="600" spans="7:8" x14ac:dyDescent="0.25">
      <c r="G600" s="34">
        <v>1180.03</v>
      </c>
      <c r="H600">
        <v>35.755308160220366</v>
      </c>
    </row>
    <row r="601" spans="7:8" x14ac:dyDescent="0.25">
      <c r="G601" s="34">
        <v>1184.17</v>
      </c>
      <c r="H601">
        <v>148.27386091127099</v>
      </c>
    </row>
    <row r="602" spans="7:8" x14ac:dyDescent="0.25">
      <c r="G602" s="34">
        <v>1184.3900000000001</v>
      </c>
      <c r="H602">
        <v>63.315292233787027</v>
      </c>
    </row>
    <row r="603" spans="7:8" x14ac:dyDescent="0.25">
      <c r="G603" s="34">
        <v>1185.22</v>
      </c>
      <c r="H603">
        <v>18.020494699646644</v>
      </c>
    </row>
    <row r="604" spans="7:8" x14ac:dyDescent="0.25">
      <c r="G604" s="34">
        <v>1187.19</v>
      </c>
      <c r="H604">
        <v>21.840041279669766</v>
      </c>
    </row>
    <row r="605" spans="7:8" x14ac:dyDescent="0.25">
      <c r="G605" s="34">
        <v>1190.6199999999999</v>
      </c>
      <c r="H605">
        <v>443.94946091644204</v>
      </c>
    </row>
    <row r="606" spans="7:8" x14ac:dyDescent="0.25">
      <c r="G606" s="34">
        <v>1190.7</v>
      </c>
      <c r="H606">
        <v>79.918743392236834</v>
      </c>
    </row>
    <row r="607" spans="7:8" x14ac:dyDescent="0.25">
      <c r="G607" s="34">
        <v>1197.33</v>
      </c>
      <c r="H607">
        <v>166.88337652721216</v>
      </c>
    </row>
    <row r="608" spans="7:8" x14ac:dyDescent="0.25">
      <c r="G608" s="34">
        <v>1198.6300000000001</v>
      </c>
      <c r="H608">
        <v>32.353889674681753</v>
      </c>
    </row>
    <row r="609" spans="7:8" x14ac:dyDescent="0.25">
      <c r="G609" s="34" t="s">
        <v>564</v>
      </c>
    </row>
    <row r="610" spans="7:8" x14ac:dyDescent="0.25">
      <c r="G610" s="34" t="s">
        <v>563</v>
      </c>
      <c r="H610">
        <v>98275.537984160561</v>
      </c>
    </row>
  </sheetData>
  <pageMargins left="0.7" right="0.7" top="0.75" bottom="0.75" header="0.3" footer="0.3"/>
  <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C7BFF-010D-4657-B126-73F679163BE9}">
  <dimension ref="D3:AI77"/>
  <sheetViews>
    <sheetView showGridLines="0" showRowColHeaders="0" tabSelected="1" zoomScale="47" zoomScaleNormal="91" workbookViewId="0">
      <selection activeCell="AH52" sqref="AH52"/>
    </sheetView>
  </sheetViews>
  <sheetFormatPr defaultRowHeight="13.2" x14ac:dyDescent="0.25"/>
  <sheetData>
    <row r="3" spans="4:35" ht="44.4" x14ac:dyDescent="0.7">
      <c r="H3" s="30" t="s">
        <v>577</v>
      </c>
      <c r="R3" s="34"/>
      <c r="S3" s="34"/>
      <c r="T3" s="34"/>
      <c r="U3" s="35"/>
      <c r="V3" s="35"/>
      <c r="W3" s="35"/>
      <c r="X3" s="35"/>
      <c r="AF3" s="37"/>
      <c r="AI3" s="37" t="s">
        <v>576</v>
      </c>
    </row>
    <row r="5" spans="4:35" ht="30" x14ac:dyDescent="0.5">
      <c r="D5" s="31" t="s">
        <v>573</v>
      </c>
      <c r="E5" s="32"/>
      <c r="F5" s="32"/>
      <c r="G5" s="32"/>
      <c r="H5" s="32"/>
      <c r="I5" s="32"/>
      <c r="J5" s="32"/>
      <c r="K5" s="32"/>
      <c r="L5" s="32"/>
      <c r="Q5" s="31" t="s">
        <v>574</v>
      </c>
    </row>
    <row r="8" spans="4:35" ht="30" x14ac:dyDescent="0.5">
      <c r="Q8" s="31"/>
    </row>
    <row r="9" spans="4:35" x14ac:dyDescent="0.25">
      <c r="S9" s="32"/>
      <c r="T9" s="32"/>
      <c r="U9" s="32"/>
      <c r="V9" s="32"/>
      <c r="W9" s="32"/>
      <c r="X9" s="32"/>
      <c r="Y9" s="32"/>
    </row>
    <row r="10" spans="4:35" ht="30" x14ac:dyDescent="0.5">
      <c r="R10" s="31"/>
      <c r="S10" s="32"/>
      <c r="T10" s="32"/>
      <c r="U10" s="32"/>
      <c r="V10" s="32"/>
      <c r="W10" s="32"/>
      <c r="X10" s="32"/>
      <c r="Y10" s="32"/>
      <c r="Z10" s="32"/>
      <c r="AA10" s="32"/>
    </row>
    <row r="13" spans="4:35" ht="30" x14ac:dyDescent="0.5">
      <c r="R13" s="31"/>
      <c r="S13" s="32"/>
      <c r="T13" s="32"/>
      <c r="U13" s="32"/>
      <c r="V13" s="32"/>
      <c r="W13" s="32"/>
      <c r="X13" s="32"/>
      <c r="Y13" s="32"/>
    </row>
    <row r="22" spans="16:22" ht="30" x14ac:dyDescent="0.5">
      <c r="P22" s="31"/>
      <c r="Q22" s="32"/>
      <c r="R22" s="32"/>
      <c r="S22" s="31" t="s">
        <v>575</v>
      </c>
      <c r="T22" s="32"/>
      <c r="U22" s="32"/>
      <c r="V22" s="32"/>
    </row>
    <row r="24" spans="16:22" ht="30" x14ac:dyDescent="0.5">
      <c r="T24" s="31"/>
    </row>
    <row r="25" spans="16:22" x14ac:dyDescent="0.25">
      <c r="P25">
        <f ca="1">P25:AF43</f>
        <v>0</v>
      </c>
      <c r="S25" s="32"/>
      <c r="T25" s="32"/>
      <c r="U25" s="32"/>
      <c r="V25" s="32"/>
    </row>
    <row r="29" spans="16:22" ht="30" x14ac:dyDescent="0.5">
      <c r="Q29" s="31"/>
      <c r="R29" s="32"/>
      <c r="S29" s="32"/>
      <c r="T29" s="32"/>
      <c r="U29" s="32"/>
    </row>
    <row r="41" spans="4:28" ht="30" x14ac:dyDescent="0.5">
      <c r="D41" s="31"/>
      <c r="E41" s="32"/>
      <c r="F41" s="32"/>
      <c r="G41" s="32"/>
      <c r="H41" s="32"/>
      <c r="I41" s="32"/>
      <c r="K41" s="36"/>
      <c r="L41" s="32"/>
      <c r="M41" s="32"/>
      <c r="N41" s="32"/>
      <c r="O41" s="32"/>
      <c r="P41" s="32"/>
      <c r="Q41" s="32"/>
      <c r="R41" s="32"/>
      <c r="S41" s="36"/>
    </row>
    <row r="42" spans="4:28" ht="30" x14ac:dyDescent="0.5">
      <c r="D42" s="31"/>
      <c r="E42" s="32"/>
      <c r="F42" s="32"/>
      <c r="G42" s="32"/>
      <c r="H42" s="32"/>
      <c r="I42" s="32"/>
      <c r="J42" s="36"/>
      <c r="K42" s="32"/>
      <c r="L42" s="32"/>
      <c r="M42" s="32"/>
      <c r="N42" s="32"/>
      <c r="O42" s="32"/>
      <c r="P42" s="32"/>
      <c r="Q42" s="32"/>
      <c r="R42" s="32"/>
      <c r="T42" s="36"/>
      <c r="U42" s="32"/>
      <c r="V42" s="32"/>
      <c r="W42" s="32"/>
      <c r="X42" s="32"/>
      <c r="Y42" s="32"/>
      <c r="Z42" s="32"/>
      <c r="AA42" s="32"/>
      <c r="AB42" s="32"/>
    </row>
    <row r="45" spans="4:28" ht="30" x14ac:dyDescent="0.5">
      <c r="D45" s="31"/>
      <c r="E45" s="32"/>
      <c r="F45" s="32"/>
      <c r="G45" s="32"/>
      <c r="H45" s="32"/>
      <c r="I45" s="32"/>
    </row>
    <row r="58" spans="4:9" ht="30" x14ac:dyDescent="0.5">
      <c r="E58" s="31"/>
      <c r="F58" s="32"/>
      <c r="G58" s="32"/>
      <c r="H58" s="32"/>
      <c r="I58" s="32"/>
    </row>
    <row r="62" spans="4:9" ht="30" x14ac:dyDescent="0.5">
      <c r="D62" s="31"/>
      <c r="E62" s="32"/>
      <c r="F62" s="32"/>
      <c r="G62" s="32"/>
      <c r="H62" s="32"/>
    </row>
    <row r="77" spans="5:14" ht="27.6" x14ac:dyDescent="0.45">
      <c r="E77" s="36" t="s">
        <v>590</v>
      </c>
      <c r="F77" s="32"/>
      <c r="G77" s="32"/>
      <c r="H77" s="32"/>
      <c r="I77" s="32"/>
      <c r="J77" s="32"/>
      <c r="K77" s="32"/>
      <c r="L77" s="32"/>
      <c r="M77" s="32"/>
      <c r="N77" s="32"/>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501"/>
  <sheetViews>
    <sheetView topLeftCell="D1" workbookViewId="0">
      <pane ySplit="1" topLeftCell="A2" activePane="bottomLeft" state="frozen"/>
      <selection pane="bottomLeft" activeCell="H9" sqref="H9"/>
    </sheetView>
  </sheetViews>
  <sheetFormatPr defaultColWidth="12.6640625" defaultRowHeight="15.75" customHeight="1" x14ac:dyDescent="0.25"/>
  <cols>
    <col min="1" max="8" width="19" customWidth="1"/>
    <col min="9" max="9" width="15.21875" customWidth="1"/>
    <col min="10" max="10" width="13.77734375" bestFit="1" customWidth="1"/>
    <col min="11" max="11" width="18.33203125" customWidth="1"/>
    <col min="12" max="12" width="18.77734375" customWidth="1"/>
    <col min="13" max="13" width="11.5546875" customWidth="1"/>
    <col min="14" max="14" width="23.88671875" customWidth="1"/>
    <col min="17" max="17" width="15.44140625" customWidth="1"/>
    <col min="18" max="18" width="14.77734375" customWidth="1"/>
  </cols>
  <sheetData>
    <row r="1" spans="1:18" x14ac:dyDescent="0.25">
      <c r="A1" s="11" t="s">
        <v>0</v>
      </c>
      <c r="B1" s="13" t="s">
        <v>1</v>
      </c>
      <c r="C1" s="1" t="s">
        <v>2</v>
      </c>
      <c r="D1" s="13" t="s">
        <v>3</v>
      </c>
      <c r="E1" s="14" t="s">
        <v>4</v>
      </c>
      <c r="F1" s="13" t="s">
        <v>5</v>
      </c>
      <c r="G1" s="1" t="s">
        <v>6</v>
      </c>
      <c r="H1" s="13" t="s">
        <v>7</v>
      </c>
      <c r="I1" s="1" t="s">
        <v>8</v>
      </c>
      <c r="J1" s="15" t="s">
        <v>9</v>
      </c>
      <c r="K1" s="1" t="s">
        <v>10</v>
      </c>
      <c r="L1" s="13" t="s">
        <v>11</v>
      </c>
      <c r="M1" s="1" t="s">
        <v>12</v>
      </c>
      <c r="N1" s="16" t="s">
        <v>13</v>
      </c>
      <c r="O1" s="17" t="s">
        <v>560</v>
      </c>
      <c r="P1" s="26" t="s">
        <v>567</v>
      </c>
      <c r="Q1" s="25" t="s">
        <v>578</v>
      </c>
      <c r="R1" s="25" t="s">
        <v>587</v>
      </c>
    </row>
    <row r="2" spans="1:18" x14ac:dyDescent="0.25">
      <c r="A2" s="2" t="s">
        <v>21</v>
      </c>
      <c r="B2" s="3" t="s">
        <v>22</v>
      </c>
      <c r="C2" s="3" t="s">
        <v>23</v>
      </c>
      <c r="D2" s="3">
        <v>2011</v>
      </c>
      <c r="E2" s="3" t="s">
        <v>24</v>
      </c>
      <c r="F2" s="3" t="s">
        <v>25</v>
      </c>
      <c r="G2" s="3">
        <v>51.03</v>
      </c>
      <c r="H2" s="3">
        <v>59.15</v>
      </c>
      <c r="I2" s="3">
        <v>1159.22</v>
      </c>
      <c r="J2" s="3" t="s">
        <v>26</v>
      </c>
      <c r="K2" s="3">
        <v>229</v>
      </c>
      <c r="L2" s="3">
        <v>901.32</v>
      </c>
      <c r="M2" s="12" t="s">
        <v>27</v>
      </c>
      <c r="N2" s="4">
        <v>23.31</v>
      </c>
      <c r="O2">
        <f>I:I/G:G</f>
        <v>22.7164413090339</v>
      </c>
      <c r="P2" s="25" t="s">
        <v>565</v>
      </c>
      <c r="Q2" s="25" t="s">
        <v>579</v>
      </c>
      <c r="R2" t="str">
        <f t="shared" ref="R2:R65" si="0">IF(O2&lt;50,"FAIL","PASS")</f>
        <v>FAIL</v>
      </c>
    </row>
    <row r="3" spans="1:18" x14ac:dyDescent="0.25">
      <c r="A3" s="5" t="s">
        <v>28</v>
      </c>
      <c r="B3" s="6" t="s">
        <v>29</v>
      </c>
      <c r="C3" s="6" t="s">
        <v>30</v>
      </c>
      <c r="D3" s="6">
        <v>2022</v>
      </c>
      <c r="E3" s="6" t="s">
        <v>24</v>
      </c>
      <c r="F3" s="6" t="s">
        <v>25</v>
      </c>
      <c r="G3" s="6">
        <v>70.12</v>
      </c>
      <c r="H3" s="6">
        <v>213.27</v>
      </c>
      <c r="I3" s="6">
        <v>3041.5</v>
      </c>
      <c r="J3" s="6" t="s">
        <v>26</v>
      </c>
      <c r="K3" s="6">
        <v>103.83</v>
      </c>
      <c r="L3" s="6">
        <v>963.49</v>
      </c>
      <c r="M3" s="6" t="s">
        <v>20</v>
      </c>
      <c r="N3" s="7">
        <v>21.39</v>
      </c>
      <c r="O3">
        <f t="shared" ref="O3:O65" si="1">I:I/G:G</f>
        <v>43.375641756988017</v>
      </c>
      <c r="P3" s="25" t="s">
        <v>565</v>
      </c>
      <c r="Q3" s="25" t="s">
        <v>580</v>
      </c>
      <c r="R3" t="str">
        <f t="shared" si="0"/>
        <v>FAIL</v>
      </c>
    </row>
    <row r="4" spans="1:18" x14ac:dyDescent="0.25">
      <c r="A4" s="2" t="s">
        <v>34</v>
      </c>
      <c r="B4" s="3" t="s">
        <v>15</v>
      </c>
      <c r="C4" s="3" t="s">
        <v>35</v>
      </c>
      <c r="D4" s="3">
        <v>2015</v>
      </c>
      <c r="E4" s="3" t="s">
        <v>17</v>
      </c>
      <c r="F4" s="3" t="s">
        <v>25</v>
      </c>
      <c r="G4" s="3">
        <v>70.75</v>
      </c>
      <c r="H4" s="3">
        <v>90.2</v>
      </c>
      <c r="I4" s="3">
        <v>1274.95</v>
      </c>
      <c r="J4" s="3" t="s">
        <v>26</v>
      </c>
      <c r="K4" s="3">
        <v>243.27</v>
      </c>
      <c r="L4" s="3">
        <v>1185.22</v>
      </c>
      <c r="M4" s="3" t="s">
        <v>36</v>
      </c>
      <c r="N4" s="4">
        <v>33</v>
      </c>
      <c r="O4">
        <f t="shared" si="1"/>
        <v>18.020494699646644</v>
      </c>
      <c r="P4" s="25" t="s">
        <v>565</v>
      </c>
      <c r="Q4" s="25" t="s">
        <v>582</v>
      </c>
      <c r="R4" t="str">
        <f t="shared" si="0"/>
        <v>FAIL</v>
      </c>
    </row>
    <row r="5" spans="1:18" x14ac:dyDescent="0.25">
      <c r="A5" s="5" t="s">
        <v>41</v>
      </c>
      <c r="B5" s="6" t="s">
        <v>42</v>
      </c>
      <c r="C5" s="6" t="s">
        <v>43</v>
      </c>
      <c r="D5" s="6">
        <v>2021</v>
      </c>
      <c r="E5" s="6" t="s">
        <v>24</v>
      </c>
      <c r="F5" s="6" t="s">
        <v>25</v>
      </c>
      <c r="G5" s="6">
        <v>46.76</v>
      </c>
      <c r="H5" s="6">
        <v>122.5</v>
      </c>
      <c r="I5" s="6">
        <v>2619.69</v>
      </c>
      <c r="J5" s="6" t="s">
        <v>26</v>
      </c>
      <c r="K5" s="6">
        <v>221.15</v>
      </c>
      <c r="L5" s="6">
        <v>1042.8499999999999</v>
      </c>
      <c r="M5" s="6" t="s">
        <v>20</v>
      </c>
      <c r="N5" s="7">
        <v>23.44</v>
      </c>
      <c r="O5">
        <f t="shared" si="1"/>
        <v>56.024165953806673</v>
      </c>
      <c r="P5" s="25" t="s">
        <v>565</v>
      </c>
      <c r="Q5" s="25" t="s">
        <v>580</v>
      </c>
      <c r="R5" t="str">
        <f t="shared" si="0"/>
        <v>PASS</v>
      </c>
    </row>
    <row r="6" spans="1:18" x14ac:dyDescent="0.25">
      <c r="A6" s="2" t="s">
        <v>64</v>
      </c>
      <c r="B6" s="3" t="s">
        <v>38</v>
      </c>
      <c r="C6" s="3" t="s">
        <v>65</v>
      </c>
      <c r="D6" s="3">
        <v>2020</v>
      </c>
      <c r="E6" s="3" t="s">
        <v>45</v>
      </c>
      <c r="F6" s="3" t="s">
        <v>66</v>
      </c>
      <c r="G6" s="3">
        <v>90.06</v>
      </c>
      <c r="H6" s="3">
        <v>334.03</v>
      </c>
      <c r="I6" s="3">
        <v>3708.92</v>
      </c>
      <c r="J6" s="3" t="s">
        <v>26</v>
      </c>
      <c r="K6" s="3">
        <v>106.17</v>
      </c>
      <c r="L6" s="3">
        <v>538.09</v>
      </c>
      <c r="M6" s="3" t="s">
        <v>33</v>
      </c>
      <c r="N6" s="4">
        <v>28.31</v>
      </c>
      <c r="O6">
        <f t="shared" si="1"/>
        <v>41.182767044192758</v>
      </c>
      <c r="P6" s="25" t="s">
        <v>566</v>
      </c>
      <c r="Q6" s="25" t="s">
        <v>580</v>
      </c>
      <c r="R6" t="str">
        <f t="shared" si="0"/>
        <v>FAIL</v>
      </c>
    </row>
    <row r="7" spans="1:18" x14ac:dyDescent="0.25">
      <c r="A7" s="5" t="s">
        <v>71</v>
      </c>
      <c r="B7" s="6" t="s">
        <v>15</v>
      </c>
      <c r="C7" s="6" t="s">
        <v>72</v>
      </c>
      <c r="D7" s="6">
        <v>2022</v>
      </c>
      <c r="E7" s="6" t="s">
        <v>24</v>
      </c>
      <c r="F7" s="6" t="s">
        <v>25</v>
      </c>
      <c r="G7" s="6">
        <v>19.97</v>
      </c>
      <c r="H7" s="6">
        <v>84.23</v>
      </c>
      <c r="I7" s="6">
        <v>4217.71</v>
      </c>
      <c r="J7" s="6" t="s">
        <v>26</v>
      </c>
      <c r="K7" s="6">
        <v>155.47</v>
      </c>
      <c r="L7" s="6">
        <v>478.55</v>
      </c>
      <c r="M7" s="6" t="s">
        <v>36</v>
      </c>
      <c r="N7" s="7">
        <v>33.119999999999997</v>
      </c>
      <c r="O7">
        <f t="shared" si="1"/>
        <v>211.2023034551828</v>
      </c>
      <c r="P7" s="25" t="s">
        <v>565</v>
      </c>
      <c r="Q7" s="25" t="s">
        <v>580</v>
      </c>
      <c r="R7" t="str">
        <f t="shared" si="0"/>
        <v>PASS</v>
      </c>
    </row>
    <row r="8" spans="1:18" x14ac:dyDescent="0.25">
      <c r="A8" s="2" t="s">
        <v>76</v>
      </c>
      <c r="B8" s="3" t="s">
        <v>77</v>
      </c>
      <c r="C8" s="3" t="s">
        <v>78</v>
      </c>
      <c r="D8" s="3">
        <v>2010</v>
      </c>
      <c r="E8" s="3" t="s">
        <v>17</v>
      </c>
      <c r="F8" s="3" t="s">
        <v>66</v>
      </c>
      <c r="G8" s="3">
        <v>50.78</v>
      </c>
      <c r="H8" s="3">
        <v>310.58999999999997</v>
      </c>
      <c r="I8" s="3">
        <v>6116.32</v>
      </c>
      <c r="J8" s="3" t="s">
        <v>26</v>
      </c>
      <c r="K8" s="3">
        <v>64.22</v>
      </c>
      <c r="L8" s="3">
        <v>707.83</v>
      </c>
      <c r="M8" s="3" t="s">
        <v>36</v>
      </c>
      <c r="N8" s="4">
        <v>21.03</v>
      </c>
      <c r="O8">
        <f t="shared" si="1"/>
        <v>120.44742024419062</v>
      </c>
      <c r="P8" s="25" t="s">
        <v>566</v>
      </c>
      <c r="Q8" s="25" t="s">
        <v>580</v>
      </c>
      <c r="R8" t="str">
        <f t="shared" si="0"/>
        <v>PASS</v>
      </c>
    </row>
    <row r="9" spans="1:18" x14ac:dyDescent="0.25">
      <c r="A9" s="5" t="s">
        <v>80</v>
      </c>
      <c r="B9" s="6" t="s">
        <v>77</v>
      </c>
      <c r="C9" s="6" t="s">
        <v>81</v>
      </c>
      <c r="D9" s="6">
        <v>2013</v>
      </c>
      <c r="E9" s="6" t="s">
        <v>17</v>
      </c>
      <c r="F9" s="6" t="s">
        <v>52</v>
      </c>
      <c r="G9" s="6">
        <v>32.1</v>
      </c>
      <c r="H9" s="6">
        <v>83.26</v>
      </c>
      <c r="I9" s="6">
        <v>2593.69</v>
      </c>
      <c r="J9" s="6" t="s">
        <v>26</v>
      </c>
      <c r="K9" s="6">
        <v>217.92</v>
      </c>
      <c r="L9" s="6">
        <v>500</v>
      </c>
      <c r="M9" s="6" t="s">
        <v>55</v>
      </c>
      <c r="N9" s="7">
        <v>33.94</v>
      </c>
      <c r="O9">
        <f t="shared" si="1"/>
        <v>80.800311526479746</v>
      </c>
      <c r="P9" s="25" t="s">
        <v>566</v>
      </c>
      <c r="Q9" s="25" t="s">
        <v>579</v>
      </c>
      <c r="R9" t="str">
        <f t="shared" si="0"/>
        <v>PASS</v>
      </c>
    </row>
    <row r="10" spans="1:18" x14ac:dyDescent="0.25">
      <c r="A10" s="2" t="s">
        <v>82</v>
      </c>
      <c r="B10" s="3" t="s">
        <v>22</v>
      </c>
      <c r="C10" s="3" t="s">
        <v>23</v>
      </c>
      <c r="D10" s="3">
        <v>2017</v>
      </c>
      <c r="E10" s="3" t="s">
        <v>17</v>
      </c>
      <c r="F10" s="3" t="s">
        <v>49</v>
      </c>
      <c r="G10" s="3">
        <v>99.61</v>
      </c>
      <c r="H10" s="3">
        <v>143.38999999999999</v>
      </c>
      <c r="I10" s="3">
        <v>1439.56</v>
      </c>
      <c r="J10" s="3" t="s">
        <v>26</v>
      </c>
      <c r="K10" s="3">
        <v>176.47</v>
      </c>
      <c r="L10" s="3">
        <v>332.46</v>
      </c>
      <c r="M10" s="3" t="s">
        <v>55</v>
      </c>
      <c r="N10" s="4">
        <v>33.21</v>
      </c>
      <c r="O10">
        <f t="shared" si="1"/>
        <v>14.451962654351972</v>
      </c>
      <c r="P10" s="25" t="s">
        <v>565</v>
      </c>
      <c r="Q10" s="25" t="s">
        <v>580</v>
      </c>
      <c r="R10" t="str">
        <f t="shared" si="0"/>
        <v>FAIL</v>
      </c>
    </row>
    <row r="11" spans="1:18" x14ac:dyDescent="0.25">
      <c r="A11" s="5" t="s">
        <v>84</v>
      </c>
      <c r="B11" s="6" t="s">
        <v>42</v>
      </c>
      <c r="C11" s="6" t="s">
        <v>59</v>
      </c>
      <c r="D11" s="6">
        <v>2011</v>
      </c>
      <c r="E11" s="6" t="s">
        <v>24</v>
      </c>
      <c r="F11" s="6" t="s">
        <v>52</v>
      </c>
      <c r="G11" s="6">
        <v>55.77</v>
      </c>
      <c r="H11" s="6">
        <v>146.9</v>
      </c>
      <c r="I11" s="6">
        <v>2634.09</v>
      </c>
      <c r="J11" s="6" t="s">
        <v>26</v>
      </c>
      <c r="K11" s="6">
        <v>229.4</v>
      </c>
      <c r="L11" s="6">
        <v>403.6</v>
      </c>
      <c r="M11" s="6" t="s">
        <v>55</v>
      </c>
      <c r="N11" s="7">
        <v>27.58</v>
      </c>
      <c r="O11">
        <f t="shared" si="1"/>
        <v>47.231307154384076</v>
      </c>
      <c r="P11" s="25" t="s">
        <v>566</v>
      </c>
      <c r="Q11" s="25" t="s">
        <v>582</v>
      </c>
      <c r="R11" t="str">
        <f t="shared" si="0"/>
        <v>FAIL</v>
      </c>
    </row>
    <row r="12" spans="1:18" x14ac:dyDescent="0.25">
      <c r="A12" s="2" t="s">
        <v>86</v>
      </c>
      <c r="B12" s="3" t="s">
        <v>38</v>
      </c>
      <c r="C12" s="3" t="s">
        <v>65</v>
      </c>
      <c r="D12" s="3">
        <v>2021</v>
      </c>
      <c r="E12" s="3" t="s">
        <v>45</v>
      </c>
      <c r="F12" s="3" t="s">
        <v>49</v>
      </c>
      <c r="G12" s="3">
        <v>1.96</v>
      </c>
      <c r="H12" s="3">
        <v>2.84</v>
      </c>
      <c r="I12" s="3">
        <v>1451.46</v>
      </c>
      <c r="J12" s="3" t="s">
        <v>26</v>
      </c>
      <c r="K12" s="3">
        <v>186.4</v>
      </c>
      <c r="L12" s="3">
        <v>1034.5999999999999</v>
      </c>
      <c r="M12" s="3" t="s">
        <v>33</v>
      </c>
      <c r="N12" s="4">
        <v>28.29</v>
      </c>
      <c r="O12">
        <f t="shared" si="1"/>
        <v>740.5408163265306</v>
      </c>
      <c r="P12" s="25" t="s">
        <v>565</v>
      </c>
      <c r="Q12" s="25" t="s">
        <v>580</v>
      </c>
      <c r="R12" t="str">
        <f t="shared" si="0"/>
        <v>PASS</v>
      </c>
    </row>
    <row r="13" spans="1:18" x14ac:dyDescent="0.25">
      <c r="A13" s="5" t="s">
        <v>88</v>
      </c>
      <c r="B13" s="6" t="s">
        <v>77</v>
      </c>
      <c r="C13" s="6" t="s">
        <v>89</v>
      </c>
      <c r="D13" s="6">
        <v>2016</v>
      </c>
      <c r="E13" s="6" t="s">
        <v>17</v>
      </c>
      <c r="F13" s="6" t="s">
        <v>52</v>
      </c>
      <c r="G13" s="6">
        <v>16.3</v>
      </c>
      <c r="H13" s="6">
        <v>107.24</v>
      </c>
      <c r="I13" s="6">
        <v>6579.29</v>
      </c>
      <c r="J13" s="6" t="s">
        <v>26</v>
      </c>
      <c r="K13" s="6">
        <v>294.05</v>
      </c>
      <c r="L13" s="6">
        <v>1010.77</v>
      </c>
      <c r="M13" s="6" t="s">
        <v>27</v>
      </c>
      <c r="N13" s="7">
        <v>20.37</v>
      </c>
      <c r="O13">
        <f t="shared" si="1"/>
        <v>403.63742331288341</v>
      </c>
      <c r="P13" s="25" t="s">
        <v>566</v>
      </c>
      <c r="Q13" s="25" t="s">
        <v>582</v>
      </c>
      <c r="R13" t="str">
        <f t="shared" si="0"/>
        <v>PASS</v>
      </c>
    </row>
    <row r="14" spans="1:18" x14ac:dyDescent="0.25">
      <c r="A14" s="2" t="s">
        <v>91</v>
      </c>
      <c r="B14" s="3" t="s">
        <v>61</v>
      </c>
      <c r="C14" s="3" t="s">
        <v>62</v>
      </c>
      <c r="D14" s="3">
        <v>2013</v>
      </c>
      <c r="E14" s="3" t="s">
        <v>24</v>
      </c>
      <c r="F14" s="3" t="s">
        <v>66</v>
      </c>
      <c r="G14" s="3">
        <v>35.619999999999997</v>
      </c>
      <c r="H14" s="3">
        <v>210.99</v>
      </c>
      <c r="I14" s="3">
        <v>5923.22</v>
      </c>
      <c r="J14" s="3" t="s">
        <v>26</v>
      </c>
      <c r="K14" s="3">
        <v>105.73</v>
      </c>
      <c r="L14" s="3">
        <v>860.03</v>
      </c>
      <c r="M14" s="3" t="s">
        <v>27</v>
      </c>
      <c r="N14" s="4">
        <v>24.92</v>
      </c>
      <c r="O14">
        <f t="shared" si="1"/>
        <v>166.28916339135318</v>
      </c>
      <c r="P14" s="25" t="s">
        <v>565</v>
      </c>
      <c r="Q14" s="25" t="s">
        <v>582</v>
      </c>
      <c r="R14" t="str">
        <f t="shared" si="0"/>
        <v>PASS</v>
      </c>
    </row>
    <row r="15" spans="1:18" x14ac:dyDescent="0.25">
      <c r="A15" s="5" t="s">
        <v>95</v>
      </c>
      <c r="B15" s="6" t="s">
        <v>42</v>
      </c>
      <c r="C15" s="6" t="s">
        <v>59</v>
      </c>
      <c r="D15" s="6">
        <v>2010</v>
      </c>
      <c r="E15" s="6" t="s">
        <v>17</v>
      </c>
      <c r="F15" s="6" t="s">
        <v>66</v>
      </c>
      <c r="G15" s="6">
        <v>1.17</v>
      </c>
      <c r="H15" s="6">
        <v>7.67</v>
      </c>
      <c r="I15" s="6">
        <v>6553.45</v>
      </c>
      <c r="J15" s="6" t="s">
        <v>26</v>
      </c>
      <c r="K15" s="6">
        <v>141.06</v>
      </c>
      <c r="L15" s="6">
        <v>269.97000000000003</v>
      </c>
      <c r="M15" s="6" t="s">
        <v>55</v>
      </c>
      <c r="N15" s="7">
        <v>29.35</v>
      </c>
      <c r="O15">
        <f t="shared" si="1"/>
        <v>5601.2393162393164</v>
      </c>
      <c r="P15" s="25" t="s">
        <v>565</v>
      </c>
      <c r="Q15" s="25" t="s">
        <v>580</v>
      </c>
      <c r="R15" t="str">
        <f t="shared" si="0"/>
        <v>PASS</v>
      </c>
    </row>
    <row r="16" spans="1:18" x14ac:dyDescent="0.25">
      <c r="A16" s="2" t="s">
        <v>98</v>
      </c>
      <c r="B16" s="3" t="s">
        <v>77</v>
      </c>
      <c r="C16" s="3" t="s">
        <v>81</v>
      </c>
      <c r="D16" s="3">
        <v>2017</v>
      </c>
      <c r="E16" s="3" t="s">
        <v>45</v>
      </c>
      <c r="F16" s="3" t="s">
        <v>52</v>
      </c>
      <c r="G16" s="3">
        <v>22.16</v>
      </c>
      <c r="H16" s="3">
        <v>85.07</v>
      </c>
      <c r="I16" s="3">
        <v>3839.12</v>
      </c>
      <c r="J16" s="3" t="s">
        <v>26</v>
      </c>
      <c r="K16" s="3">
        <v>214.71</v>
      </c>
      <c r="L16" s="3">
        <v>483.79</v>
      </c>
      <c r="M16" s="3" t="s">
        <v>33</v>
      </c>
      <c r="N16" s="4">
        <v>25.03</v>
      </c>
      <c r="O16">
        <f t="shared" si="1"/>
        <v>173.24548736462094</v>
      </c>
      <c r="P16" s="25" t="s">
        <v>566</v>
      </c>
      <c r="Q16" s="25" t="s">
        <v>579</v>
      </c>
      <c r="R16" t="str">
        <f t="shared" si="0"/>
        <v>PASS</v>
      </c>
    </row>
    <row r="17" spans="1:18" x14ac:dyDescent="0.25">
      <c r="A17" s="5" t="s">
        <v>100</v>
      </c>
      <c r="B17" s="6" t="s">
        <v>15</v>
      </c>
      <c r="C17" s="6" t="s">
        <v>35</v>
      </c>
      <c r="D17" s="6">
        <v>2013</v>
      </c>
      <c r="E17" s="6" t="s">
        <v>17</v>
      </c>
      <c r="F17" s="6" t="s">
        <v>52</v>
      </c>
      <c r="G17" s="6">
        <v>39.01</v>
      </c>
      <c r="H17" s="6">
        <v>132.55000000000001</v>
      </c>
      <c r="I17" s="6">
        <v>3397.92</v>
      </c>
      <c r="J17" s="6" t="s">
        <v>26</v>
      </c>
      <c r="K17" s="6">
        <v>214.01</v>
      </c>
      <c r="L17" s="6">
        <v>205.54</v>
      </c>
      <c r="M17" s="6" t="s">
        <v>20</v>
      </c>
      <c r="N17" s="7">
        <v>31.68</v>
      </c>
      <c r="O17">
        <f t="shared" si="1"/>
        <v>87.103819533452963</v>
      </c>
      <c r="P17" s="25" t="s">
        <v>566</v>
      </c>
      <c r="Q17" s="25" t="s">
        <v>580</v>
      </c>
      <c r="R17" t="str">
        <f t="shared" si="0"/>
        <v>PASS</v>
      </c>
    </row>
    <row r="18" spans="1:18" x14ac:dyDescent="0.25">
      <c r="A18" s="2" t="s">
        <v>106</v>
      </c>
      <c r="B18" s="3" t="s">
        <v>77</v>
      </c>
      <c r="C18" s="3" t="s">
        <v>81</v>
      </c>
      <c r="D18" s="3">
        <v>2022</v>
      </c>
      <c r="E18" s="3" t="s">
        <v>45</v>
      </c>
      <c r="F18" s="3" t="s">
        <v>66</v>
      </c>
      <c r="G18" s="3">
        <v>54.28</v>
      </c>
      <c r="H18" s="3">
        <v>293.54000000000002</v>
      </c>
      <c r="I18" s="3">
        <v>5407.8</v>
      </c>
      <c r="J18" s="3" t="s">
        <v>26</v>
      </c>
      <c r="K18" s="3">
        <v>172.06</v>
      </c>
      <c r="L18" s="3">
        <v>472.94</v>
      </c>
      <c r="M18" s="3" t="s">
        <v>27</v>
      </c>
      <c r="N18" s="4">
        <v>20.440000000000001</v>
      </c>
      <c r="O18">
        <f t="shared" si="1"/>
        <v>99.627855563743552</v>
      </c>
      <c r="P18" s="25" t="s">
        <v>565</v>
      </c>
      <c r="Q18" s="25" t="s">
        <v>582</v>
      </c>
      <c r="R18" t="str">
        <f t="shared" si="0"/>
        <v>PASS</v>
      </c>
    </row>
    <row r="19" spans="1:18" x14ac:dyDescent="0.25">
      <c r="A19" s="5" t="s">
        <v>107</v>
      </c>
      <c r="B19" s="6" t="s">
        <v>77</v>
      </c>
      <c r="C19" s="6" t="s">
        <v>89</v>
      </c>
      <c r="D19" s="6">
        <v>2020</v>
      </c>
      <c r="E19" s="6" t="s">
        <v>45</v>
      </c>
      <c r="F19" s="6" t="s">
        <v>52</v>
      </c>
      <c r="G19" s="6">
        <v>17.34</v>
      </c>
      <c r="H19" s="6">
        <v>65.97</v>
      </c>
      <c r="I19" s="6">
        <v>3804.34</v>
      </c>
      <c r="J19" s="6" t="s">
        <v>26</v>
      </c>
      <c r="K19" s="6">
        <v>295.18</v>
      </c>
      <c r="L19" s="6">
        <v>734.12</v>
      </c>
      <c r="M19" s="6" t="s">
        <v>27</v>
      </c>
      <c r="N19" s="7">
        <v>28.88</v>
      </c>
      <c r="O19">
        <f t="shared" si="1"/>
        <v>219.39677047289504</v>
      </c>
      <c r="P19" s="25" t="s">
        <v>566</v>
      </c>
      <c r="Q19" s="25" t="s">
        <v>580</v>
      </c>
      <c r="R19" t="str">
        <f t="shared" si="0"/>
        <v>PASS</v>
      </c>
    </row>
    <row r="20" spans="1:18" x14ac:dyDescent="0.25">
      <c r="A20" s="2" t="s">
        <v>110</v>
      </c>
      <c r="B20" s="3" t="s">
        <v>15</v>
      </c>
      <c r="C20" s="3" t="s">
        <v>16</v>
      </c>
      <c r="D20" s="3">
        <v>2022</v>
      </c>
      <c r="E20" s="3" t="s">
        <v>24</v>
      </c>
      <c r="F20" s="3" t="s">
        <v>25</v>
      </c>
      <c r="G20" s="3">
        <v>20.74</v>
      </c>
      <c r="H20" s="3">
        <v>23.28</v>
      </c>
      <c r="I20" s="3">
        <v>1122.28</v>
      </c>
      <c r="J20" s="3" t="s">
        <v>26</v>
      </c>
      <c r="K20" s="3">
        <v>109.64</v>
      </c>
      <c r="L20" s="3">
        <v>673.56</v>
      </c>
      <c r="M20" s="3" t="s">
        <v>20</v>
      </c>
      <c r="N20" s="4">
        <v>28.46</v>
      </c>
      <c r="O20">
        <f t="shared" si="1"/>
        <v>54.111861137897783</v>
      </c>
      <c r="P20" s="25" t="s">
        <v>565</v>
      </c>
      <c r="Q20" s="25" t="s">
        <v>586</v>
      </c>
      <c r="R20" t="str">
        <f t="shared" si="0"/>
        <v>PASS</v>
      </c>
    </row>
    <row r="21" spans="1:18" x14ac:dyDescent="0.25">
      <c r="A21" s="5" t="s">
        <v>120</v>
      </c>
      <c r="B21" s="6" t="s">
        <v>77</v>
      </c>
      <c r="C21" s="6" t="s">
        <v>81</v>
      </c>
      <c r="D21" s="6">
        <v>2014</v>
      </c>
      <c r="E21" s="6" t="s">
        <v>24</v>
      </c>
      <c r="F21" s="6" t="s">
        <v>46</v>
      </c>
      <c r="G21" s="6">
        <v>72.41</v>
      </c>
      <c r="H21" s="6">
        <v>209.5</v>
      </c>
      <c r="I21" s="6">
        <v>2893.29</v>
      </c>
      <c r="J21" s="6" t="s">
        <v>26</v>
      </c>
      <c r="K21" s="6">
        <v>97.89</v>
      </c>
      <c r="L21" s="6">
        <v>938.6</v>
      </c>
      <c r="M21" s="6" t="s">
        <v>55</v>
      </c>
      <c r="N21" s="7">
        <v>30.87</v>
      </c>
      <c r="O21">
        <f t="shared" si="1"/>
        <v>39.957050131197349</v>
      </c>
      <c r="P21" s="25" t="s">
        <v>565</v>
      </c>
      <c r="Q21" s="25" t="s">
        <v>580</v>
      </c>
      <c r="R21" t="str">
        <f t="shared" si="0"/>
        <v>FAIL</v>
      </c>
    </row>
    <row r="22" spans="1:18" x14ac:dyDescent="0.25">
      <c r="A22" s="2" t="s">
        <v>125</v>
      </c>
      <c r="B22" s="3" t="s">
        <v>61</v>
      </c>
      <c r="C22" s="3" t="s">
        <v>122</v>
      </c>
      <c r="D22" s="3">
        <v>2014</v>
      </c>
      <c r="E22" s="3" t="s">
        <v>24</v>
      </c>
      <c r="F22" s="3" t="s">
        <v>25</v>
      </c>
      <c r="G22" s="3">
        <v>12.73</v>
      </c>
      <c r="H22" s="3">
        <v>71.12</v>
      </c>
      <c r="I22" s="3">
        <v>5586.66</v>
      </c>
      <c r="J22" s="3" t="s">
        <v>26</v>
      </c>
      <c r="K22" s="3">
        <v>243.92</v>
      </c>
      <c r="L22" s="3">
        <v>580.38</v>
      </c>
      <c r="M22" s="3" t="s">
        <v>27</v>
      </c>
      <c r="N22" s="4">
        <v>24.46</v>
      </c>
      <c r="O22">
        <f t="shared" si="1"/>
        <v>438.85781618224661</v>
      </c>
      <c r="P22" s="25" t="s">
        <v>565</v>
      </c>
      <c r="Q22" s="25" t="s">
        <v>580</v>
      </c>
      <c r="R22" t="str">
        <f t="shared" si="0"/>
        <v>PASS</v>
      </c>
    </row>
    <row r="23" spans="1:18" x14ac:dyDescent="0.25">
      <c r="A23" s="5" t="s">
        <v>128</v>
      </c>
      <c r="B23" s="6" t="s">
        <v>15</v>
      </c>
      <c r="C23" s="6" t="s">
        <v>72</v>
      </c>
      <c r="D23" s="6">
        <v>2021</v>
      </c>
      <c r="E23" s="6" t="s">
        <v>45</v>
      </c>
      <c r="F23" s="6" t="s">
        <v>46</v>
      </c>
      <c r="G23" s="6">
        <v>69.05</v>
      </c>
      <c r="H23" s="6">
        <v>451.83</v>
      </c>
      <c r="I23" s="6">
        <v>6543.47</v>
      </c>
      <c r="J23" s="6" t="s">
        <v>26</v>
      </c>
      <c r="K23" s="6">
        <v>156.28</v>
      </c>
      <c r="L23" s="6">
        <v>744.56</v>
      </c>
      <c r="M23" s="6" t="s">
        <v>36</v>
      </c>
      <c r="N23" s="7">
        <v>33.630000000000003</v>
      </c>
      <c r="O23">
        <f t="shared" si="1"/>
        <v>94.764228819695873</v>
      </c>
      <c r="P23" s="25" t="s">
        <v>565</v>
      </c>
      <c r="Q23" s="25" t="s">
        <v>580</v>
      </c>
      <c r="R23" t="str">
        <f t="shared" si="0"/>
        <v>PASS</v>
      </c>
    </row>
    <row r="24" spans="1:18" x14ac:dyDescent="0.25">
      <c r="A24" s="2" t="s">
        <v>131</v>
      </c>
      <c r="B24" s="3" t="s">
        <v>15</v>
      </c>
      <c r="C24" s="3" t="s">
        <v>35</v>
      </c>
      <c r="D24" s="3">
        <v>2019</v>
      </c>
      <c r="E24" s="3" t="s">
        <v>24</v>
      </c>
      <c r="F24" s="3" t="s">
        <v>52</v>
      </c>
      <c r="G24" s="3">
        <v>82.32</v>
      </c>
      <c r="H24" s="3">
        <v>366.94</v>
      </c>
      <c r="I24" s="3">
        <v>4457.4799999999996</v>
      </c>
      <c r="J24" s="3" t="s">
        <v>26</v>
      </c>
      <c r="K24" s="3">
        <v>167.63</v>
      </c>
      <c r="L24" s="3">
        <v>851.51</v>
      </c>
      <c r="M24" s="3" t="s">
        <v>55</v>
      </c>
      <c r="N24" s="4">
        <v>22.72</v>
      </c>
      <c r="O24">
        <f t="shared" si="1"/>
        <v>54.148202137998055</v>
      </c>
      <c r="P24" s="25" t="s">
        <v>566</v>
      </c>
      <c r="Q24" s="25" t="s">
        <v>580</v>
      </c>
      <c r="R24" t="str">
        <f t="shared" si="0"/>
        <v>PASS</v>
      </c>
    </row>
    <row r="25" spans="1:18" x14ac:dyDescent="0.25">
      <c r="A25" s="5" t="s">
        <v>140</v>
      </c>
      <c r="B25" s="6" t="s">
        <v>77</v>
      </c>
      <c r="C25" s="6" t="s">
        <v>89</v>
      </c>
      <c r="D25" s="6">
        <v>2014</v>
      </c>
      <c r="E25" s="6" t="s">
        <v>17</v>
      </c>
      <c r="F25" s="6" t="s">
        <v>49</v>
      </c>
      <c r="G25" s="6">
        <v>99.89</v>
      </c>
      <c r="H25" s="6">
        <v>393.35</v>
      </c>
      <c r="I25" s="6">
        <v>3937.84</v>
      </c>
      <c r="J25" s="6" t="s">
        <v>26</v>
      </c>
      <c r="K25" s="6">
        <v>161.63999999999999</v>
      </c>
      <c r="L25" s="6">
        <v>684.34</v>
      </c>
      <c r="M25" s="6" t="s">
        <v>55</v>
      </c>
      <c r="N25" s="7">
        <v>28.28</v>
      </c>
      <c r="O25">
        <f t="shared" si="1"/>
        <v>39.421763940334372</v>
      </c>
      <c r="P25" s="25" t="s">
        <v>565</v>
      </c>
      <c r="Q25" s="25" t="s">
        <v>580</v>
      </c>
      <c r="R25" t="str">
        <f t="shared" si="0"/>
        <v>FAIL</v>
      </c>
    </row>
    <row r="26" spans="1:18" x14ac:dyDescent="0.25">
      <c r="A26" s="2" t="s">
        <v>142</v>
      </c>
      <c r="B26" s="3" t="s">
        <v>38</v>
      </c>
      <c r="C26" s="3" t="s">
        <v>65</v>
      </c>
      <c r="D26" s="3">
        <v>2022</v>
      </c>
      <c r="E26" s="3" t="s">
        <v>45</v>
      </c>
      <c r="F26" s="3" t="s">
        <v>66</v>
      </c>
      <c r="G26" s="3">
        <v>98.85</v>
      </c>
      <c r="H26" s="3">
        <v>568.82000000000005</v>
      </c>
      <c r="I26" s="3">
        <v>5754.36</v>
      </c>
      <c r="J26" s="3" t="s">
        <v>26</v>
      </c>
      <c r="K26" s="3">
        <v>173.83</v>
      </c>
      <c r="L26" s="3">
        <v>237.02</v>
      </c>
      <c r="M26" s="3" t="s">
        <v>33</v>
      </c>
      <c r="N26" s="4">
        <v>34.479999999999997</v>
      </c>
      <c r="O26">
        <f t="shared" si="1"/>
        <v>58.213050075872538</v>
      </c>
      <c r="P26" s="25" t="s">
        <v>566</v>
      </c>
      <c r="Q26" s="25" t="s">
        <v>580</v>
      </c>
      <c r="R26" t="str">
        <f t="shared" si="0"/>
        <v>PASS</v>
      </c>
    </row>
    <row r="27" spans="1:18" x14ac:dyDescent="0.25">
      <c r="A27" s="5" t="s">
        <v>143</v>
      </c>
      <c r="B27" s="6" t="s">
        <v>77</v>
      </c>
      <c r="C27" s="6" t="s">
        <v>78</v>
      </c>
      <c r="D27" s="6">
        <v>2017</v>
      </c>
      <c r="E27" s="6" t="s">
        <v>24</v>
      </c>
      <c r="F27" s="6" t="s">
        <v>49</v>
      </c>
      <c r="G27" s="6">
        <v>91.13</v>
      </c>
      <c r="H27" s="6">
        <v>99.52</v>
      </c>
      <c r="I27" s="6">
        <v>1092.0899999999999</v>
      </c>
      <c r="J27" s="6" t="s">
        <v>26</v>
      </c>
      <c r="K27" s="6">
        <v>152.49</v>
      </c>
      <c r="L27" s="6">
        <v>854.78</v>
      </c>
      <c r="M27" s="6" t="s">
        <v>36</v>
      </c>
      <c r="N27" s="7">
        <v>21.12</v>
      </c>
      <c r="O27">
        <f t="shared" si="1"/>
        <v>11.983869197849225</v>
      </c>
      <c r="P27" s="25" t="s">
        <v>565</v>
      </c>
      <c r="Q27" s="25" t="s">
        <v>580</v>
      </c>
      <c r="R27" t="str">
        <f t="shared" si="0"/>
        <v>FAIL</v>
      </c>
    </row>
    <row r="28" spans="1:18" x14ac:dyDescent="0.25">
      <c r="A28" s="2" t="s">
        <v>147</v>
      </c>
      <c r="B28" s="3" t="s">
        <v>38</v>
      </c>
      <c r="C28" s="3" t="s">
        <v>57</v>
      </c>
      <c r="D28" s="3">
        <v>2013</v>
      </c>
      <c r="E28" s="3" t="s">
        <v>17</v>
      </c>
      <c r="F28" s="3" t="s">
        <v>66</v>
      </c>
      <c r="G28" s="3">
        <v>57.03</v>
      </c>
      <c r="H28" s="3">
        <v>328.21</v>
      </c>
      <c r="I28" s="3">
        <v>5755.12</v>
      </c>
      <c r="J28" s="3" t="s">
        <v>26</v>
      </c>
      <c r="K28" s="3">
        <v>93.77</v>
      </c>
      <c r="L28" s="3">
        <v>809.49</v>
      </c>
      <c r="M28" s="3" t="s">
        <v>27</v>
      </c>
      <c r="N28" s="4">
        <v>29.3</v>
      </c>
      <c r="O28">
        <f t="shared" si="1"/>
        <v>100.91390496230053</v>
      </c>
      <c r="P28" s="25" t="s">
        <v>566</v>
      </c>
      <c r="Q28" s="25" t="s">
        <v>580</v>
      </c>
      <c r="R28" t="str">
        <f t="shared" si="0"/>
        <v>PASS</v>
      </c>
    </row>
    <row r="29" spans="1:18" x14ac:dyDescent="0.25">
      <c r="A29" s="5" t="s">
        <v>152</v>
      </c>
      <c r="B29" s="6" t="s">
        <v>42</v>
      </c>
      <c r="C29" s="6" t="s">
        <v>43</v>
      </c>
      <c r="D29" s="6">
        <v>2014</v>
      </c>
      <c r="E29" s="6" t="s">
        <v>17</v>
      </c>
      <c r="F29" s="6" t="s">
        <v>52</v>
      </c>
      <c r="G29" s="6">
        <v>76.98</v>
      </c>
      <c r="H29" s="6">
        <v>391.45</v>
      </c>
      <c r="I29" s="6">
        <v>5085.13</v>
      </c>
      <c r="J29" s="6" t="s">
        <v>26</v>
      </c>
      <c r="K29" s="6">
        <v>207.06</v>
      </c>
      <c r="L29" s="6">
        <v>1103.4000000000001</v>
      </c>
      <c r="M29" s="6" t="s">
        <v>20</v>
      </c>
      <c r="N29" s="7">
        <v>24.63</v>
      </c>
      <c r="O29">
        <f t="shared" si="1"/>
        <v>66.057807222655228</v>
      </c>
      <c r="P29" s="25" t="s">
        <v>566</v>
      </c>
      <c r="Q29" s="25" t="s">
        <v>580</v>
      </c>
      <c r="R29" t="str">
        <f t="shared" si="0"/>
        <v>PASS</v>
      </c>
    </row>
    <row r="30" spans="1:18" x14ac:dyDescent="0.25">
      <c r="A30" s="2" t="s">
        <v>162</v>
      </c>
      <c r="B30" s="3" t="s">
        <v>42</v>
      </c>
      <c r="C30" s="3" t="s">
        <v>48</v>
      </c>
      <c r="D30" s="3">
        <v>2022</v>
      </c>
      <c r="E30" s="3" t="s">
        <v>17</v>
      </c>
      <c r="F30" s="3" t="s">
        <v>25</v>
      </c>
      <c r="G30" s="3">
        <v>59.05</v>
      </c>
      <c r="H30" s="3">
        <v>347.11</v>
      </c>
      <c r="I30" s="3">
        <v>5878.32</v>
      </c>
      <c r="J30" s="3" t="s">
        <v>26</v>
      </c>
      <c r="K30" s="3">
        <v>132.13999999999999</v>
      </c>
      <c r="L30" s="3">
        <v>347.55</v>
      </c>
      <c r="M30" s="3" t="s">
        <v>33</v>
      </c>
      <c r="N30" s="4">
        <v>20.04</v>
      </c>
      <c r="O30">
        <f t="shared" si="1"/>
        <v>99.548179508890769</v>
      </c>
      <c r="P30" s="25" t="s">
        <v>565</v>
      </c>
      <c r="Q30" s="25" t="s">
        <v>580</v>
      </c>
      <c r="R30" t="str">
        <f t="shared" si="0"/>
        <v>PASS</v>
      </c>
    </row>
    <row r="31" spans="1:18" x14ac:dyDescent="0.25">
      <c r="A31" s="5" t="s">
        <v>168</v>
      </c>
      <c r="B31" s="6" t="s">
        <v>22</v>
      </c>
      <c r="C31" s="6" t="s">
        <v>70</v>
      </c>
      <c r="D31" s="6">
        <v>2020</v>
      </c>
      <c r="E31" s="6" t="s">
        <v>17</v>
      </c>
      <c r="F31" s="6" t="s">
        <v>52</v>
      </c>
      <c r="G31" s="6">
        <v>86.68</v>
      </c>
      <c r="H31" s="6">
        <v>310.35000000000002</v>
      </c>
      <c r="I31" s="6">
        <v>3580.42</v>
      </c>
      <c r="J31" s="6" t="s">
        <v>26</v>
      </c>
      <c r="K31" s="6">
        <v>153.44999999999999</v>
      </c>
      <c r="L31" s="6">
        <v>1027.42</v>
      </c>
      <c r="M31" s="6" t="s">
        <v>27</v>
      </c>
      <c r="N31" s="7">
        <v>26.24</v>
      </c>
      <c r="O31">
        <f t="shared" si="1"/>
        <v>41.30618366405168</v>
      </c>
      <c r="P31" s="25" t="s">
        <v>566</v>
      </c>
      <c r="Q31" s="25" t="s">
        <v>580</v>
      </c>
      <c r="R31" t="str">
        <f t="shared" si="0"/>
        <v>FAIL</v>
      </c>
    </row>
    <row r="32" spans="1:18" x14ac:dyDescent="0.25">
      <c r="A32" s="2" t="s">
        <v>171</v>
      </c>
      <c r="B32" s="3" t="s">
        <v>15</v>
      </c>
      <c r="C32" s="3" t="s">
        <v>16</v>
      </c>
      <c r="D32" s="3">
        <v>2014</v>
      </c>
      <c r="E32" s="3" t="s">
        <v>17</v>
      </c>
      <c r="F32" s="3" t="s">
        <v>18</v>
      </c>
      <c r="G32" s="3">
        <v>35.81</v>
      </c>
      <c r="H32" s="3">
        <v>159.97999999999999</v>
      </c>
      <c r="I32" s="3">
        <v>4467.51</v>
      </c>
      <c r="J32" s="3" t="s">
        <v>26</v>
      </c>
      <c r="K32" s="3">
        <v>88.68</v>
      </c>
      <c r="L32" s="3">
        <v>682.19</v>
      </c>
      <c r="M32" s="3" t="s">
        <v>20</v>
      </c>
      <c r="N32" s="4">
        <v>25.25</v>
      </c>
      <c r="O32">
        <f t="shared" si="1"/>
        <v>124.75593409662105</v>
      </c>
      <c r="P32" s="25" t="s">
        <v>565</v>
      </c>
      <c r="Q32" s="25" t="s">
        <v>579</v>
      </c>
      <c r="R32" t="str">
        <f t="shared" si="0"/>
        <v>PASS</v>
      </c>
    </row>
    <row r="33" spans="1:18" x14ac:dyDescent="0.25">
      <c r="A33" s="5" t="s">
        <v>173</v>
      </c>
      <c r="B33" s="6" t="s">
        <v>77</v>
      </c>
      <c r="C33" s="6" t="s">
        <v>89</v>
      </c>
      <c r="D33" s="6">
        <v>2022</v>
      </c>
      <c r="E33" s="6" t="s">
        <v>45</v>
      </c>
      <c r="F33" s="6" t="s">
        <v>18</v>
      </c>
      <c r="G33" s="6">
        <v>35.75</v>
      </c>
      <c r="H33" s="6">
        <v>74.66</v>
      </c>
      <c r="I33" s="6">
        <v>2088.4299999999998</v>
      </c>
      <c r="J33" s="6" t="s">
        <v>26</v>
      </c>
      <c r="K33" s="6">
        <v>191.58</v>
      </c>
      <c r="L33" s="6">
        <v>600.78</v>
      </c>
      <c r="M33" s="6" t="s">
        <v>36</v>
      </c>
      <c r="N33" s="7">
        <v>31.11</v>
      </c>
      <c r="O33">
        <f t="shared" si="1"/>
        <v>58.417622377622372</v>
      </c>
      <c r="P33" s="25" t="s">
        <v>565</v>
      </c>
      <c r="Q33" s="25" t="s">
        <v>580</v>
      </c>
      <c r="R33" t="str">
        <f t="shared" si="0"/>
        <v>PASS</v>
      </c>
    </row>
    <row r="34" spans="1:18" x14ac:dyDescent="0.25">
      <c r="A34" s="2" t="s">
        <v>174</v>
      </c>
      <c r="B34" s="3" t="s">
        <v>22</v>
      </c>
      <c r="C34" s="3" t="s">
        <v>23</v>
      </c>
      <c r="D34" s="3">
        <v>2021</v>
      </c>
      <c r="E34" s="3" t="s">
        <v>17</v>
      </c>
      <c r="F34" s="3" t="s">
        <v>25</v>
      </c>
      <c r="G34" s="3">
        <v>38.24</v>
      </c>
      <c r="H34" s="3">
        <v>142.32</v>
      </c>
      <c r="I34" s="3">
        <v>3721.87</v>
      </c>
      <c r="J34" s="3" t="s">
        <v>26</v>
      </c>
      <c r="K34" s="3">
        <v>142.51</v>
      </c>
      <c r="L34" s="3">
        <v>921.6</v>
      </c>
      <c r="M34" s="3" t="s">
        <v>33</v>
      </c>
      <c r="N34" s="4">
        <v>28.94</v>
      </c>
      <c r="O34">
        <f t="shared" si="1"/>
        <v>97.329236401673626</v>
      </c>
      <c r="P34" s="25" t="s">
        <v>565</v>
      </c>
      <c r="Q34" s="25" t="s">
        <v>580</v>
      </c>
      <c r="R34" t="str">
        <f t="shared" si="0"/>
        <v>PASS</v>
      </c>
    </row>
    <row r="35" spans="1:18" x14ac:dyDescent="0.25">
      <c r="A35" s="5" t="s">
        <v>181</v>
      </c>
      <c r="B35" s="6" t="s">
        <v>15</v>
      </c>
      <c r="C35" s="6" t="s">
        <v>72</v>
      </c>
      <c r="D35" s="6">
        <v>2013</v>
      </c>
      <c r="E35" s="6" t="s">
        <v>45</v>
      </c>
      <c r="F35" s="6" t="s">
        <v>25</v>
      </c>
      <c r="G35" s="6">
        <v>8.56</v>
      </c>
      <c r="H35" s="6">
        <v>41.08</v>
      </c>
      <c r="I35" s="6">
        <v>4799.3500000000004</v>
      </c>
      <c r="J35" s="6" t="s">
        <v>26</v>
      </c>
      <c r="K35" s="6">
        <v>276.48</v>
      </c>
      <c r="L35" s="6">
        <v>549.38</v>
      </c>
      <c r="M35" s="6" t="s">
        <v>36</v>
      </c>
      <c r="N35" s="7">
        <v>23.54</v>
      </c>
      <c r="O35">
        <f t="shared" si="1"/>
        <v>560.67172897196258</v>
      </c>
      <c r="P35" s="25" t="s">
        <v>565</v>
      </c>
      <c r="Q35" s="25" t="s">
        <v>580</v>
      </c>
      <c r="R35" t="str">
        <f t="shared" si="0"/>
        <v>PASS</v>
      </c>
    </row>
    <row r="36" spans="1:18" x14ac:dyDescent="0.25">
      <c r="A36" s="2" t="s">
        <v>191</v>
      </c>
      <c r="B36" s="3" t="s">
        <v>77</v>
      </c>
      <c r="C36" s="3" t="s">
        <v>78</v>
      </c>
      <c r="D36" s="3">
        <v>2013</v>
      </c>
      <c r="E36" s="3" t="s">
        <v>45</v>
      </c>
      <c r="F36" s="3" t="s">
        <v>66</v>
      </c>
      <c r="G36" s="3">
        <v>20.010000000000002</v>
      </c>
      <c r="H36" s="3">
        <v>140.07</v>
      </c>
      <c r="I36" s="3">
        <v>6999.86</v>
      </c>
      <c r="J36" s="3" t="s">
        <v>26</v>
      </c>
      <c r="K36" s="3">
        <v>69.290000000000006</v>
      </c>
      <c r="L36" s="3">
        <v>1044.43</v>
      </c>
      <c r="M36" s="3" t="s">
        <v>20</v>
      </c>
      <c r="N36" s="4">
        <v>27.62</v>
      </c>
      <c r="O36">
        <f t="shared" si="1"/>
        <v>349.81809095452269</v>
      </c>
      <c r="P36" s="25" t="s">
        <v>566</v>
      </c>
      <c r="Q36" s="25" t="s">
        <v>579</v>
      </c>
      <c r="R36" t="str">
        <f t="shared" si="0"/>
        <v>PASS</v>
      </c>
    </row>
    <row r="37" spans="1:18" x14ac:dyDescent="0.25">
      <c r="A37" s="5" t="s">
        <v>192</v>
      </c>
      <c r="B37" s="6" t="s">
        <v>29</v>
      </c>
      <c r="C37" s="6" t="s">
        <v>139</v>
      </c>
      <c r="D37" s="6">
        <v>2018</v>
      </c>
      <c r="E37" s="6" t="s">
        <v>24</v>
      </c>
      <c r="F37" s="6" t="s">
        <v>52</v>
      </c>
      <c r="G37" s="6">
        <v>34.340000000000003</v>
      </c>
      <c r="H37" s="6">
        <v>192.23</v>
      </c>
      <c r="I37" s="6">
        <v>5597.85</v>
      </c>
      <c r="J37" s="6" t="s">
        <v>26</v>
      </c>
      <c r="K37" s="6">
        <v>199.31</v>
      </c>
      <c r="L37" s="6">
        <v>354.25</v>
      </c>
      <c r="M37" s="6" t="s">
        <v>36</v>
      </c>
      <c r="N37" s="7">
        <v>32.47</v>
      </c>
      <c r="O37">
        <f t="shared" si="1"/>
        <v>163.01252184041934</v>
      </c>
      <c r="P37" s="25" t="s">
        <v>566</v>
      </c>
      <c r="Q37" s="25" t="s">
        <v>580</v>
      </c>
      <c r="R37" t="str">
        <f t="shared" si="0"/>
        <v>PASS</v>
      </c>
    </row>
    <row r="38" spans="1:18" x14ac:dyDescent="0.25">
      <c r="A38" s="2" t="s">
        <v>193</v>
      </c>
      <c r="B38" s="3" t="s">
        <v>61</v>
      </c>
      <c r="C38" s="3" t="s">
        <v>122</v>
      </c>
      <c r="D38" s="3">
        <v>2022</v>
      </c>
      <c r="E38" s="3" t="s">
        <v>24</v>
      </c>
      <c r="F38" s="3" t="s">
        <v>52</v>
      </c>
      <c r="G38" s="3">
        <v>44.33</v>
      </c>
      <c r="H38" s="3">
        <v>153.61000000000001</v>
      </c>
      <c r="I38" s="3">
        <v>3465.15</v>
      </c>
      <c r="J38" s="3" t="s">
        <v>26</v>
      </c>
      <c r="K38" s="3">
        <v>292.39999999999998</v>
      </c>
      <c r="L38" s="3">
        <v>810.6</v>
      </c>
      <c r="M38" s="3" t="s">
        <v>27</v>
      </c>
      <c r="N38" s="4">
        <v>23.51</v>
      </c>
      <c r="O38">
        <f t="shared" si="1"/>
        <v>78.167155425219946</v>
      </c>
      <c r="P38" s="25" t="s">
        <v>566</v>
      </c>
      <c r="Q38" s="25" t="s">
        <v>580</v>
      </c>
      <c r="R38" t="str">
        <f t="shared" si="0"/>
        <v>PASS</v>
      </c>
    </row>
    <row r="39" spans="1:18" x14ac:dyDescent="0.25">
      <c r="A39" s="5" t="s">
        <v>196</v>
      </c>
      <c r="B39" s="6" t="s">
        <v>29</v>
      </c>
      <c r="C39" s="6" t="s">
        <v>54</v>
      </c>
      <c r="D39" s="6">
        <v>2014</v>
      </c>
      <c r="E39" s="6" t="s">
        <v>24</v>
      </c>
      <c r="F39" s="6" t="s">
        <v>25</v>
      </c>
      <c r="G39" s="6">
        <v>28.01</v>
      </c>
      <c r="H39" s="6">
        <v>180.16</v>
      </c>
      <c r="I39" s="6">
        <v>6431.84</v>
      </c>
      <c r="J39" s="6" t="s">
        <v>26</v>
      </c>
      <c r="K39" s="6">
        <v>257.76</v>
      </c>
      <c r="L39" s="6">
        <v>291.70999999999998</v>
      </c>
      <c r="M39" s="6" t="s">
        <v>36</v>
      </c>
      <c r="N39" s="7">
        <v>32.25</v>
      </c>
      <c r="O39">
        <f t="shared" si="1"/>
        <v>229.62656194216351</v>
      </c>
      <c r="P39" s="25" t="s">
        <v>566</v>
      </c>
      <c r="Q39" s="25" t="s">
        <v>579</v>
      </c>
      <c r="R39" t="str">
        <f t="shared" si="0"/>
        <v>PASS</v>
      </c>
    </row>
    <row r="40" spans="1:18" x14ac:dyDescent="0.25">
      <c r="A40" s="2" t="s">
        <v>210</v>
      </c>
      <c r="B40" s="3" t="s">
        <v>15</v>
      </c>
      <c r="C40" s="3" t="s">
        <v>72</v>
      </c>
      <c r="D40" s="3">
        <v>2015</v>
      </c>
      <c r="E40" s="3" t="s">
        <v>17</v>
      </c>
      <c r="F40" s="3" t="s">
        <v>52</v>
      </c>
      <c r="G40" s="3">
        <v>68.260000000000005</v>
      </c>
      <c r="H40" s="3">
        <v>458.48</v>
      </c>
      <c r="I40" s="3">
        <v>6716.74</v>
      </c>
      <c r="J40" s="3" t="s">
        <v>26</v>
      </c>
      <c r="K40" s="3">
        <v>262.17</v>
      </c>
      <c r="L40" s="3">
        <v>878.09</v>
      </c>
      <c r="M40" s="3" t="s">
        <v>27</v>
      </c>
      <c r="N40" s="4">
        <v>20.52</v>
      </c>
      <c r="O40">
        <f t="shared" si="1"/>
        <v>98.39935540580133</v>
      </c>
      <c r="P40" s="25" t="s">
        <v>566</v>
      </c>
      <c r="Q40" s="25" t="s">
        <v>580</v>
      </c>
      <c r="R40" t="str">
        <f t="shared" si="0"/>
        <v>PASS</v>
      </c>
    </row>
    <row r="41" spans="1:18" x14ac:dyDescent="0.25">
      <c r="A41" s="5" t="s">
        <v>215</v>
      </c>
      <c r="B41" s="6" t="s">
        <v>77</v>
      </c>
      <c r="C41" s="6" t="s">
        <v>78</v>
      </c>
      <c r="D41" s="6">
        <v>2021</v>
      </c>
      <c r="E41" s="6" t="s">
        <v>17</v>
      </c>
      <c r="F41" s="6" t="s">
        <v>52</v>
      </c>
      <c r="G41" s="6">
        <v>64.13</v>
      </c>
      <c r="H41" s="6">
        <v>369.53</v>
      </c>
      <c r="I41" s="6">
        <v>5762.18</v>
      </c>
      <c r="J41" s="6" t="s">
        <v>26</v>
      </c>
      <c r="K41" s="6">
        <v>80.34</v>
      </c>
      <c r="L41" s="6">
        <v>400.98</v>
      </c>
      <c r="M41" s="6" t="s">
        <v>36</v>
      </c>
      <c r="N41" s="7">
        <v>23.55</v>
      </c>
      <c r="O41">
        <f t="shared" si="1"/>
        <v>89.851551535942633</v>
      </c>
      <c r="P41" s="25" t="s">
        <v>566</v>
      </c>
      <c r="Q41" s="25" t="s">
        <v>580</v>
      </c>
      <c r="R41" t="str">
        <f t="shared" si="0"/>
        <v>PASS</v>
      </c>
    </row>
    <row r="42" spans="1:18" x14ac:dyDescent="0.25">
      <c r="A42" s="2" t="s">
        <v>216</v>
      </c>
      <c r="B42" s="3" t="s">
        <v>38</v>
      </c>
      <c r="C42" s="3" t="s">
        <v>57</v>
      </c>
      <c r="D42" s="3">
        <v>2015</v>
      </c>
      <c r="E42" s="3" t="s">
        <v>17</v>
      </c>
      <c r="F42" s="3" t="s">
        <v>49</v>
      </c>
      <c r="G42" s="3">
        <v>37.520000000000003</v>
      </c>
      <c r="H42" s="3">
        <v>218.44</v>
      </c>
      <c r="I42" s="3">
        <v>5821.97</v>
      </c>
      <c r="J42" s="3" t="s">
        <v>26</v>
      </c>
      <c r="K42" s="3">
        <v>202.99</v>
      </c>
      <c r="L42" s="3">
        <v>286.22000000000003</v>
      </c>
      <c r="M42" s="3" t="s">
        <v>55</v>
      </c>
      <c r="N42" s="4">
        <v>25.97</v>
      </c>
      <c r="O42">
        <f t="shared" si="1"/>
        <v>155.16977611940297</v>
      </c>
      <c r="P42" s="25" t="s">
        <v>565</v>
      </c>
      <c r="Q42" s="25" t="s">
        <v>579</v>
      </c>
      <c r="R42" t="str">
        <f t="shared" si="0"/>
        <v>PASS</v>
      </c>
    </row>
    <row r="43" spans="1:18" x14ac:dyDescent="0.25">
      <c r="A43" s="5" t="s">
        <v>218</v>
      </c>
      <c r="B43" s="6" t="s">
        <v>15</v>
      </c>
      <c r="C43" s="6" t="s">
        <v>35</v>
      </c>
      <c r="D43" s="6">
        <v>2015</v>
      </c>
      <c r="E43" s="6" t="s">
        <v>24</v>
      </c>
      <c r="F43" s="6" t="s">
        <v>49</v>
      </c>
      <c r="G43" s="6">
        <v>64.34</v>
      </c>
      <c r="H43" s="6">
        <v>134.59</v>
      </c>
      <c r="I43" s="6">
        <v>2091.7800000000002</v>
      </c>
      <c r="J43" s="6" t="s">
        <v>26</v>
      </c>
      <c r="K43" s="6">
        <v>158.15</v>
      </c>
      <c r="L43" s="6">
        <v>1110.71</v>
      </c>
      <c r="M43" s="6" t="s">
        <v>20</v>
      </c>
      <c r="N43" s="7">
        <v>32.47</v>
      </c>
      <c r="O43">
        <f t="shared" si="1"/>
        <v>32.511345974510412</v>
      </c>
      <c r="P43" s="25" t="s">
        <v>565</v>
      </c>
      <c r="Q43" s="25" t="s">
        <v>580</v>
      </c>
      <c r="R43" t="str">
        <f t="shared" si="0"/>
        <v>FAIL</v>
      </c>
    </row>
    <row r="44" spans="1:18" x14ac:dyDescent="0.25">
      <c r="A44" s="2" t="s">
        <v>233</v>
      </c>
      <c r="B44" s="3" t="s">
        <v>61</v>
      </c>
      <c r="C44" s="3" t="s">
        <v>122</v>
      </c>
      <c r="D44" s="3">
        <v>2021</v>
      </c>
      <c r="E44" s="3" t="s">
        <v>17</v>
      </c>
      <c r="F44" s="3" t="s">
        <v>46</v>
      </c>
      <c r="G44" s="3">
        <v>60.09</v>
      </c>
      <c r="H44" s="3">
        <v>155.82</v>
      </c>
      <c r="I44" s="3">
        <v>2593.1799999999998</v>
      </c>
      <c r="J44" s="3" t="s">
        <v>26</v>
      </c>
      <c r="K44" s="3">
        <v>230.35</v>
      </c>
      <c r="L44" s="3">
        <v>783.52</v>
      </c>
      <c r="M44" s="3" t="s">
        <v>36</v>
      </c>
      <c r="N44" s="4">
        <v>27.86</v>
      </c>
      <c r="O44">
        <f t="shared" si="1"/>
        <v>43.154934265268757</v>
      </c>
      <c r="P44" s="25" t="s">
        <v>565</v>
      </c>
      <c r="Q44" s="25" t="s">
        <v>580</v>
      </c>
      <c r="R44" t="str">
        <f t="shared" si="0"/>
        <v>FAIL</v>
      </c>
    </row>
    <row r="45" spans="1:18" x14ac:dyDescent="0.25">
      <c r="A45" s="5" t="s">
        <v>240</v>
      </c>
      <c r="B45" s="6" t="s">
        <v>29</v>
      </c>
      <c r="C45" s="6" t="s">
        <v>30</v>
      </c>
      <c r="D45" s="6">
        <v>2018</v>
      </c>
      <c r="E45" s="6" t="s">
        <v>17</v>
      </c>
      <c r="F45" s="6" t="s">
        <v>18</v>
      </c>
      <c r="G45" s="6">
        <v>14.59</v>
      </c>
      <c r="H45" s="6">
        <v>68.489999999999995</v>
      </c>
      <c r="I45" s="6">
        <v>4694.0600000000004</v>
      </c>
      <c r="J45" s="6" t="s">
        <v>26</v>
      </c>
      <c r="K45" s="6">
        <v>110.61</v>
      </c>
      <c r="L45" s="6">
        <v>869.83</v>
      </c>
      <c r="M45" s="6" t="s">
        <v>33</v>
      </c>
      <c r="N45" s="7">
        <v>23.39</v>
      </c>
      <c r="O45">
        <f t="shared" si="1"/>
        <v>321.731322823852</v>
      </c>
      <c r="P45" s="25" t="s">
        <v>565</v>
      </c>
      <c r="Q45" s="25" t="s">
        <v>580</v>
      </c>
      <c r="R45" t="str">
        <f t="shared" si="0"/>
        <v>PASS</v>
      </c>
    </row>
    <row r="46" spans="1:18" x14ac:dyDescent="0.25">
      <c r="A46" s="2" t="s">
        <v>241</v>
      </c>
      <c r="B46" s="3" t="s">
        <v>42</v>
      </c>
      <c r="C46" s="3" t="s">
        <v>48</v>
      </c>
      <c r="D46" s="3">
        <v>2011</v>
      </c>
      <c r="E46" s="3" t="s">
        <v>45</v>
      </c>
      <c r="F46" s="3" t="s">
        <v>18</v>
      </c>
      <c r="G46" s="3">
        <v>72.02</v>
      </c>
      <c r="H46" s="3">
        <v>115.47</v>
      </c>
      <c r="I46" s="3">
        <v>1603.27</v>
      </c>
      <c r="J46" s="3" t="s">
        <v>26</v>
      </c>
      <c r="K46" s="3">
        <v>51.3</v>
      </c>
      <c r="L46" s="3">
        <v>750.35</v>
      </c>
      <c r="M46" s="3" t="s">
        <v>36</v>
      </c>
      <c r="N46" s="4">
        <v>26.1</v>
      </c>
      <c r="O46">
        <f t="shared" si="1"/>
        <v>22.261455151346848</v>
      </c>
      <c r="P46" s="25" t="s">
        <v>565</v>
      </c>
      <c r="Q46" s="25" t="s">
        <v>580</v>
      </c>
      <c r="R46" t="str">
        <f t="shared" si="0"/>
        <v>FAIL</v>
      </c>
    </row>
    <row r="47" spans="1:18" x14ac:dyDescent="0.25">
      <c r="A47" s="5" t="s">
        <v>244</v>
      </c>
      <c r="B47" s="6" t="s">
        <v>77</v>
      </c>
      <c r="C47" s="6" t="s">
        <v>81</v>
      </c>
      <c r="D47" s="6">
        <v>2017</v>
      </c>
      <c r="E47" s="6" t="s">
        <v>17</v>
      </c>
      <c r="F47" s="6" t="s">
        <v>49</v>
      </c>
      <c r="G47" s="6">
        <v>52.91</v>
      </c>
      <c r="H47" s="6">
        <v>335.21</v>
      </c>
      <c r="I47" s="6">
        <v>6335.56</v>
      </c>
      <c r="J47" s="6" t="s">
        <v>26</v>
      </c>
      <c r="K47" s="6">
        <v>262.76</v>
      </c>
      <c r="L47" s="6">
        <v>668.02</v>
      </c>
      <c r="M47" s="6" t="s">
        <v>36</v>
      </c>
      <c r="N47" s="7">
        <v>32.130000000000003</v>
      </c>
      <c r="O47">
        <f t="shared" si="1"/>
        <v>119.74220374220376</v>
      </c>
      <c r="P47" s="25" t="s">
        <v>565</v>
      </c>
      <c r="Q47" s="25" t="s">
        <v>580</v>
      </c>
      <c r="R47" t="str">
        <f t="shared" si="0"/>
        <v>PASS</v>
      </c>
    </row>
    <row r="48" spans="1:18" x14ac:dyDescent="0.25">
      <c r="A48" s="2" t="s">
        <v>251</v>
      </c>
      <c r="B48" s="3" t="s">
        <v>29</v>
      </c>
      <c r="C48" s="3" t="s">
        <v>54</v>
      </c>
      <c r="D48" s="3">
        <v>2010</v>
      </c>
      <c r="E48" s="3" t="s">
        <v>17</v>
      </c>
      <c r="F48" s="3" t="s">
        <v>49</v>
      </c>
      <c r="G48" s="3">
        <v>21.01</v>
      </c>
      <c r="H48" s="3">
        <v>88.66</v>
      </c>
      <c r="I48" s="3">
        <v>4219.96</v>
      </c>
      <c r="J48" s="3" t="s">
        <v>26</v>
      </c>
      <c r="K48" s="3">
        <v>132.03</v>
      </c>
      <c r="L48" s="3">
        <v>720.34</v>
      </c>
      <c r="M48" s="3" t="s">
        <v>20</v>
      </c>
      <c r="N48" s="4">
        <v>30.2</v>
      </c>
      <c r="O48">
        <f t="shared" si="1"/>
        <v>200.8548310328415</v>
      </c>
      <c r="P48" s="25" t="s">
        <v>565</v>
      </c>
      <c r="Q48" s="25" t="s">
        <v>580</v>
      </c>
      <c r="R48" t="str">
        <f t="shared" si="0"/>
        <v>PASS</v>
      </c>
    </row>
    <row r="49" spans="1:18" x14ac:dyDescent="0.25">
      <c r="A49" s="5" t="s">
        <v>252</v>
      </c>
      <c r="B49" s="6" t="s">
        <v>15</v>
      </c>
      <c r="C49" s="6" t="s">
        <v>35</v>
      </c>
      <c r="D49" s="6">
        <v>2017</v>
      </c>
      <c r="E49" s="6" t="s">
        <v>24</v>
      </c>
      <c r="F49" s="6" t="s">
        <v>49</v>
      </c>
      <c r="G49" s="6">
        <v>45.1</v>
      </c>
      <c r="H49" s="6">
        <v>60.15</v>
      </c>
      <c r="I49" s="6">
        <v>1333.81</v>
      </c>
      <c r="J49" s="6" t="s">
        <v>26</v>
      </c>
      <c r="K49" s="6">
        <v>178.31</v>
      </c>
      <c r="L49" s="6">
        <v>656.8</v>
      </c>
      <c r="M49" s="6" t="s">
        <v>20</v>
      </c>
      <c r="N49" s="7">
        <v>28.38</v>
      </c>
      <c r="O49">
        <f t="shared" si="1"/>
        <v>29.574501108647446</v>
      </c>
      <c r="P49" s="25" t="s">
        <v>565</v>
      </c>
      <c r="Q49" s="25" t="s">
        <v>580</v>
      </c>
      <c r="R49" t="str">
        <f t="shared" si="0"/>
        <v>FAIL</v>
      </c>
    </row>
    <row r="50" spans="1:18" x14ac:dyDescent="0.25">
      <c r="A50" s="2" t="s">
        <v>253</v>
      </c>
      <c r="B50" s="3" t="s">
        <v>15</v>
      </c>
      <c r="C50" s="3" t="s">
        <v>72</v>
      </c>
      <c r="D50" s="3">
        <v>2021</v>
      </c>
      <c r="E50" s="3" t="s">
        <v>24</v>
      </c>
      <c r="F50" s="3" t="s">
        <v>66</v>
      </c>
      <c r="G50" s="3">
        <v>26.19</v>
      </c>
      <c r="H50" s="3">
        <v>26.66</v>
      </c>
      <c r="I50" s="3">
        <v>1018.09</v>
      </c>
      <c r="J50" s="3" t="s">
        <v>26</v>
      </c>
      <c r="K50" s="3">
        <v>194.58</v>
      </c>
      <c r="L50" s="3">
        <v>245.29</v>
      </c>
      <c r="M50" s="3" t="s">
        <v>55</v>
      </c>
      <c r="N50" s="4">
        <v>30.51</v>
      </c>
      <c r="O50">
        <f t="shared" si="1"/>
        <v>38.873234058801067</v>
      </c>
      <c r="P50" s="25" t="s">
        <v>566</v>
      </c>
      <c r="Q50" s="25" t="s">
        <v>580</v>
      </c>
      <c r="R50" t="str">
        <f t="shared" si="0"/>
        <v>FAIL</v>
      </c>
    </row>
    <row r="51" spans="1:18" x14ac:dyDescent="0.25">
      <c r="A51" s="5" t="s">
        <v>254</v>
      </c>
      <c r="B51" s="6" t="s">
        <v>29</v>
      </c>
      <c r="C51" s="6" t="s">
        <v>54</v>
      </c>
      <c r="D51" s="6">
        <v>2011</v>
      </c>
      <c r="E51" s="6" t="s">
        <v>45</v>
      </c>
      <c r="F51" s="6" t="s">
        <v>46</v>
      </c>
      <c r="G51" s="6">
        <v>29.42</v>
      </c>
      <c r="H51" s="6">
        <v>61.19</v>
      </c>
      <c r="I51" s="6">
        <v>2079.89</v>
      </c>
      <c r="J51" s="6" t="s">
        <v>26</v>
      </c>
      <c r="K51" s="6">
        <v>241.46</v>
      </c>
      <c r="L51" s="6">
        <v>1178.33</v>
      </c>
      <c r="M51" s="6" t="s">
        <v>27</v>
      </c>
      <c r="N51" s="7">
        <v>25.62</v>
      </c>
      <c r="O51">
        <f t="shared" si="1"/>
        <v>70.696464989802848</v>
      </c>
      <c r="P51" s="25" t="s">
        <v>565</v>
      </c>
      <c r="Q51" s="25" t="s">
        <v>580</v>
      </c>
      <c r="R51" t="str">
        <f t="shared" si="0"/>
        <v>PASS</v>
      </c>
    </row>
    <row r="52" spans="1:18" x14ac:dyDescent="0.25">
      <c r="A52" s="2" t="s">
        <v>255</v>
      </c>
      <c r="B52" s="3" t="s">
        <v>38</v>
      </c>
      <c r="C52" s="3" t="s">
        <v>39</v>
      </c>
      <c r="D52" s="3">
        <v>2016</v>
      </c>
      <c r="E52" s="3" t="s">
        <v>45</v>
      </c>
      <c r="F52" s="3" t="s">
        <v>46</v>
      </c>
      <c r="G52" s="3">
        <v>68.59</v>
      </c>
      <c r="H52" s="3">
        <v>340.94</v>
      </c>
      <c r="I52" s="3">
        <v>4970.76</v>
      </c>
      <c r="J52" s="3" t="s">
        <v>26</v>
      </c>
      <c r="K52" s="3">
        <v>213.38</v>
      </c>
      <c r="L52" s="3">
        <v>547.77</v>
      </c>
      <c r="M52" s="3" t="s">
        <v>36</v>
      </c>
      <c r="N52" s="4">
        <v>34.89</v>
      </c>
      <c r="O52">
        <f t="shared" si="1"/>
        <v>72.470622539728822</v>
      </c>
      <c r="P52" s="25" t="s">
        <v>565</v>
      </c>
      <c r="Q52" s="25" t="s">
        <v>580</v>
      </c>
      <c r="R52" t="str">
        <f t="shared" si="0"/>
        <v>PASS</v>
      </c>
    </row>
    <row r="53" spans="1:18" x14ac:dyDescent="0.25">
      <c r="A53" s="5" t="s">
        <v>260</v>
      </c>
      <c r="B53" s="6" t="s">
        <v>42</v>
      </c>
      <c r="C53" s="6" t="s">
        <v>43</v>
      </c>
      <c r="D53" s="6">
        <v>2018</v>
      </c>
      <c r="E53" s="6" t="s">
        <v>24</v>
      </c>
      <c r="F53" s="6" t="s">
        <v>66</v>
      </c>
      <c r="G53" s="6">
        <v>30.75</v>
      </c>
      <c r="H53" s="6">
        <v>42</v>
      </c>
      <c r="I53" s="6">
        <v>1365.75</v>
      </c>
      <c r="J53" s="6" t="s">
        <v>26</v>
      </c>
      <c r="K53" s="6">
        <v>206.5</v>
      </c>
      <c r="L53" s="6">
        <v>627.20000000000005</v>
      </c>
      <c r="M53" s="6" t="s">
        <v>27</v>
      </c>
      <c r="N53" s="7">
        <v>20.7</v>
      </c>
      <c r="O53">
        <f t="shared" si="1"/>
        <v>44.414634146341463</v>
      </c>
      <c r="P53" s="25" t="s">
        <v>565</v>
      </c>
      <c r="Q53" s="25" t="s">
        <v>580</v>
      </c>
      <c r="R53" t="str">
        <f t="shared" si="0"/>
        <v>FAIL</v>
      </c>
    </row>
    <row r="54" spans="1:18" x14ac:dyDescent="0.25">
      <c r="A54" s="2" t="s">
        <v>261</v>
      </c>
      <c r="B54" s="3" t="s">
        <v>77</v>
      </c>
      <c r="C54" s="3" t="s">
        <v>89</v>
      </c>
      <c r="D54" s="3">
        <v>2020</v>
      </c>
      <c r="E54" s="3" t="s">
        <v>45</v>
      </c>
      <c r="F54" s="3" t="s">
        <v>49</v>
      </c>
      <c r="G54" s="3">
        <v>32.549999999999997</v>
      </c>
      <c r="H54" s="3">
        <v>113.86</v>
      </c>
      <c r="I54" s="3">
        <v>3497.95</v>
      </c>
      <c r="J54" s="3" t="s">
        <v>26</v>
      </c>
      <c r="K54" s="3">
        <v>124.97</v>
      </c>
      <c r="L54" s="3">
        <v>383.88</v>
      </c>
      <c r="M54" s="3" t="s">
        <v>33</v>
      </c>
      <c r="N54" s="4">
        <v>27.1</v>
      </c>
      <c r="O54">
        <f t="shared" si="1"/>
        <v>107.46390168970815</v>
      </c>
      <c r="P54" s="25" t="s">
        <v>565</v>
      </c>
      <c r="Q54" s="25" t="s">
        <v>580</v>
      </c>
      <c r="R54" t="str">
        <f t="shared" si="0"/>
        <v>PASS</v>
      </c>
    </row>
    <row r="55" spans="1:18" x14ac:dyDescent="0.25">
      <c r="A55" s="5" t="s">
        <v>264</v>
      </c>
      <c r="B55" s="6" t="s">
        <v>15</v>
      </c>
      <c r="C55" s="6" t="s">
        <v>35</v>
      </c>
      <c r="D55" s="6">
        <v>2019</v>
      </c>
      <c r="E55" s="6" t="s">
        <v>24</v>
      </c>
      <c r="F55" s="6" t="s">
        <v>46</v>
      </c>
      <c r="G55" s="6">
        <v>19.63</v>
      </c>
      <c r="H55" s="6">
        <v>109.34</v>
      </c>
      <c r="I55" s="6">
        <v>5570.18</v>
      </c>
      <c r="J55" s="6" t="s">
        <v>26</v>
      </c>
      <c r="K55" s="6">
        <v>169.85</v>
      </c>
      <c r="L55" s="6">
        <v>1069.47</v>
      </c>
      <c r="M55" s="6" t="s">
        <v>55</v>
      </c>
      <c r="N55" s="7">
        <v>24.55</v>
      </c>
      <c r="O55">
        <f t="shared" si="1"/>
        <v>283.75853285787065</v>
      </c>
      <c r="P55" s="25" t="s">
        <v>565</v>
      </c>
      <c r="Q55" s="25" t="s">
        <v>580</v>
      </c>
      <c r="R55" t="str">
        <f t="shared" si="0"/>
        <v>PASS</v>
      </c>
    </row>
    <row r="56" spans="1:18" x14ac:dyDescent="0.25">
      <c r="A56" s="2" t="s">
        <v>265</v>
      </c>
      <c r="B56" s="3" t="s">
        <v>22</v>
      </c>
      <c r="C56" s="3" t="s">
        <v>23</v>
      </c>
      <c r="D56" s="3">
        <v>2013</v>
      </c>
      <c r="E56" s="3" t="s">
        <v>17</v>
      </c>
      <c r="F56" s="3" t="s">
        <v>46</v>
      </c>
      <c r="G56" s="3">
        <v>74.94</v>
      </c>
      <c r="H56" s="3">
        <v>414.12</v>
      </c>
      <c r="I56" s="3">
        <v>5525.98</v>
      </c>
      <c r="J56" s="3" t="s">
        <v>26</v>
      </c>
      <c r="K56" s="3">
        <v>223.91</v>
      </c>
      <c r="L56" s="3">
        <v>903.77</v>
      </c>
      <c r="M56" s="3" t="s">
        <v>27</v>
      </c>
      <c r="N56" s="4">
        <v>33.729999999999997</v>
      </c>
      <c r="O56">
        <f t="shared" si="1"/>
        <v>73.73872431278356</v>
      </c>
      <c r="P56" s="25" t="s">
        <v>565</v>
      </c>
      <c r="Q56" s="25" t="s">
        <v>580</v>
      </c>
      <c r="R56" t="str">
        <f t="shared" si="0"/>
        <v>PASS</v>
      </c>
    </row>
    <row r="57" spans="1:18" x14ac:dyDescent="0.25">
      <c r="A57" s="5" t="s">
        <v>267</v>
      </c>
      <c r="B57" s="6" t="s">
        <v>61</v>
      </c>
      <c r="C57" s="6" t="s">
        <v>122</v>
      </c>
      <c r="D57" s="6">
        <v>2017</v>
      </c>
      <c r="E57" s="6" t="s">
        <v>45</v>
      </c>
      <c r="F57" s="6" t="s">
        <v>25</v>
      </c>
      <c r="G57" s="6">
        <v>37.700000000000003</v>
      </c>
      <c r="H57" s="6">
        <v>131.33000000000001</v>
      </c>
      <c r="I57" s="6">
        <v>3483.58</v>
      </c>
      <c r="J57" s="6" t="s">
        <v>26</v>
      </c>
      <c r="K57" s="6">
        <v>235.31</v>
      </c>
      <c r="L57" s="6">
        <v>216.22</v>
      </c>
      <c r="M57" s="6" t="s">
        <v>33</v>
      </c>
      <c r="N57" s="7">
        <v>34.020000000000003</v>
      </c>
      <c r="O57">
        <f t="shared" si="1"/>
        <v>92.402652519893891</v>
      </c>
      <c r="P57" s="25" t="s">
        <v>565</v>
      </c>
      <c r="Q57" s="25" t="s">
        <v>580</v>
      </c>
      <c r="R57" t="str">
        <f t="shared" si="0"/>
        <v>PASS</v>
      </c>
    </row>
    <row r="58" spans="1:18" x14ac:dyDescent="0.25">
      <c r="A58" s="2" t="s">
        <v>268</v>
      </c>
      <c r="B58" s="3" t="s">
        <v>29</v>
      </c>
      <c r="C58" s="3" t="s">
        <v>139</v>
      </c>
      <c r="D58" s="3">
        <v>2016</v>
      </c>
      <c r="E58" s="3" t="s">
        <v>45</v>
      </c>
      <c r="F58" s="3" t="s">
        <v>25</v>
      </c>
      <c r="G58" s="3">
        <v>20.420000000000002</v>
      </c>
      <c r="H58" s="3">
        <v>48.6</v>
      </c>
      <c r="I58" s="3">
        <v>2380.11</v>
      </c>
      <c r="J58" s="3" t="s">
        <v>26</v>
      </c>
      <c r="K58" s="3">
        <v>174.83</v>
      </c>
      <c r="L58" s="3">
        <v>854.61</v>
      </c>
      <c r="M58" s="3" t="s">
        <v>55</v>
      </c>
      <c r="N58" s="4">
        <v>23.86</v>
      </c>
      <c r="O58">
        <f t="shared" si="1"/>
        <v>116.55778648383937</v>
      </c>
      <c r="P58" s="25" t="s">
        <v>565</v>
      </c>
      <c r="Q58" s="25" t="s">
        <v>580</v>
      </c>
      <c r="R58" t="str">
        <f t="shared" si="0"/>
        <v>PASS</v>
      </c>
    </row>
    <row r="59" spans="1:18" x14ac:dyDescent="0.25">
      <c r="A59" s="5" t="s">
        <v>296</v>
      </c>
      <c r="B59" s="6" t="s">
        <v>61</v>
      </c>
      <c r="C59" s="6" t="s">
        <v>122</v>
      </c>
      <c r="D59" s="6">
        <v>2011</v>
      </c>
      <c r="E59" s="6" t="s">
        <v>24</v>
      </c>
      <c r="F59" s="6" t="s">
        <v>18</v>
      </c>
      <c r="G59" s="6">
        <v>65.150000000000006</v>
      </c>
      <c r="H59" s="6">
        <v>329.84</v>
      </c>
      <c r="I59" s="6">
        <v>5062.84</v>
      </c>
      <c r="J59" s="6" t="s">
        <v>26</v>
      </c>
      <c r="K59" s="6">
        <v>282.48</v>
      </c>
      <c r="L59" s="6">
        <v>940.49</v>
      </c>
      <c r="M59" s="6" t="s">
        <v>33</v>
      </c>
      <c r="N59" s="7">
        <v>22.62</v>
      </c>
      <c r="O59">
        <f t="shared" si="1"/>
        <v>77.710514198004603</v>
      </c>
      <c r="P59" s="25" t="s">
        <v>565</v>
      </c>
      <c r="Q59" s="25" t="s">
        <v>580</v>
      </c>
      <c r="R59" t="str">
        <f t="shared" si="0"/>
        <v>PASS</v>
      </c>
    </row>
    <row r="60" spans="1:18" x14ac:dyDescent="0.25">
      <c r="A60" s="2" t="s">
        <v>297</v>
      </c>
      <c r="B60" s="3" t="s">
        <v>42</v>
      </c>
      <c r="C60" s="3" t="s">
        <v>59</v>
      </c>
      <c r="D60" s="3">
        <v>2018</v>
      </c>
      <c r="E60" s="3" t="s">
        <v>45</v>
      </c>
      <c r="F60" s="3" t="s">
        <v>66</v>
      </c>
      <c r="G60" s="3">
        <v>23.95</v>
      </c>
      <c r="H60" s="3">
        <v>82.16</v>
      </c>
      <c r="I60" s="3">
        <v>3430.28</v>
      </c>
      <c r="J60" s="3" t="s">
        <v>26</v>
      </c>
      <c r="K60" s="3">
        <v>96.6</v>
      </c>
      <c r="L60" s="3">
        <v>857.31</v>
      </c>
      <c r="M60" s="3" t="s">
        <v>27</v>
      </c>
      <c r="N60" s="4">
        <v>20.440000000000001</v>
      </c>
      <c r="O60">
        <f t="shared" si="1"/>
        <v>143.22672233820461</v>
      </c>
      <c r="P60" s="25" t="s">
        <v>566</v>
      </c>
      <c r="Q60" s="25" t="s">
        <v>580</v>
      </c>
      <c r="R60" t="str">
        <f t="shared" si="0"/>
        <v>PASS</v>
      </c>
    </row>
    <row r="61" spans="1:18" x14ac:dyDescent="0.25">
      <c r="A61" s="5" t="s">
        <v>298</v>
      </c>
      <c r="B61" s="6" t="s">
        <v>29</v>
      </c>
      <c r="C61" s="6" t="s">
        <v>54</v>
      </c>
      <c r="D61" s="6">
        <v>2017</v>
      </c>
      <c r="E61" s="6" t="s">
        <v>17</v>
      </c>
      <c r="F61" s="6" t="s">
        <v>66</v>
      </c>
      <c r="G61" s="6">
        <v>39.49</v>
      </c>
      <c r="H61" s="6">
        <v>206.47</v>
      </c>
      <c r="I61" s="6">
        <v>5228.41</v>
      </c>
      <c r="J61" s="6" t="s">
        <v>26</v>
      </c>
      <c r="K61" s="6">
        <v>119.59</v>
      </c>
      <c r="L61" s="6">
        <v>903.76</v>
      </c>
      <c r="M61" s="6" t="s">
        <v>20</v>
      </c>
      <c r="N61" s="7">
        <v>28.66</v>
      </c>
      <c r="O61">
        <f t="shared" si="1"/>
        <v>132.3983286908078</v>
      </c>
      <c r="P61" s="25" t="s">
        <v>566</v>
      </c>
      <c r="Q61" s="25" t="s">
        <v>580</v>
      </c>
      <c r="R61" t="str">
        <f t="shared" si="0"/>
        <v>PASS</v>
      </c>
    </row>
    <row r="62" spans="1:18" x14ac:dyDescent="0.25">
      <c r="A62" s="2" t="s">
        <v>302</v>
      </c>
      <c r="B62" s="3" t="s">
        <v>15</v>
      </c>
      <c r="C62" s="3" t="s">
        <v>35</v>
      </c>
      <c r="D62" s="3">
        <v>2021</v>
      </c>
      <c r="E62" s="3" t="s">
        <v>17</v>
      </c>
      <c r="F62" s="3" t="s">
        <v>25</v>
      </c>
      <c r="G62" s="3">
        <v>55.94</v>
      </c>
      <c r="H62" s="3">
        <v>220.28</v>
      </c>
      <c r="I62" s="3">
        <v>3937.85</v>
      </c>
      <c r="J62" s="3" t="s">
        <v>26</v>
      </c>
      <c r="K62" s="3">
        <v>96.77</v>
      </c>
      <c r="L62" s="3">
        <v>1041.99</v>
      </c>
      <c r="M62" s="3" t="s">
        <v>33</v>
      </c>
      <c r="N62" s="4">
        <v>20.8</v>
      </c>
      <c r="O62">
        <f t="shared" si="1"/>
        <v>70.394172327493749</v>
      </c>
      <c r="P62" s="25" t="s">
        <v>565</v>
      </c>
      <c r="Q62" s="25" t="s">
        <v>580</v>
      </c>
      <c r="R62" t="str">
        <f t="shared" si="0"/>
        <v>PASS</v>
      </c>
    </row>
    <row r="63" spans="1:18" x14ac:dyDescent="0.25">
      <c r="A63" s="5" t="s">
        <v>315</v>
      </c>
      <c r="B63" s="6" t="s">
        <v>77</v>
      </c>
      <c r="C63" s="6" t="s">
        <v>78</v>
      </c>
      <c r="D63" s="6">
        <v>2014</v>
      </c>
      <c r="E63" s="6" t="s">
        <v>24</v>
      </c>
      <c r="F63" s="6" t="s">
        <v>52</v>
      </c>
      <c r="G63" s="6">
        <v>36.68</v>
      </c>
      <c r="H63" s="6">
        <v>54.82</v>
      </c>
      <c r="I63" s="6">
        <v>1494.52</v>
      </c>
      <c r="J63" s="6" t="s">
        <v>26</v>
      </c>
      <c r="K63" s="6">
        <v>62.95</v>
      </c>
      <c r="L63" s="6">
        <v>825.6</v>
      </c>
      <c r="M63" s="6" t="s">
        <v>36</v>
      </c>
      <c r="N63" s="7">
        <v>26.44</v>
      </c>
      <c r="O63">
        <f t="shared" si="1"/>
        <v>40.744820065430751</v>
      </c>
      <c r="P63" s="25" t="s">
        <v>566</v>
      </c>
      <c r="Q63" s="25" t="s">
        <v>580</v>
      </c>
      <c r="R63" t="str">
        <f t="shared" si="0"/>
        <v>FAIL</v>
      </c>
    </row>
    <row r="64" spans="1:18" x14ac:dyDescent="0.25">
      <c r="A64" s="2" t="s">
        <v>316</v>
      </c>
      <c r="B64" s="3" t="s">
        <v>22</v>
      </c>
      <c r="C64" s="3" t="s">
        <v>70</v>
      </c>
      <c r="D64" s="3">
        <v>2011</v>
      </c>
      <c r="E64" s="3" t="s">
        <v>24</v>
      </c>
      <c r="F64" s="3" t="s">
        <v>25</v>
      </c>
      <c r="G64" s="3">
        <v>48.2</v>
      </c>
      <c r="H64" s="3">
        <v>86.58</v>
      </c>
      <c r="I64" s="3">
        <v>1796.2</v>
      </c>
      <c r="J64" s="3" t="s">
        <v>26</v>
      </c>
      <c r="K64" s="3">
        <v>179.86</v>
      </c>
      <c r="L64" s="3">
        <v>645.07000000000005</v>
      </c>
      <c r="M64" s="3" t="s">
        <v>20</v>
      </c>
      <c r="N64" s="4">
        <v>30.43</v>
      </c>
      <c r="O64">
        <f t="shared" si="1"/>
        <v>37.265560165975103</v>
      </c>
      <c r="P64" s="25" t="s">
        <v>565</v>
      </c>
      <c r="Q64" s="25" t="s">
        <v>580</v>
      </c>
      <c r="R64" t="str">
        <f t="shared" si="0"/>
        <v>FAIL</v>
      </c>
    </row>
    <row r="65" spans="1:18" x14ac:dyDescent="0.25">
      <c r="A65" s="5" t="s">
        <v>320</v>
      </c>
      <c r="B65" s="6" t="s">
        <v>38</v>
      </c>
      <c r="C65" s="6" t="s">
        <v>39</v>
      </c>
      <c r="D65" s="6">
        <v>2016</v>
      </c>
      <c r="E65" s="6" t="s">
        <v>45</v>
      </c>
      <c r="F65" s="6" t="s">
        <v>25</v>
      </c>
      <c r="G65" s="6">
        <v>25.53</v>
      </c>
      <c r="H65" s="6">
        <v>124.27</v>
      </c>
      <c r="I65" s="6">
        <v>4867.72</v>
      </c>
      <c r="J65" s="6" t="s">
        <v>26</v>
      </c>
      <c r="K65" s="6">
        <v>188.35</v>
      </c>
      <c r="L65" s="6">
        <v>800.01</v>
      </c>
      <c r="M65" s="6" t="s">
        <v>33</v>
      </c>
      <c r="N65" s="7">
        <v>24.27</v>
      </c>
      <c r="O65">
        <f t="shared" si="1"/>
        <v>190.66666666666666</v>
      </c>
      <c r="P65" s="25" t="s">
        <v>565</v>
      </c>
      <c r="Q65" s="25" t="s">
        <v>580</v>
      </c>
      <c r="R65" t="str">
        <f t="shared" si="0"/>
        <v>PASS</v>
      </c>
    </row>
    <row r="66" spans="1:18" x14ac:dyDescent="0.25">
      <c r="A66" s="2" t="s">
        <v>325</v>
      </c>
      <c r="B66" s="3" t="s">
        <v>42</v>
      </c>
      <c r="C66" s="3" t="s">
        <v>59</v>
      </c>
      <c r="D66" s="3">
        <v>2011</v>
      </c>
      <c r="E66" s="3" t="s">
        <v>45</v>
      </c>
      <c r="F66" s="3" t="s">
        <v>46</v>
      </c>
      <c r="G66" s="3">
        <v>51.62</v>
      </c>
      <c r="H66" s="3">
        <v>114.55</v>
      </c>
      <c r="I66" s="3">
        <v>2219.1799999999998</v>
      </c>
      <c r="J66" s="3" t="s">
        <v>26</v>
      </c>
      <c r="K66" s="3">
        <v>184.1</v>
      </c>
      <c r="L66" s="3">
        <v>590.73</v>
      </c>
      <c r="M66" s="3" t="s">
        <v>20</v>
      </c>
      <c r="N66" s="4">
        <v>24.65</v>
      </c>
      <c r="O66">
        <f t="shared" ref="O66:O129" si="2">I:I/G:G</f>
        <v>42.990701278574193</v>
      </c>
      <c r="P66" s="25" t="s">
        <v>565</v>
      </c>
      <c r="Q66" s="25" t="s">
        <v>580</v>
      </c>
      <c r="R66" t="str">
        <f t="shared" ref="R66:R129" si="3">IF(O66&lt;50,"FAIL","PASS")</f>
        <v>FAIL</v>
      </c>
    </row>
    <row r="67" spans="1:18" x14ac:dyDescent="0.25">
      <c r="A67" s="5" t="s">
        <v>338</v>
      </c>
      <c r="B67" s="6" t="s">
        <v>77</v>
      </c>
      <c r="C67" s="6" t="s">
        <v>78</v>
      </c>
      <c r="D67" s="6">
        <v>2011</v>
      </c>
      <c r="E67" s="6" t="s">
        <v>24</v>
      </c>
      <c r="F67" s="6" t="s">
        <v>25</v>
      </c>
      <c r="G67" s="6">
        <v>78.209999999999994</v>
      </c>
      <c r="H67" s="6">
        <v>352.59</v>
      </c>
      <c r="I67" s="6">
        <v>4508.25</v>
      </c>
      <c r="J67" s="6" t="s">
        <v>26</v>
      </c>
      <c r="K67" s="6">
        <v>76.41</v>
      </c>
      <c r="L67" s="6">
        <v>649.57000000000005</v>
      </c>
      <c r="M67" s="6" t="s">
        <v>55</v>
      </c>
      <c r="N67" s="7">
        <v>26.1</v>
      </c>
      <c r="O67">
        <f t="shared" si="2"/>
        <v>57.64288454161872</v>
      </c>
      <c r="P67" s="25" t="s">
        <v>565</v>
      </c>
      <c r="Q67" s="25" t="s">
        <v>580</v>
      </c>
      <c r="R67" t="str">
        <f t="shared" si="3"/>
        <v>PASS</v>
      </c>
    </row>
    <row r="68" spans="1:18" x14ac:dyDescent="0.25">
      <c r="A68" s="2" t="s">
        <v>344</v>
      </c>
      <c r="B68" s="3" t="s">
        <v>29</v>
      </c>
      <c r="C68" s="3" t="s">
        <v>30</v>
      </c>
      <c r="D68" s="3">
        <v>2021</v>
      </c>
      <c r="E68" s="3" t="s">
        <v>45</v>
      </c>
      <c r="F68" s="3" t="s">
        <v>66</v>
      </c>
      <c r="G68" s="3">
        <v>3.92</v>
      </c>
      <c r="H68" s="3">
        <v>19.989999999999998</v>
      </c>
      <c r="I68" s="3">
        <v>5099.28</v>
      </c>
      <c r="J68" s="3" t="s">
        <v>26</v>
      </c>
      <c r="K68" s="3">
        <v>138.49</v>
      </c>
      <c r="L68" s="3">
        <v>1108.3</v>
      </c>
      <c r="M68" s="3" t="s">
        <v>55</v>
      </c>
      <c r="N68" s="4">
        <v>24.2</v>
      </c>
      <c r="O68">
        <f t="shared" si="2"/>
        <v>1300.8367346938776</v>
      </c>
      <c r="P68" s="25" t="s">
        <v>566</v>
      </c>
      <c r="Q68" s="25" t="s">
        <v>580</v>
      </c>
      <c r="R68" t="str">
        <f t="shared" si="3"/>
        <v>PASS</v>
      </c>
    </row>
    <row r="69" spans="1:18" x14ac:dyDescent="0.25">
      <c r="A69" s="5" t="s">
        <v>348</v>
      </c>
      <c r="B69" s="6" t="s">
        <v>38</v>
      </c>
      <c r="C69" s="6" t="s">
        <v>65</v>
      </c>
      <c r="D69" s="6">
        <v>2015</v>
      </c>
      <c r="E69" s="6" t="s">
        <v>17</v>
      </c>
      <c r="F69" s="6" t="s">
        <v>25</v>
      </c>
      <c r="G69" s="6">
        <v>97.42</v>
      </c>
      <c r="H69" s="6">
        <v>155.94999999999999</v>
      </c>
      <c r="I69" s="6">
        <v>1600.81</v>
      </c>
      <c r="J69" s="6" t="s">
        <v>26</v>
      </c>
      <c r="K69" s="6">
        <v>116.63</v>
      </c>
      <c r="L69" s="6">
        <v>1016.29</v>
      </c>
      <c r="M69" s="6" t="s">
        <v>20</v>
      </c>
      <c r="N69" s="7">
        <v>31.46</v>
      </c>
      <c r="O69">
        <f t="shared" si="2"/>
        <v>16.432046807637036</v>
      </c>
      <c r="P69" s="25" t="s">
        <v>565</v>
      </c>
      <c r="Q69" s="25" t="s">
        <v>580</v>
      </c>
      <c r="R69" t="str">
        <f t="shared" si="3"/>
        <v>FAIL</v>
      </c>
    </row>
    <row r="70" spans="1:18" x14ac:dyDescent="0.25">
      <c r="A70" s="2" t="s">
        <v>349</v>
      </c>
      <c r="B70" s="3" t="s">
        <v>42</v>
      </c>
      <c r="C70" s="3" t="s">
        <v>43</v>
      </c>
      <c r="D70" s="3">
        <v>2022</v>
      </c>
      <c r="E70" s="3" t="s">
        <v>45</v>
      </c>
      <c r="F70" s="3" t="s">
        <v>18</v>
      </c>
      <c r="G70" s="3">
        <v>93.59</v>
      </c>
      <c r="H70" s="3">
        <v>650.38</v>
      </c>
      <c r="I70" s="3">
        <v>6949.25</v>
      </c>
      <c r="J70" s="3" t="s">
        <v>26</v>
      </c>
      <c r="K70" s="3">
        <v>94.03</v>
      </c>
      <c r="L70" s="3">
        <v>792.52</v>
      </c>
      <c r="M70" s="3" t="s">
        <v>55</v>
      </c>
      <c r="N70" s="4">
        <v>33.71</v>
      </c>
      <c r="O70">
        <f t="shared" si="2"/>
        <v>74.252056843679881</v>
      </c>
      <c r="P70" s="25" t="s">
        <v>565</v>
      </c>
      <c r="Q70" s="25" t="s">
        <v>580</v>
      </c>
      <c r="R70" t="str">
        <f t="shared" si="3"/>
        <v>PASS</v>
      </c>
    </row>
    <row r="71" spans="1:18" x14ac:dyDescent="0.25">
      <c r="A71" s="5" t="s">
        <v>350</v>
      </c>
      <c r="B71" s="6" t="s">
        <v>22</v>
      </c>
      <c r="C71" s="6" t="s">
        <v>70</v>
      </c>
      <c r="D71" s="6">
        <v>2021</v>
      </c>
      <c r="E71" s="6" t="s">
        <v>45</v>
      </c>
      <c r="F71" s="6" t="s">
        <v>49</v>
      </c>
      <c r="G71" s="6">
        <v>56.8</v>
      </c>
      <c r="H71" s="6">
        <v>248.71</v>
      </c>
      <c r="I71" s="6">
        <v>4378.6499999999996</v>
      </c>
      <c r="J71" s="6" t="s">
        <v>26</v>
      </c>
      <c r="K71" s="6">
        <v>259.17</v>
      </c>
      <c r="L71" s="6">
        <v>1010.4</v>
      </c>
      <c r="M71" s="6" t="s">
        <v>27</v>
      </c>
      <c r="N71" s="7">
        <v>28.13</v>
      </c>
      <c r="O71">
        <f t="shared" si="2"/>
        <v>77.088908450704224</v>
      </c>
      <c r="P71" s="25" t="s">
        <v>565</v>
      </c>
      <c r="Q71" s="25" t="s">
        <v>580</v>
      </c>
      <c r="R71" t="str">
        <f t="shared" si="3"/>
        <v>PASS</v>
      </c>
    </row>
    <row r="72" spans="1:18" x14ac:dyDescent="0.25">
      <c r="A72" s="2" t="s">
        <v>352</v>
      </c>
      <c r="B72" s="3" t="s">
        <v>77</v>
      </c>
      <c r="C72" s="3" t="s">
        <v>89</v>
      </c>
      <c r="D72" s="3">
        <v>2012</v>
      </c>
      <c r="E72" s="3" t="s">
        <v>45</v>
      </c>
      <c r="F72" s="3" t="s">
        <v>46</v>
      </c>
      <c r="G72" s="3">
        <v>3.17</v>
      </c>
      <c r="H72" s="3">
        <v>14.33</v>
      </c>
      <c r="I72" s="3">
        <v>4519.66</v>
      </c>
      <c r="J72" s="3" t="s">
        <v>26</v>
      </c>
      <c r="K72" s="3">
        <v>243.59</v>
      </c>
      <c r="L72" s="3">
        <v>1046.48</v>
      </c>
      <c r="M72" s="3" t="s">
        <v>55</v>
      </c>
      <c r="N72" s="4">
        <v>34.409999999999997</v>
      </c>
      <c r="O72">
        <f t="shared" si="2"/>
        <v>1425.7602523659307</v>
      </c>
      <c r="P72" s="25" t="s">
        <v>565</v>
      </c>
      <c r="Q72" s="25" t="s">
        <v>580</v>
      </c>
      <c r="R72" t="str">
        <f t="shared" si="3"/>
        <v>PASS</v>
      </c>
    </row>
    <row r="73" spans="1:18" x14ac:dyDescent="0.25">
      <c r="A73" s="5" t="s">
        <v>353</v>
      </c>
      <c r="B73" s="6" t="s">
        <v>77</v>
      </c>
      <c r="C73" s="6" t="s">
        <v>89</v>
      </c>
      <c r="D73" s="6">
        <v>2020</v>
      </c>
      <c r="E73" s="6" t="s">
        <v>45</v>
      </c>
      <c r="F73" s="6" t="s">
        <v>49</v>
      </c>
      <c r="G73" s="6">
        <v>11</v>
      </c>
      <c r="H73" s="6">
        <v>30.92</v>
      </c>
      <c r="I73" s="6">
        <v>2810.59</v>
      </c>
      <c r="J73" s="6" t="s">
        <v>26</v>
      </c>
      <c r="K73" s="6">
        <v>293.97000000000003</v>
      </c>
      <c r="L73" s="6">
        <v>932.35</v>
      </c>
      <c r="M73" s="6" t="s">
        <v>27</v>
      </c>
      <c r="N73" s="7">
        <v>31.88</v>
      </c>
      <c r="O73">
        <f t="shared" si="2"/>
        <v>255.50818181818184</v>
      </c>
      <c r="P73" s="25" t="s">
        <v>565</v>
      </c>
      <c r="Q73" s="25" t="s">
        <v>580</v>
      </c>
      <c r="R73" t="str">
        <f t="shared" si="3"/>
        <v>PASS</v>
      </c>
    </row>
    <row r="74" spans="1:18" x14ac:dyDescent="0.25">
      <c r="A74" s="2" t="s">
        <v>359</v>
      </c>
      <c r="B74" s="3" t="s">
        <v>77</v>
      </c>
      <c r="C74" s="3" t="s">
        <v>89</v>
      </c>
      <c r="D74" s="3">
        <v>2016</v>
      </c>
      <c r="E74" s="3" t="s">
        <v>24</v>
      </c>
      <c r="F74" s="3" t="s">
        <v>66</v>
      </c>
      <c r="G74" s="3">
        <v>79.08</v>
      </c>
      <c r="H74" s="3">
        <v>353.36</v>
      </c>
      <c r="I74" s="3">
        <v>4468.33</v>
      </c>
      <c r="J74" s="3" t="s">
        <v>26</v>
      </c>
      <c r="K74" s="3">
        <v>90.66</v>
      </c>
      <c r="L74" s="3">
        <v>273.70999999999998</v>
      </c>
      <c r="M74" s="3" t="s">
        <v>20</v>
      </c>
      <c r="N74" s="4">
        <v>24.42</v>
      </c>
      <c r="O74">
        <f t="shared" si="2"/>
        <v>56.503920080930705</v>
      </c>
      <c r="P74" s="25" t="s">
        <v>566</v>
      </c>
      <c r="Q74" s="25" t="s">
        <v>580</v>
      </c>
      <c r="R74" t="str">
        <f t="shared" si="3"/>
        <v>PASS</v>
      </c>
    </row>
    <row r="75" spans="1:18" x14ac:dyDescent="0.25">
      <c r="A75" s="5" t="s">
        <v>365</v>
      </c>
      <c r="B75" s="6" t="s">
        <v>38</v>
      </c>
      <c r="C75" s="6" t="s">
        <v>39</v>
      </c>
      <c r="D75" s="6">
        <v>2012</v>
      </c>
      <c r="E75" s="6" t="s">
        <v>45</v>
      </c>
      <c r="F75" s="6" t="s">
        <v>46</v>
      </c>
      <c r="G75" s="6">
        <v>27.07</v>
      </c>
      <c r="H75" s="6">
        <v>102.6</v>
      </c>
      <c r="I75" s="6">
        <v>3790.35</v>
      </c>
      <c r="J75" s="6" t="s">
        <v>26</v>
      </c>
      <c r="K75" s="6">
        <v>259.27</v>
      </c>
      <c r="L75" s="6">
        <v>764.25</v>
      </c>
      <c r="M75" s="6" t="s">
        <v>36</v>
      </c>
      <c r="N75" s="7">
        <v>31.28</v>
      </c>
      <c r="O75">
        <f t="shared" si="2"/>
        <v>140.02031769486516</v>
      </c>
      <c r="P75" s="25" t="s">
        <v>565</v>
      </c>
      <c r="Q75" s="25" t="s">
        <v>580</v>
      </c>
      <c r="R75" t="str">
        <f t="shared" si="3"/>
        <v>PASS</v>
      </c>
    </row>
    <row r="76" spans="1:18" x14ac:dyDescent="0.25">
      <c r="A76" s="2" t="s">
        <v>366</v>
      </c>
      <c r="B76" s="3" t="s">
        <v>15</v>
      </c>
      <c r="C76" s="3" t="s">
        <v>16</v>
      </c>
      <c r="D76" s="3">
        <v>2011</v>
      </c>
      <c r="E76" s="3" t="s">
        <v>17</v>
      </c>
      <c r="F76" s="3" t="s">
        <v>18</v>
      </c>
      <c r="G76" s="3">
        <v>81.010000000000005</v>
      </c>
      <c r="H76" s="3">
        <v>282.23</v>
      </c>
      <c r="I76" s="3">
        <v>3483.92</v>
      </c>
      <c r="J76" s="3" t="s">
        <v>26</v>
      </c>
      <c r="K76" s="3">
        <v>188.4</v>
      </c>
      <c r="L76" s="3">
        <v>1040.8</v>
      </c>
      <c r="M76" s="3" t="s">
        <v>33</v>
      </c>
      <c r="N76" s="4">
        <v>26.28</v>
      </c>
      <c r="O76">
        <f t="shared" si="2"/>
        <v>43.006048635970863</v>
      </c>
      <c r="P76" s="25" t="s">
        <v>565</v>
      </c>
      <c r="Q76" s="25" t="s">
        <v>580</v>
      </c>
      <c r="R76" t="str">
        <f t="shared" si="3"/>
        <v>FAIL</v>
      </c>
    </row>
    <row r="77" spans="1:18" x14ac:dyDescent="0.25">
      <c r="A77" s="5" t="s">
        <v>368</v>
      </c>
      <c r="B77" s="6" t="s">
        <v>29</v>
      </c>
      <c r="C77" s="6" t="s">
        <v>54</v>
      </c>
      <c r="D77" s="6">
        <v>2011</v>
      </c>
      <c r="E77" s="6" t="s">
        <v>45</v>
      </c>
      <c r="F77" s="6" t="s">
        <v>25</v>
      </c>
      <c r="G77" s="6">
        <v>94.96</v>
      </c>
      <c r="H77" s="6">
        <v>190.2</v>
      </c>
      <c r="I77" s="6">
        <v>2002.99</v>
      </c>
      <c r="J77" s="6" t="s">
        <v>26</v>
      </c>
      <c r="K77" s="6">
        <v>252.12</v>
      </c>
      <c r="L77" s="6">
        <v>326.19</v>
      </c>
      <c r="M77" s="6" t="s">
        <v>27</v>
      </c>
      <c r="N77" s="7">
        <v>21.18</v>
      </c>
      <c r="O77">
        <f t="shared" si="2"/>
        <v>21.09298652064027</v>
      </c>
      <c r="P77" s="25" t="s">
        <v>565</v>
      </c>
      <c r="Q77" s="25" t="s">
        <v>580</v>
      </c>
      <c r="R77" t="str">
        <f t="shared" si="3"/>
        <v>FAIL</v>
      </c>
    </row>
    <row r="78" spans="1:18" x14ac:dyDescent="0.25">
      <c r="A78" s="2" t="s">
        <v>375</v>
      </c>
      <c r="B78" s="3" t="s">
        <v>61</v>
      </c>
      <c r="C78" s="3" t="s">
        <v>62</v>
      </c>
      <c r="D78" s="3">
        <v>2021</v>
      </c>
      <c r="E78" s="3" t="s">
        <v>45</v>
      </c>
      <c r="F78" s="3" t="s">
        <v>49</v>
      </c>
      <c r="G78" s="3">
        <v>86.85</v>
      </c>
      <c r="H78" s="3">
        <v>514.67999999999995</v>
      </c>
      <c r="I78" s="3">
        <v>5926.1</v>
      </c>
      <c r="J78" s="3" t="s">
        <v>26</v>
      </c>
      <c r="K78" s="3">
        <v>66.400000000000006</v>
      </c>
      <c r="L78" s="3">
        <v>909.57</v>
      </c>
      <c r="M78" s="3" t="s">
        <v>27</v>
      </c>
      <c r="N78" s="4">
        <v>22.03</v>
      </c>
      <c r="O78">
        <f t="shared" si="2"/>
        <v>68.233736327000585</v>
      </c>
      <c r="P78" s="25" t="s">
        <v>565</v>
      </c>
      <c r="Q78" s="25" t="s">
        <v>580</v>
      </c>
      <c r="R78" t="str">
        <f t="shared" si="3"/>
        <v>PASS</v>
      </c>
    </row>
    <row r="79" spans="1:18" x14ac:dyDescent="0.25">
      <c r="A79" s="5" t="s">
        <v>384</v>
      </c>
      <c r="B79" s="6" t="s">
        <v>77</v>
      </c>
      <c r="C79" s="6" t="s">
        <v>81</v>
      </c>
      <c r="D79" s="6">
        <v>2016</v>
      </c>
      <c r="E79" s="6" t="s">
        <v>45</v>
      </c>
      <c r="F79" s="6" t="s">
        <v>66</v>
      </c>
      <c r="G79" s="6">
        <v>73.94</v>
      </c>
      <c r="H79" s="6">
        <v>332.59</v>
      </c>
      <c r="I79" s="6">
        <v>4498.1400000000003</v>
      </c>
      <c r="J79" s="6" t="s">
        <v>26</v>
      </c>
      <c r="K79" s="6">
        <v>135.79</v>
      </c>
      <c r="L79" s="6">
        <v>913.37</v>
      </c>
      <c r="M79" s="6" t="s">
        <v>33</v>
      </c>
      <c r="N79" s="7">
        <v>29.57</v>
      </c>
      <c r="O79">
        <f t="shared" si="2"/>
        <v>60.835001352447939</v>
      </c>
      <c r="P79" s="25" t="s">
        <v>566</v>
      </c>
      <c r="Q79" s="25" t="s">
        <v>580</v>
      </c>
      <c r="R79" t="str">
        <f t="shared" si="3"/>
        <v>PASS</v>
      </c>
    </row>
    <row r="80" spans="1:18" x14ac:dyDescent="0.25">
      <c r="A80" s="2" t="s">
        <v>385</v>
      </c>
      <c r="B80" s="3" t="s">
        <v>38</v>
      </c>
      <c r="C80" s="3" t="s">
        <v>65</v>
      </c>
      <c r="D80" s="3">
        <v>2015</v>
      </c>
      <c r="E80" s="3" t="s">
        <v>17</v>
      </c>
      <c r="F80" s="3" t="s">
        <v>18</v>
      </c>
      <c r="G80" s="3">
        <v>84.7</v>
      </c>
      <c r="H80" s="3">
        <v>511.91</v>
      </c>
      <c r="I80" s="3">
        <v>6043.83</v>
      </c>
      <c r="J80" s="3" t="s">
        <v>26</v>
      </c>
      <c r="K80" s="3">
        <v>123.45</v>
      </c>
      <c r="L80" s="3">
        <v>670.78</v>
      </c>
      <c r="M80" s="3" t="s">
        <v>55</v>
      </c>
      <c r="N80" s="4">
        <v>30.88</v>
      </c>
      <c r="O80">
        <f t="shared" si="2"/>
        <v>71.355726092089725</v>
      </c>
      <c r="P80" s="25" t="s">
        <v>565</v>
      </c>
      <c r="Q80" s="25" t="s">
        <v>580</v>
      </c>
      <c r="R80" t="str">
        <f t="shared" si="3"/>
        <v>PASS</v>
      </c>
    </row>
    <row r="81" spans="1:18" x14ac:dyDescent="0.25">
      <c r="A81" s="5" t="s">
        <v>388</v>
      </c>
      <c r="B81" s="6" t="s">
        <v>38</v>
      </c>
      <c r="C81" s="6" t="s">
        <v>65</v>
      </c>
      <c r="D81" s="6">
        <v>2014</v>
      </c>
      <c r="E81" s="6" t="s">
        <v>45</v>
      </c>
      <c r="F81" s="6" t="s">
        <v>46</v>
      </c>
      <c r="G81" s="6">
        <v>87.21</v>
      </c>
      <c r="H81" s="6">
        <v>166.11</v>
      </c>
      <c r="I81" s="6">
        <v>1904.67</v>
      </c>
      <c r="J81" s="6" t="s">
        <v>26</v>
      </c>
      <c r="K81" s="6">
        <v>135.66999999999999</v>
      </c>
      <c r="L81" s="6">
        <v>1187.19</v>
      </c>
      <c r="M81" s="6" t="s">
        <v>27</v>
      </c>
      <c r="N81" s="7">
        <v>22.15</v>
      </c>
      <c r="O81">
        <f t="shared" si="2"/>
        <v>21.840041279669766</v>
      </c>
      <c r="P81" s="25" t="s">
        <v>565</v>
      </c>
      <c r="Q81" s="25" t="s">
        <v>580</v>
      </c>
      <c r="R81" t="str">
        <f t="shared" si="3"/>
        <v>FAIL</v>
      </c>
    </row>
    <row r="82" spans="1:18" x14ac:dyDescent="0.25">
      <c r="A82" s="2" t="s">
        <v>390</v>
      </c>
      <c r="B82" s="3" t="s">
        <v>61</v>
      </c>
      <c r="C82" s="3" t="s">
        <v>93</v>
      </c>
      <c r="D82" s="3">
        <v>2019</v>
      </c>
      <c r="E82" s="3" t="s">
        <v>24</v>
      </c>
      <c r="F82" s="3" t="s">
        <v>66</v>
      </c>
      <c r="G82" s="3">
        <v>78.739999999999995</v>
      </c>
      <c r="H82" s="3">
        <v>447.13</v>
      </c>
      <c r="I82" s="3">
        <v>5678.51</v>
      </c>
      <c r="J82" s="3" t="s">
        <v>26</v>
      </c>
      <c r="K82" s="3">
        <v>203.62</v>
      </c>
      <c r="L82" s="3">
        <v>833.49</v>
      </c>
      <c r="M82" s="3" t="s">
        <v>27</v>
      </c>
      <c r="N82" s="4">
        <v>26.44</v>
      </c>
      <c r="O82">
        <f t="shared" si="2"/>
        <v>72.117221234442482</v>
      </c>
      <c r="P82" s="25" t="s">
        <v>566</v>
      </c>
      <c r="Q82" s="25" t="s">
        <v>580</v>
      </c>
      <c r="R82" t="str">
        <f t="shared" si="3"/>
        <v>PASS</v>
      </c>
    </row>
    <row r="83" spans="1:18" x14ac:dyDescent="0.25">
      <c r="A83" s="5" t="s">
        <v>399</v>
      </c>
      <c r="B83" s="6" t="s">
        <v>42</v>
      </c>
      <c r="C83" s="6" t="s">
        <v>59</v>
      </c>
      <c r="D83" s="6">
        <v>2021</v>
      </c>
      <c r="E83" s="6" t="s">
        <v>45</v>
      </c>
      <c r="F83" s="6" t="s">
        <v>18</v>
      </c>
      <c r="G83" s="6">
        <v>16.88</v>
      </c>
      <c r="H83" s="6">
        <v>72.400000000000006</v>
      </c>
      <c r="I83" s="6">
        <v>4288.83</v>
      </c>
      <c r="J83" s="6" t="s">
        <v>26</v>
      </c>
      <c r="K83" s="6">
        <v>222.05</v>
      </c>
      <c r="L83" s="6">
        <v>680.66</v>
      </c>
      <c r="M83" s="6" t="s">
        <v>36</v>
      </c>
      <c r="N83" s="7">
        <v>20.04</v>
      </c>
      <c r="O83">
        <f t="shared" si="2"/>
        <v>254.07760663507111</v>
      </c>
      <c r="P83" s="25" t="s">
        <v>565</v>
      </c>
      <c r="Q83" s="25" t="s">
        <v>580</v>
      </c>
      <c r="R83" t="str">
        <f t="shared" si="3"/>
        <v>PASS</v>
      </c>
    </row>
    <row r="84" spans="1:18" x14ac:dyDescent="0.25">
      <c r="A84" s="2" t="s">
        <v>402</v>
      </c>
      <c r="B84" s="3" t="s">
        <v>22</v>
      </c>
      <c r="C84" s="3" t="s">
        <v>23</v>
      </c>
      <c r="D84" s="3">
        <v>2022</v>
      </c>
      <c r="E84" s="3" t="s">
        <v>24</v>
      </c>
      <c r="F84" s="3" t="s">
        <v>46</v>
      </c>
      <c r="G84" s="3">
        <v>85.35</v>
      </c>
      <c r="H84" s="3">
        <v>425.05</v>
      </c>
      <c r="I84" s="3">
        <v>4980.13</v>
      </c>
      <c r="J84" s="3" t="s">
        <v>26</v>
      </c>
      <c r="K84" s="3">
        <v>132.16999999999999</v>
      </c>
      <c r="L84" s="3">
        <v>1094.53</v>
      </c>
      <c r="M84" s="3" t="s">
        <v>33</v>
      </c>
      <c r="N84" s="4">
        <v>24.02</v>
      </c>
      <c r="O84">
        <f t="shared" si="2"/>
        <v>58.349502050380792</v>
      </c>
      <c r="P84" s="25" t="s">
        <v>565</v>
      </c>
      <c r="Q84" s="25" t="s">
        <v>580</v>
      </c>
      <c r="R84" t="str">
        <f t="shared" si="3"/>
        <v>PASS</v>
      </c>
    </row>
    <row r="85" spans="1:18" x14ac:dyDescent="0.25">
      <c r="A85" s="5" t="s">
        <v>404</v>
      </c>
      <c r="B85" s="6" t="s">
        <v>15</v>
      </c>
      <c r="C85" s="6" t="s">
        <v>16</v>
      </c>
      <c r="D85" s="6">
        <v>2011</v>
      </c>
      <c r="E85" s="6" t="s">
        <v>24</v>
      </c>
      <c r="F85" s="6" t="s">
        <v>52</v>
      </c>
      <c r="G85" s="6">
        <v>72.91</v>
      </c>
      <c r="H85" s="6">
        <v>502.31</v>
      </c>
      <c r="I85" s="6">
        <v>6889.42</v>
      </c>
      <c r="J85" s="6" t="s">
        <v>26</v>
      </c>
      <c r="K85" s="6">
        <v>75.930000000000007</v>
      </c>
      <c r="L85" s="6">
        <v>1111.23</v>
      </c>
      <c r="M85" s="6" t="s">
        <v>27</v>
      </c>
      <c r="N85" s="7">
        <v>32.03</v>
      </c>
      <c r="O85">
        <f t="shared" si="2"/>
        <v>94.49211356466877</v>
      </c>
      <c r="P85" s="25" t="s">
        <v>565</v>
      </c>
      <c r="Q85" s="25" t="s">
        <v>580</v>
      </c>
      <c r="R85" t="str">
        <f t="shared" si="3"/>
        <v>PASS</v>
      </c>
    </row>
    <row r="86" spans="1:18" x14ac:dyDescent="0.25">
      <c r="A86" s="2" t="s">
        <v>405</v>
      </c>
      <c r="B86" s="3" t="s">
        <v>15</v>
      </c>
      <c r="C86" s="3" t="s">
        <v>72</v>
      </c>
      <c r="D86" s="3">
        <v>2012</v>
      </c>
      <c r="E86" s="3" t="s">
        <v>17</v>
      </c>
      <c r="F86" s="3" t="s">
        <v>66</v>
      </c>
      <c r="G86" s="3">
        <v>78.14</v>
      </c>
      <c r="H86" s="3">
        <v>364.77</v>
      </c>
      <c r="I86" s="3">
        <v>4668.1499999999996</v>
      </c>
      <c r="J86" s="3" t="s">
        <v>26</v>
      </c>
      <c r="K86" s="3">
        <v>170.77</v>
      </c>
      <c r="L86" s="3">
        <v>688.12</v>
      </c>
      <c r="M86" s="3" t="s">
        <v>27</v>
      </c>
      <c r="N86" s="4">
        <v>26.61</v>
      </c>
      <c r="O86">
        <f t="shared" si="2"/>
        <v>59.740849756846679</v>
      </c>
      <c r="P86" s="25" t="s">
        <v>566</v>
      </c>
      <c r="Q86" s="25" t="s">
        <v>580</v>
      </c>
      <c r="R86" t="str">
        <f t="shared" si="3"/>
        <v>PASS</v>
      </c>
    </row>
    <row r="87" spans="1:18" x14ac:dyDescent="0.25">
      <c r="A87" s="5" t="s">
        <v>406</v>
      </c>
      <c r="B87" s="6" t="s">
        <v>22</v>
      </c>
      <c r="C87" s="6" t="s">
        <v>32</v>
      </c>
      <c r="D87" s="6">
        <v>2020</v>
      </c>
      <c r="E87" s="6" t="s">
        <v>45</v>
      </c>
      <c r="F87" s="6" t="s">
        <v>46</v>
      </c>
      <c r="G87" s="6">
        <v>70.75</v>
      </c>
      <c r="H87" s="6">
        <v>358.53</v>
      </c>
      <c r="I87" s="6">
        <v>5067.57</v>
      </c>
      <c r="J87" s="6" t="s">
        <v>26</v>
      </c>
      <c r="K87" s="6">
        <v>294.47000000000003</v>
      </c>
      <c r="L87" s="6">
        <v>869.84</v>
      </c>
      <c r="M87" s="6" t="s">
        <v>55</v>
      </c>
      <c r="N87" s="7">
        <v>27.79</v>
      </c>
      <c r="O87">
        <f t="shared" si="2"/>
        <v>71.62643109540636</v>
      </c>
      <c r="P87" s="25" t="s">
        <v>565</v>
      </c>
      <c r="Q87" s="25" t="s">
        <v>580</v>
      </c>
      <c r="R87" t="str">
        <f t="shared" si="3"/>
        <v>PASS</v>
      </c>
    </row>
    <row r="88" spans="1:18" x14ac:dyDescent="0.25">
      <c r="A88" s="2" t="s">
        <v>411</v>
      </c>
      <c r="B88" s="3" t="s">
        <v>61</v>
      </c>
      <c r="C88" s="3" t="s">
        <v>93</v>
      </c>
      <c r="D88" s="3">
        <v>2022</v>
      </c>
      <c r="E88" s="3" t="s">
        <v>17</v>
      </c>
      <c r="F88" s="3" t="s">
        <v>49</v>
      </c>
      <c r="G88" s="3">
        <v>64.12</v>
      </c>
      <c r="H88" s="3">
        <v>406.56</v>
      </c>
      <c r="I88" s="3">
        <v>6340.67</v>
      </c>
      <c r="J88" s="3" t="s">
        <v>26</v>
      </c>
      <c r="K88" s="3">
        <v>213.65</v>
      </c>
      <c r="L88" s="3">
        <v>656.21</v>
      </c>
      <c r="M88" s="3" t="s">
        <v>55</v>
      </c>
      <c r="N88" s="4">
        <v>25.45</v>
      </c>
      <c r="O88">
        <f t="shared" si="2"/>
        <v>98.887554585152827</v>
      </c>
      <c r="P88" s="25" t="s">
        <v>565</v>
      </c>
      <c r="Q88" s="25" t="s">
        <v>580</v>
      </c>
      <c r="R88" t="str">
        <f t="shared" si="3"/>
        <v>PASS</v>
      </c>
    </row>
    <row r="89" spans="1:18" x14ac:dyDescent="0.25">
      <c r="A89" s="5" t="s">
        <v>414</v>
      </c>
      <c r="B89" s="6" t="s">
        <v>29</v>
      </c>
      <c r="C89" s="6" t="s">
        <v>54</v>
      </c>
      <c r="D89" s="6">
        <v>2013</v>
      </c>
      <c r="E89" s="6" t="s">
        <v>24</v>
      </c>
      <c r="F89" s="6" t="s">
        <v>66</v>
      </c>
      <c r="G89" s="6">
        <v>22.34</v>
      </c>
      <c r="H89" s="6">
        <v>132.86000000000001</v>
      </c>
      <c r="I89" s="6">
        <v>5947.32</v>
      </c>
      <c r="J89" s="6" t="s">
        <v>26</v>
      </c>
      <c r="K89" s="6">
        <v>229.2</v>
      </c>
      <c r="L89" s="6">
        <v>307.77</v>
      </c>
      <c r="M89" s="6" t="s">
        <v>27</v>
      </c>
      <c r="N89" s="7">
        <v>20.7</v>
      </c>
      <c r="O89">
        <f t="shared" si="2"/>
        <v>266.21844225604298</v>
      </c>
      <c r="P89" s="25" t="s">
        <v>566</v>
      </c>
      <c r="Q89" s="25" t="s">
        <v>580</v>
      </c>
      <c r="R89" t="str">
        <f t="shared" si="3"/>
        <v>PASS</v>
      </c>
    </row>
    <row r="90" spans="1:18" x14ac:dyDescent="0.25">
      <c r="A90" s="2" t="s">
        <v>415</v>
      </c>
      <c r="B90" s="3" t="s">
        <v>15</v>
      </c>
      <c r="C90" s="3" t="s">
        <v>35</v>
      </c>
      <c r="D90" s="3">
        <v>2019</v>
      </c>
      <c r="E90" s="3" t="s">
        <v>24</v>
      </c>
      <c r="F90" s="3" t="s">
        <v>66</v>
      </c>
      <c r="G90" s="3">
        <v>46.28</v>
      </c>
      <c r="H90" s="3">
        <v>209.92</v>
      </c>
      <c r="I90" s="3">
        <v>4535.8999999999996</v>
      </c>
      <c r="J90" s="3" t="s">
        <v>26</v>
      </c>
      <c r="K90" s="3">
        <v>290.95999999999998</v>
      </c>
      <c r="L90" s="3">
        <v>204.34</v>
      </c>
      <c r="M90" s="3" t="s">
        <v>20</v>
      </c>
      <c r="N90" s="4">
        <v>28.3</v>
      </c>
      <c r="O90">
        <f t="shared" si="2"/>
        <v>98.009939498703531</v>
      </c>
      <c r="P90" s="25" t="s">
        <v>566</v>
      </c>
      <c r="Q90" s="25" t="s">
        <v>580</v>
      </c>
      <c r="R90" t="str">
        <f t="shared" si="3"/>
        <v>PASS</v>
      </c>
    </row>
    <row r="91" spans="1:18" x14ac:dyDescent="0.25">
      <c r="A91" s="5" t="s">
        <v>416</v>
      </c>
      <c r="B91" s="6" t="s">
        <v>38</v>
      </c>
      <c r="C91" s="6" t="s">
        <v>65</v>
      </c>
      <c r="D91" s="6">
        <v>2017</v>
      </c>
      <c r="E91" s="6" t="s">
        <v>17</v>
      </c>
      <c r="F91" s="6" t="s">
        <v>25</v>
      </c>
      <c r="G91" s="6">
        <v>69.489999999999995</v>
      </c>
      <c r="H91" s="6">
        <v>141.88999999999999</v>
      </c>
      <c r="I91" s="6">
        <v>2041.9</v>
      </c>
      <c r="J91" s="6" t="s">
        <v>26</v>
      </c>
      <c r="K91" s="6">
        <v>75.89</v>
      </c>
      <c r="L91" s="6">
        <v>857.52</v>
      </c>
      <c r="M91" s="6" t="s">
        <v>33</v>
      </c>
      <c r="N91" s="7">
        <v>33.24</v>
      </c>
      <c r="O91">
        <f t="shared" si="2"/>
        <v>29.384084040869194</v>
      </c>
      <c r="P91" s="25" t="s">
        <v>565</v>
      </c>
      <c r="Q91" s="25" t="s">
        <v>580</v>
      </c>
      <c r="R91" t="str">
        <f t="shared" si="3"/>
        <v>FAIL</v>
      </c>
    </row>
    <row r="92" spans="1:18" x14ac:dyDescent="0.25">
      <c r="A92" s="2" t="s">
        <v>419</v>
      </c>
      <c r="B92" s="3" t="s">
        <v>29</v>
      </c>
      <c r="C92" s="3" t="s">
        <v>139</v>
      </c>
      <c r="D92" s="3">
        <v>2014</v>
      </c>
      <c r="E92" s="3" t="s">
        <v>17</v>
      </c>
      <c r="F92" s="3" t="s">
        <v>18</v>
      </c>
      <c r="G92" s="3">
        <v>92.2</v>
      </c>
      <c r="H92" s="3">
        <v>165.59</v>
      </c>
      <c r="I92" s="3">
        <v>1796.03</v>
      </c>
      <c r="J92" s="3" t="s">
        <v>26</v>
      </c>
      <c r="K92" s="3">
        <v>175.97</v>
      </c>
      <c r="L92" s="3">
        <v>894.31</v>
      </c>
      <c r="M92" s="3" t="s">
        <v>55</v>
      </c>
      <c r="N92" s="4">
        <v>30.66</v>
      </c>
      <c r="O92">
        <f t="shared" si="2"/>
        <v>19.479718004338395</v>
      </c>
      <c r="P92" s="25" t="s">
        <v>565</v>
      </c>
      <c r="Q92" s="25" t="s">
        <v>580</v>
      </c>
      <c r="R92" t="str">
        <f t="shared" si="3"/>
        <v>FAIL</v>
      </c>
    </row>
    <row r="93" spans="1:18" x14ac:dyDescent="0.25">
      <c r="A93" s="5" t="s">
        <v>425</v>
      </c>
      <c r="B93" s="6" t="s">
        <v>29</v>
      </c>
      <c r="C93" s="6" t="s">
        <v>139</v>
      </c>
      <c r="D93" s="6">
        <v>2019</v>
      </c>
      <c r="E93" s="6" t="s">
        <v>24</v>
      </c>
      <c r="F93" s="6" t="s">
        <v>52</v>
      </c>
      <c r="G93" s="6">
        <v>96.46</v>
      </c>
      <c r="H93" s="6">
        <v>266.72000000000003</v>
      </c>
      <c r="I93" s="6">
        <v>2765.07</v>
      </c>
      <c r="J93" s="6" t="s">
        <v>26</v>
      </c>
      <c r="K93" s="6">
        <v>295.86</v>
      </c>
      <c r="L93" s="6">
        <v>274.47000000000003</v>
      </c>
      <c r="M93" s="6" t="s">
        <v>36</v>
      </c>
      <c r="N93" s="7">
        <v>31.03</v>
      </c>
      <c r="O93">
        <f t="shared" si="2"/>
        <v>28.665457184325113</v>
      </c>
      <c r="P93" s="25" t="s">
        <v>566</v>
      </c>
      <c r="Q93" s="25" t="s">
        <v>580</v>
      </c>
      <c r="R93" t="str">
        <f t="shared" si="3"/>
        <v>FAIL</v>
      </c>
    </row>
    <row r="94" spans="1:18" x14ac:dyDescent="0.25">
      <c r="A94" s="2" t="s">
        <v>431</v>
      </c>
      <c r="B94" s="3" t="s">
        <v>29</v>
      </c>
      <c r="C94" s="3" t="s">
        <v>30</v>
      </c>
      <c r="D94" s="3">
        <v>2018</v>
      </c>
      <c r="E94" s="3" t="s">
        <v>17</v>
      </c>
      <c r="F94" s="3" t="s">
        <v>66</v>
      </c>
      <c r="G94" s="3">
        <v>49.19</v>
      </c>
      <c r="H94" s="3">
        <v>136.68</v>
      </c>
      <c r="I94" s="3">
        <v>2778.6</v>
      </c>
      <c r="J94" s="3" t="s">
        <v>26</v>
      </c>
      <c r="K94" s="3">
        <v>130.08000000000001</v>
      </c>
      <c r="L94" s="3">
        <v>282.35000000000002</v>
      </c>
      <c r="M94" s="3" t="s">
        <v>20</v>
      </c>
      <c r="N94" s="4">
        <v>22.51</v>
      </c>
      <c r="O94">
        <f t="shared" si="2"/>
        <v>56.487090872128483</v>
      </c>
      <c r="P94" s="25" t="s">
        <v>566</v>
      </c>
      <c r="Q94" s="25" t="s">
        <v>580</v>
      </c>
      <c r="R94" t="str">
        <f t="shared" si="3"/>
        <v>PASS</v>
      </c>
    </row>
    <row r="95" spans="1:18" x14ac:dyDescent="0.25">
      <c r="A95" s="5" t="s">
        <v>432</v>
      </c>
      <c r="B95" s="6" t="s">
        <v>61</v>
      </c>
      <c r="C95" s="6" t="s">
        <v>122</v>
      </c>
      <c r="D95" s="6">
        <v>2018</v>
      </c>
      <c r="E95" s="6" t="s">
        <v>24</v>
      </c>
      <c r="F95" s="6" t="s">
        <v>52</v>
      </c>
      <c r="G95" s="6">
        <v>7.48</v>
      </c>
      <c r="H95" s="6">
        <v>37.56</v>
      </c>
      <c r="I95" s="6">
        <v>5022.01</v>
      </c>
      <c r="J95" s="6" t="s">
        <v>26</v>
      </c>
      <c r="K95" s="6">
        <v>266.24</v>
      </c>
      <c r="L95" s="6">
        <v>624.21</v>
      </c>
      <c r="M95" s="6" t="s">
        <v>20</v>
      </c>
      <c r="N95" s="7">
        <v>23.08</v>
      </c>
      <c r="O95">
        <f t="shared" si="2"/>
        <v>671.39171122994651</v>
      </c>
      <c r="P95" s="25" t="s">
        <v>565</v>
      </c>
      <c r="Q95" s="25" t="s">
        <v>580</v>
      </c>
      <c r="R95" t="str">
        <f t="shared" si="3"/>
        <v>PASS</v>
      </c>
    </row>
    <row r="96" spans="1:18" x14ac:dyDescent="0.25">
      <c r="A96" s="2" t="s">
        <v>433</v>
      </c>
      <c r="B96" s="3" t="s">
        <v>61</v>
      </c>
      <c r="C96" s="3" t="s">
        <v>122</v>
      </c>
      <c r="D96" s="3">
        <v>2021</v>
      </c>
      <c r="E96" s="3" t="s">
        <v>45</v>
      </c>
      <c r="F96" s="3" t="s">
        <v>52</v>
      </c>
      <c r="G96" s="3">
        <v>81.86</v>
      </c>
      <c r="H96" s="3">
        <v>117.28</v>
      </c>
      <c r="I96" s="3">
        <v>1432.72</v>
      </c>
      <c r="J96" s="3" t="s">
        <v>26</v>
      </c>
      <c r="K96" s="3">
        <v>55.94</v>
      </c>
      <c r="L96" s="3">
        <v>916.87</v>
      </c>
      <c r="M96" s="3" t="s">
        <v>20</v>
      </c>
      <c r="N96" s="4">
        <v>21.31</v>
      </c>
      <c r="O96">
        <f t="shared" si="2"/>
        <v>17.50207671634498</v>
      </c>
      <c r="P96" s="25" t="s">
        <v>565</v>
      </c>
      <c r="Q96" s="25" t="s">
        <v>580</v>
      </c>
      <c r="R96" t="str">
        <f t="shared" si="3"/>
        <v>FAIL</v>
      </c>
    </row>
    <row r="97" spans="1:18" x14ac:dyDescent="0.25">
      <c r="A97" s="5" t="s">
        <v>439</v>
      </c>
      <c r="B97" s="6" t="s">
        <v>15</v>
      </c>
      <c r="C97" s="6" t="s">
        <v>35</v>
      </c>
      <c r="D97" s="6">
        <v>2015</v>
      </c>
      <c r="E97" s="6" t="s">
        <v>24</v>
      </c>
      <c r="F97" s="6" t="s">
        <v>66</v>
      </c>
      <c r="G97" s="6">
        <v>90.66</v>
      </c>
      <c r="H97" s="6">
        <v>553.82000000000005</v>
      </c>
      <c r="I97" s="6">
        <v>6108.75</v>
      </c>
      <c r="J97" s="6" t="s">
        <v>26</v>
      </c>
      <c r="K97" s="6">
        <v>90.24</v>
      </c>
      <c r="L97" s="6">
        <v>420.79</v>
      </c>
      <c r="M97" s="6" t="s">
        <v>55</v>
      </c>
      <c r="N97" s="7">
        <v>22.91</v>
      </c>
      <c r="O97">
        <f t="shared" si="2"/>
        <v>67.380873593646598</v>
      </c>
      <c r="P97" s="25" t="s">
        <v>565</v>
      </c>
      <c r="Q97" s="25" t="s">
        <v>580</v>
      </c>
      <c r="R97" t="str">
        <f t="shared" si="3"/>
        <v>PASS</v>
      </c>
    </row>
    <row r="98" spans="1:18" x14ac:dyDescent="0.25">
      <c r="A98" s="2" t="s">
        <v>441</v>
      </c>
      <c r="B98" s="3" t="s">
        <v>42</v>
      </c>
      <c r="C98" s="3" t="s">
        <v>43</v>
      </c>
      <c r="D98" s="3">
        <v>2019</v>
      </c>
      <c r="E98" s="3" t="s">
        <v>45</v>
      </c>
      <c r="F98" s="3" t="s">
        <v>18</v>
      </c>
      <c r="G98" s="3">
        <v>36.36</v>
      </c>
      <c r="H98" s="3">
        <v>182.81</v>
      </c>
      <c r="I98" s="3">
        <v>5027.7700000000004</v>
      </c>
      <c r="J98" s="3" t="s">
        <v>26</v>
      </c>
      <c r="K98" s="3">
        <v>75.010000000000005</v>
      </c>
      <c r="L98" s="3">
        <v>819.52</v>
      </c>
      <c r="M98" s="3" t="s">
        <v>36</v>
      </c>
      <c r="N98" s="4">
        <v>24.77</v>
      </c>
      <c r="O98">
        <f t="shared" si="2"/>
        <v>138.27750275027503</v>
      </c>
      <c r="P98" s="25" t="s">
        <v>565</v>
      </c>
      <c r="Q98" s="25" t="s">
        <v>580</v>
      </c>
      <c r="R98" t="str">
        <f t="shared" si="3"/>
        <v>PASS</v>
      </c>
    </row>
    <row r="99" spans="1:18" x14ac:dyDescent="0.25">
      <c r="A99" s="5" t="s">
        <v>443</v>
      </c>
      <c r="B99" s="6" t="s">
        <v>42</v>
      </c>
      <c r="C99" s="6" t="s">
        <v>48</v>
      </c>
      <c r="D99" s="6">
        <v>2021</v>
      </c>
      <c r="E99" s="6" t="s">
        <v>17</v>
      </c>
      <c r="F99" s="6" t="s">
        <v>52</v>
      </c>
      <c r="G99" s="6">
        <v>44.18</v>
      </c>
      <c r="H99" s="6">
        <v>266.88</v>
      </c>
      <c r="I99" s="6">
        <v>6040.66</v>
      </c>
      <c r="J99" s="6" t="s">
        <v>26</v>
      </c>
      <c r="K99" s="6">
        <v>219.9</v>
      </c>
      <c r="L99" s="6">
        <v>531.55999999999995</v>
      </c>
      <c r="M99" s="6" t="s">
        <v>27</v>
      </c>
      <c r="N99" s="7">
        <v>26.94</v>
      </c>
      <c r="O99">
        <f t="shared" si="2"/>
        <v>136.72838388411046</v>
      </c>
      <c r="P99" s="25" t="s">
        <v>565</v>
      </c>
      <c r="Q99" s="25" t="s">
        <v>580</v>
      </c>
      <c r="R99" t="str">
        <f t="shared" si="3"/>
        <v>PASS</v>
      </c>
    </row>
    <row r="100" spans="1:18" x14ac:dyDescent="0.25">
      <c r="A100" s="2" t="s">
        <v>448</v>
      </c>
      <c r="B100" s="3" t="s">
        <v>61</v>
      </c>
      <c r="C100" s="3" t="s">
        <v>122</v>
      </c>
      <c r="D100" s="3">
        <v>2012</v>
      </c>
      <c r="E100" s="3" t="s">
        <v>45</v>
      </c>
      <c r="F100" s="3" t="s">
        <v>25</v>
      </c>
      <c r="G100" s="3">
        <v>18.739999999999998</v>
      </c>
      <c r="H100" s="3">
        <v>125.41</v>
      </c>
      <c r="I100" s="3">
        <v>6692.27</v>
      </c>
      <c r="J100" s="3" t="s">
        <v>26</v>
      </c>
      <c r="K100" s="3">
        <v>233.98</v>
      </c>
      <c r="L100" s="3">
        <v>683.5</v>
      </c>
      <c r="M100" s="3" t="s">
        <v>55</v>
      </c>
      <c r="N100" s="4">
        <v>20.61</v>
      </c>
      <c r="O100">
        <f t="shared" si="2"/>
        <v>357.1115261472786</v>
      </c>
      <c r="P100" s="25" t="s">
        <v>565</v>
      </c>
      <c r="Q100" s="25" t="s">
        <v>580</v>
      </c>
      <c r="R100" t="str">
        <f t="shared" si="3"/>
        <v>PASS</v>
      </c>
    </row>
    <row r="101" spans="1:18" x14ac:dyDescent="0.25">
      <c r="A101" s="5" t="s">
        <v>449</v>
      </c>
      <c r="B101" s="6" t="s">
        <v>61</v>
      </c>
      <c r="C101" s="6" t="s">
        <v>62</v>
      </c>
      <c r="D101" s="6">
        <v>2013</v>
      </c>
      <c r="E101" s="6" t="s">
        <v>24</v>
      </c>
      <c r="F101" s="6" t="s">
        <v>18</v>
      </c>
      <c r="G101" s="6">
        <v>37.57</v>
      </c>
      <c r="H101" s="6">
        <v>47.22</v>
      </c>
      <c r="I101" s="6">
        <v>1256.8499999999999</v>
      </c>
      <c r="J101" s="6" t="s">
        <v>26</v>
      </c>
      <c r="K101" s="6">
        <v>179.47</v>
      </c>
      <c r="L101" s="6">
        <v>991.46</v>
      </c>
      <c r="M101" s="6" t="s">
        <v>27</v>
      </c>
      <c r="N101" s="7">
        <v>27.05</v>
      </c>
      <c r="O101">
        <f t="shared" si="2"/>
        <v>33.453553367048173</v>
      </c>
      <c r="P101" s="25" t="s">
        <v>565</v>
      </c>
      <c r="Q101" s="25" t="s">
        <v>580</v>
      </c>
      <c r="R101" t="str">
        <f t="shared" si="3"/>
        <v>FAIL</v>
      </c>
    </row>
    <row r="102" spans="1:18" x14ac:dyDescent="0.25">
      <c r="A102" s="2" t="s">
        <v>459</v>
      </c>
      <c r="B102" s="3" t="s">
        <v>29</v>
      </c>
      <c r="C102" s="3" t="s">
        <v>139</v>
      </c>
      <c r="D102" s="3">
        <v>2010</v>
      </c>
      <c r="E102" s="3" t="s">
        <v>17</v>
      </c>
      <c r="F102" s="3" t="s">
        <v>49</v>
      </c>
      <c r="G102" s="3">
        <v>75.489999999999995</v>
      </c>
      <c r="H102" s="3">
        <v>117.7</v>
      </c>
      <c r="I102" s="3">
        <v>1559.14</v>
      </c>
      <c r="J102" s="3" t="s">
        <v>26</v>
      </c>
      <c r="K102" s="3">
        <v>275.5</v>
      </c>
      <c r="L102" s="3">
        <v>739.29</v>
      </c>
      <c r="M102" s="3" t="s">
        <v>20</v>
      </c>
      <c r="N102" s="4">
        <v>33.450000000000003</v>
      </c>
      <c r="O102">
        <f t="shared" si="2"/>
        <v>20.65359650284806</v>
      </c>
      <c r="P102" s="25" t="s">
        <v>565</v>
      </c>
      <c r="Q102" s="25" t="s">
        <v>580</v>
      </c>
      <c r="R102" t="str">
        <f t="shared" si="3"/>
        <v>FAIL</v>
      </c>
    </row>
    <row r="103" spans="1:18" x14ac:dyDescent="0.25">
      <c r="A103" s="5" t="s">
        <v>464</v>
      </c>
      <c r="B103" s="6" t="s">
        <v>15</v>
      </c>
      <c r="C103" s="6" t="s">
        <v>72</v>
      </c>
      <c r="D103" s="6">
        <v>2022</v>
      </c>
      <c r="E103" s="6" t="s">
        <v>24</v>
      </c>
      <c r="F103" s="6" t="s">
        <v>66</v>
      </c>
      <c r="G103" s="6">
        <v>55.66</v>
      </c>
      <c r="H103" s="6">
        <v>241.86</v>
      </c>
      <c r="I103" s="6">
        <v>4345.38</v>
      </c>
      <c r="J103" s="6" t="s">
        <v>26</v>
      </c>
      <c r="K103" s="6">
        <v>142.55000000000001</v>
      </c>
      <c r="L103" s="6">
        <v>754.91</v>
      </c>
      <c r="M103" s="6" t="s">
        <v>55</v>
      </c>
      <c r="N103" s="7">
        <v>34.83</v>
      </c>
      <c r="O103">
        <f t="shared" si="2"/>
        <v>78.070068271649305</v>
      </c>
      <c r="P103" s="25" t="s">
        <v>565</v>
      </c>
      <c r="Q103" s="25" t="s">
        <v>580</v>
      </c>
      <c r="R103" t="str">
        <f t="shared" si="3"/>
        <v>PASS</v>
      </c>
    </row>
    <row r="104" spans="1:18" x14ac:dyDescent="0.25">
      <c r="A104" s="2" t="s">
        <v>468</v>
      </c>
      <c r="B104" s="3" t="s">
        <v>38</v>
      </c>
      <c r="C104" s="3" t="s">
        <v>65</v>
      </c>
      <c r="D104" s="3">
        <v>2020</v>
      </c>
      <c r="E104" s="3" t="s">
        <v>17</v>
      </c>
      <c r="F104" s="3" t="s">
        <v>18</v>
      </c>
      <c r="G104" s="3">
        <v>71.45</v>
      </c>
      <c r="H104" s="3">
        <v>327.58999999999997</v>
      </c>
      <c r="I104" s="3">
        <v>4584.84</v>
      </c>
      <c r="J104" s="3" t="s">
        <v>26</v>
      </c>
      <c r="K104" s="3">
        <v>210.07</v>
      </c>
      <c r="L104" s="3">
        <v>638.97</v>
      </c>
      <c r="M104" s="3" t="s">
        <v>36</v>
      </c>
      <c r="N104" s="4">
        <v>32.76</v>
      </c>
      <c r="O104">
        <f t="shared" si="2"/>
        <v>64.168509447165846</v>
      </c>
      <c r="P104" s="25" t="s">
        <v>565</v>
      </c>
      <c r="Q104" s="25" t="s">
        <v>580</v>
      </c>
      <c r="R104" t="str">
        <f t="shared" si="3"/>
        <v>PASS</v>
      </c>
    </row>
    <row r="105" spans="1:18" x14ac:dyDescent="0.25">
      <c r="A105" s="5" t="s">
        <v>469</v>
      </c>
      <c r="B105" s="6" t="s">
        <v>61</v>
      </c>
      <c r="C105" s="6" t="s">
        <v>122</v>
      </c>
      <c r="D105" s="6">
        <v>2014</v>
      </c>
      <c r="E105" s="6" t="s">
        <v>24</v>
      </c>
      <c r="F105" s="6" t="s">
        <v>46</v>
      </c>
      <c r="G105" s="6">
        <v>78.61</v>
      </c>
      <c r="H105" s="6">
        <v>319.42</v>
      </c>
      <c r="I105" s="6">
        <v>4063.29</v>
      </c>
      <c r="J105" s="6" t="s">
        <v>26</v>
      </c>
      <c r="K105" s="6">
        <v>203.8</v>
      </c>
      <c r="L105" s="6">
        <v>874.02</v>
      </c>
      <c r="M105" s="6" t="s">
        <v>55</v>
      </c>
      <c r="N105" s="7">
        <v>23.59</v>
      </c>
      <c r="O105">
        <f t="shared" si="2"/>
        <v>51.689225289403382</v>
      </c>
      <c r="P105" s="25" t="s">
        <v>565</v>
      </c>
      <c r="Q105" s="25" t="s">
        <v>580</v>
      </c>
      <c r="R105" t="str">
        <f t="shared" si="3"/>
        <v>PASS</v>
      </c>
    </row>
    <row r="106" spans="1:18" x14ac:dyDescent="0.25">
      <c r="A106" s="2" t="s">
        <v>470</v>
      </c>
      <c r="B106" s="3" t="s">
        <v>22</v>
      </c>
      <c r="C106" s="3" t="s">
        <v>23</v>
      </c>
      <c r="D106" s="3">
        <v>2011</v>
      </c>
      <c r="E106" s="3" t="s">
        <v>45</v>
      </c>
      <c r="F106" s="3" t="s">
        <v>66</v>
      </c>
      <c r="G106" s="3">
        <v>35.96</v>
      </c>
      <c r="H106" s="3">
        <v>121.22</v>
      </c>
      <c r="I106" s="3">
        <v>3370.86</v>
      </c>
      <c r="J106" s="3" t="s">
        <v>26</v>
      </c>
      <c r="K106" s="3">
        <v>179.44</v>
      </c>
      <c r="L106" s="3">
        <v>936.93</v>
      </c>
      <c r="M106" s="3" t="s">
        <v>20</v>
      </c>
      <c r="N106" s="4">
        <v>33.79</v>
      </c>
      <c r="O106">
        <f t="shared" si="2"/>
        <v>93.73915461624027</v>
      </c>
      <c r="P106" s="25" t="s">
        <v>565</v>
      </c>
      <c r="Q106" s="25" t="s">
        <v>580</v>
      </c>
      <c r="R106" t="str">
        <f t="shared" si="3"/>
        <v>PASS</v>
      </c>
    </row>
    <row r="107" spans="1:18" x14ac:dyDescent="0.25">
      <c r="A107" s="5" t="s">
        <v>473</v>
      </c>
      <c r="B107" s="6" t="s">
        <v>29</v>
      </c>
      <c r="C107" s="6" t="s">
        <v>139</v>
      </c>
      <c r="D107" s="6">
        <v>2014</v>
      </c>
      <c r="E107" s="6" t="s">
        <v>17</v>
      </c>
      <c r="F107" s="6" t="s">
        <v>66</v>
      </c>
      <c r="G107" s="6">
        <v>96.64</v>
      </c>
      <c r="H107" s="6">
        <v>423.19</v>
      </c>
      <c r="I107" s="6">
        <v>4379.01</v>
      </c>
      <c r="J107" s="6" t="s">
        <v>26</v>
      </c>
      <c r="K107" s="6">
        <v>239.37</v>
      </c>
      <c r="L107" s="6">
        <v>1161.24</v>
      </c>
      <c r="M107" s="6" t="s">
        <v>27</v>
      </c>
      <c r="N107" s="7">
        <v>30.22</v>
      </c>
      <c r="O107">
        <f t="shared" si="2"/>
        <v>45.312603476821195</v>
      </c>
      <c r="P107" s="25" t="s">
        <v>565</v>
      </c>
      <c r="Q107" s="25" t="s">
        <v>580</v>
      </c>
      <c r="R107" t="str">
        <f t="shared" si="3"/>
        <v>FAIL</v>
      </c>
    </row>
    <row r="108" spans="1:18" x14ac:dyDescent="0.25">
      <c r="A108" s="2" t="s">
        <v>474</v>
      </c>
      <c r="B108" s="3" t="s">
        <v>29</v>
      </c>
      <c r="C108" s="3" t="s">
        <v>54</v>
      </c>
      <c r="D108" s="3">
        <v>2017</v>
      </c>
      <c r="E108" s="3" t="s">
        <v>24</v>
      </c>
      <c r="F108" s="3" t="s">
        <v>18</v>
      </c>
      <c r="G108" s="3">
        <v>7.69</v>
      </c>
      <c r="H108" s="3">
        <v>36.93</v>
      </c>
      <c r="I108" s="3">
        <v>4801.97</v>
      </c>
      <c r="J108" s="3" t="s">
        <v>26</v>
      </c>
      <c r="K108" s="3">
        <v>219.23</v>
      </c>
      <c r="L108" s="3">
        <v>429.93</v>
      </c>
      <c r="M108" s="3" t="s">
        <v>55</v>
      </c>
      <c r="N108" s="4">
        <v>26.19</v>
      </c>
      <c r="O108">
        <f t="shared" si="2"/>
        <v>624.44343302990899</v>
      </c>
      <c r="P108" s="25" t="s">
        <v>565</v>
      </c>
      <c r="Q108" s="25" t="s">
        <v>580</v>
      </c>
      <c r="R108" t="str">
        <f t="shared" si="3"/>
        <v>PASS</v>
      </c>
    </row>
    <row r="109" spans="1:18" x14ac:dyDescent="0.25">
      <c r="A109" s="5" t="s">
        <v>476</v>
      </c>
      <c r="B109" s="6" t="s">
        <v>42</v>
      </c>
      <c r="C109" s="6" t="s">
        <v>59</v>
      </c>
      <c r="D109" s="6">
        <v>2015</v>
      </c>
      <c r="E109" s="6" t="s">
        <v>45</v>
      </c>
      <c r="F109" s="6" t="s">
        <v>25</v>
      </c>
      <c r="G109" s="6">
        <v>89.54</v>
      </c>
      <c r="H109" s="6">
        <v>234.1</v>
      </c>
      <c r="I109" s="6">
        <v>2614.4499999999998</v>
      </c>
      <c r="J109" s="6" t="s">
        <v>26</v>
      </c>
      <c r="K109" s="6">
        <v>174.75</v>
      </c>
      <c r="L109" s="6">
        <v>399.67</v>
      </c>
      <c r="M109" s="6" t="s">
        <v>36</v>
      </c>
      <c r="N109" s="7">
        <v>33.090000000000003</v>
      </c>
      <c r="O109">
        <f t="shared" si="2"/>
        <v>29.198682153227605</v>
      </c>
      <c r="P109" s="25" t="s">
        <v>565</v>
      </c>
      <c r="Q109" s="25" t="s">
        <v>580</v>
      </c>
      <c r="R109" t="str">
        <f t="shared" si="3"/>
        <v>FAIL</v>
      </c>
    </row>
    <row r="110" spans="1:18" x14ac:dyDescent="0.25">
      <c r="A110" s="2" t="s">
        <v>480</v>
      </c>
      <c r="B110" s="3" t="s">
        <v>22</v>
      </c>
      <c r="C110" s="3" t="s">
        <v>70</v>
      </c>
      <c r="D110" s="3">
        <v>2018</v>
      </c>
      <c r="E110" s="3" t="s">
        <v>45</v>
      </c>
      <c r="F110" s="3" t="s">
        <v>18</v>
      </c>
      <c r="G110" s="3">
        <v>69.23</v>
      </c>
      <c r="H110" s="3">
        <v>74.14</v>
      </c>
      <c r="I110" s="3">
        <v>1070.92</v>
      </c>
      <c r="J110" s="3" t="s">
        <v>26</v>
      </c>
      <c r="K110" s="3">
        <v>144.86000000000001</v>
      </c>
      <c r="L110" s="3">
        <v>300.75</v>
      </c>
      <c r="M110" s="3" t="s">
        <v>55</v>
      </c>
      <c r="N110" s="4">
        <v>29.19</v>
      </c>
      <c r="O110">
        <f t="shared" si="2"/>
        <v>15.469016322403583</v>
      </c>
      <c r="P110" s="25" t="s">
        <v>565</v>
      </c>
      <c r="Q110" s="25" t="s">
        <v>580</v>
      </c>
      <c r="R110" t="str">
        <f t="shared" si="3"/>
        <v>FAIL</v>
      </c>
    </row>
    <row r="111" spans="1:18" x14ac:dyDescent="0.25">
      <c r="A111" s="5" t="s">
        <v>482</v>
      </c>
      <c r="B111" s="6" t="s">
        <v>61</v>
      </c>
      <c r="C111" s="6" t="s">
        <v>62</v>
      </c>
      <c r="D111" s="6">
        <v>2015</v>
      </c>
      <c r="E111" s="6" t="s">
        <v>45</v>
      </c>
      <c r="F111" s="6" t="s">
        <v>18</v>
      </c>
      <c r="G111" s="6">
        <v>45.62</v>
      </c>
      <c r="H111" s="6">
        <v>202.03</v>
      </c>
      <c r="I111" s="6">
        <v>4428.46</v>
      </c>
      <c r="J111" s="6" t="s">
        <v>26</v>
      </c>
      <c r="K111" s="6">
        <v>253.55</v>
      </c>
      <c r="L111" s="6">
        <v>920.82</v>
      </c>
      <c r="M111" s="6" t="s">
        <v>36</v>
      </c>
      <c r="N111" s="7">
        <v>28.33</v>
      </c>
      <c r="O111">
        <f t="shared" si="2"/>
        <v>97.072775098640946</v>
      </c>
      <c r="P111" s="25" t="s">
        <v>565</v>
      </c>
      <c r="Q111" s="25" t="s">
        <v>580</v>
      </c>
      <c r="R111" t="str">
        <f t="shared" si="3"/>
        <v>PASS</v>
      </c>
    </row>
    <row r="112" spans="1:18" x14ac:dyDescent="0.25">
      <c r="A112" s="2" t="s">
        <v>483</v>
      </c>
      <c r="B112" s="3" t="s">
        <v>61</v>
      </c>
      <c r="C112" s="3" t="s">
        <v>62</v>
      </c>
      <c r="D112" s="3">
        <v>2013</v>
      </c>
      <c r="E112" s="3" t="s">
        <v>24</v>
      </c>
      <c r="F112" s="3" t="s">
        <v>52</v>
      </c>
      <c r="G112" s="3">
        <v>15.81</v>
      </c>
      <c r="H112" s="3">
        <v>92.24</v>
      </c>
      <c r="I112" s="3">
        <v>5834.01</v>
      </c>
      <c r="J112" s="3" t="s">
        <v>26</v>
      </c>
      <c r="K112" s="3">
        <v>155.38</v>
      </c>
      <c r="L112" s="3">
        <v>334.47</v>
      </c>
      <c r="M112" s="3" t="s">
        <v>33</v>
      </c>
      <c r="N112" s="4">
        <v>28.01</v>
      </c>
      <c r="O112">
        <f t="shared" si="2"/>
        <v>369.00759013282732</v>
      </c>
      <c r="P112" s="25" t="s">
        <v>565</v>
      </c>
      <c r="Q112" s="25" t="s">
        <v>580</v>
      </c>
      <c r="R112" t="str">
        <f t="shared" si="3"/>
        <v>PASS</v>
      </c>
    </row>
    <row r="113" spans="1:18" x14ac:dyDescent="0.25">
      <c r="A113" s="5" t="s">
        <v>487</v>
      </c>
      <c r="B113" s="6" t="s">
        <v>38</v>
      </c>
      <c r="C113" s="6" t="s">
        <v>57</v>
      </c>
      <c r="D113" s="6">
        <v>2016</v>
      </c>
      <c r="E113" s="6" t="s">
        <v>17</v>
      </c>
      <c r="F113" s="6" t="s">
        <v>18</v>
      </c>
      <c r="G113" s="6">
        <v>46.91</v>
      </c>
      <c r="H113" s="6">
        <v>316.14999999999998</v>
      </c>
      <c r="I113" s="6">
        <v>6739.57</v>
      </c>
      <c r="J113" s="6" t="s">
        <v>26</v>
      </c>
      <c r="K113" s="6">
        <v>210.15</v>
      </c>
      <c r="L113" s="6">
        <v>1128.57</v>
      </c>
      <c r="M113" s="6" t="s">
        <v>27</v>
      </c>
      <c r="N113" s="7">
        <v>29.47</v>
      </c>
      <c r="O113">
        <f t="shared" si="2"/>
        <v>143.67021956938819</v>
      </c>
      <c r="P113" s="25" t="s">
        <v>565</v>
      </c>
      <c r="Q113" s="25" t="s">
        <v>580</v>
      </c>
      <c r="R113" t="str">
        <f t="shared" si="3"/>
        <v>PASS</v>
      </c>
    </row>
    <row r="114" spans="1:18" x14ac:dyDescent="0.25">
      <c r="A114" s="2" t="s">
        <v>489</v>
      </c>
      <c r="B114" s="3" t="s">
        <v>38</v>
      </c>
      <c r="C114" s="3" t="s">
        <v>39</v>
      </c>
      <c r="D114" s="3">
        <v>2021</v>
      </c>
      <c r="E114" s="3" t="s">
        <v>17</v>
      </c>
      <c r="F114" s="3" t="s">
        <v>49</v>
      </c>
      <c r="G114" s="3">
        <v>96.59</v>
      </c>
      <c r="H114" s="3">
        <v>336.51</v>
      </c>
      <c r="I114" s="3">
        <v>3483.93</v>
      </c>
      <c r="J114" s="3" t="s">
        <v>26</v>
      </c>
      <c r="K114" s="3">
        <v>263.55</v>
      </c>
      <c r="L114" s="3">
        <v>325.04000000000002</v>
      </c>
      <c r="M114" s="3" t="s">
        <v>36</v>
      </c>
      <c r="N114" s="4">
        <v>29.93</v>
      </c>
      <c r="O114">
        <f t="shared" si="2"/>
        <v>36.069261828346619</v>
      </c>
      <c r="P114" s="25" t="s">
        <v>565</v>
      </c>
      <c r="Q114" s="25" t="s">
        <v>580</v>
      </c>
      <c r="R114" t="str">
        <f t="shared" si="3"/>
        <v>FAIL</v>
      </c>
    </row>
    <row r="115" spans="1:18" x14ac:dyDescent="0.25">
      <c r="A115" s="5" t="s">
        <v>494</v>
      </c>
      <c r="B115" s="6" t="s">
        <v>38</v>
      </c>
      <c r="C115" s="6" t="s">
        <v>65</v>
      </c>
      <c r="D115" s="6">
        <v>2013</v>
      </c>
      <c r="E115" s="6" t="s">
        <v>24</v>
      </c>
      <c r="F115" s="6" t="s">
        <v>66</v>
      </c>
      <c r="G115" s="6">
        <v>31.48</v>
      </c>
      <c r="H115" s="6">
        <v>109.34</v>
      </c>
      <c r="I115" s="6">
        <v>3473.22</v>
      </c>
      <c r="J115" s="6" t="s">
        <v>26</v>
      </c>
      <c r="K115" s="6">
        <v>125.89</v>
      </c>
      <c r="L115" s="6">
        <v>200.09</v>
      </c>
      <c r="M115" s="6" t="s">
        <v>36</v>
      </c>
      <c r="N115" s="7">
        <v>25.16</v>
      </c>
      <c r="O115">
        <f t="shared" si="2"/>
        <v>110.33100381194409</v>
      </c>
      <c r="P115" s="25" t="s">
        <v>565</v>
      </c>
      <c r="Q115" s="25" t="s">
        <v>580</v>
      </c>
      <c r="R115" t="str">
        <f t="shared" si="3"/>
        <v>PASS</v>
      </c>
    </row>
    <row r="116" spans="1:18" x14ac:dyDescent="0.25">
      <c r="A116" s="2" t="s">
        <v>496</v>
      </c>
      <c r="B116" s="3" t="s">
        <v>22</v>
      </c>
      <c r="C116" s="3" t="s">
        <v>70</v>
      </c>
      <c r="D116" s="3">
        <v>2015</v>
      </c>
      <c r="E116" s="3" t="s">
        <v>24</v>
      </c>
      <c r="F116" s="3" t="s">
        <v>66</v>
      </c>
      <c r="G116" s="3">
        <v>88.33</v>
      </c>
      <c r="H116" s="3">
        <v>319.99</v>
      </c>
      <c r="I116" s="3">
        <v>3622.64</v>
      </c>
      <c r="J116" s="3" t="s">
        <v>26</v>
      </c>
      <c r="K116" s="3">
        <v>90.82</v>
      </c>
      <c r="L116" s="3">
        <v>937.12</v>
      </c>
      <c r="M116" s="3" t="s">
        <v>27</v>
      </c>
      <c r="N116" s="4">
        <v>32.43</v>
      </c>
      <c r="O116">
        <f t="shared" si="2"/>
        <v>41.012566511943845</v>
      </c>
      <c r="P116" s="25" t="s">
        <v>565</v>
      </c>
      <c r="Q116" s="25" t="s">
        <v>580</v>
      </c>
      <c r="R116" t="str">
        <f t="shared" si="3"/>
        <v>FAIL</v>
      </c>
    </row>
    <row r="117" spans="1:18" x14ac:dyDescent="0.25">
      <c r="A117" s="5" t="s">
        <v>499</v>
      </c>
      <c r="B117" s="6" t="s">
        <v>42</v>
      </c>
      <c r="C117" s="6" t="s">
        <v>48</v>
      </c>
      <c r="D117" s="6">
        <v>2018</v>
      </c>
      <c r="E117" s="6" t="s">
        <v>24</v>
      </c>
      <c r="F117" s="6" t="s">
        <v>25</v>
      </c>
      <c r="G117" s="6">
        <v>97.26</v>
      </c>
      <c r="H117" s="6">
        <v>261.89</v>
      </c>
      <c r="I117" s="6">
        <v>2692.69</v>
      </c>
      <c r="J117" s="6" t="s">
        <v>26</v>
      </c>
      <c r="K117" s="6">
        <v>228.8</v>
      </c>
      <c r="L117" s="6">
        <v>927.11</v>
      </c>
      <c r="M117" s="6" t="s">
        <v>36</v>
      </c>
      <c r="N117" s="7">
        <v>21.35</v>
      </c>
      <c r="O117">
        <f t="shared" si="2"/>
        <v>27.685482212625949</v>
      </c>
      <c r="P117" s="25" t="s">
        <v>565</v>
      </c>
      <c r="Q117" s="25" t="s">
        <v>580</v>
      </c>
      <c r="R117" t="str">
        <f t="shared" si="3"/>
        <v>FAIL</v>
      </c>
    </row>
    <row r="118" spans="1:18" x14ac:dyDescent="0.25">
      <c r="A118" s="2" t="s">
        <v>501</v>
      </c>
      <c r="B118" s="3" t="s">
        <v>61</v>
      </c>
      <c r="C118" s="3" t="s">
        <v>93</v>
      </c>
      <c r="D118" s="3">
        <v>2010</v>
      </c>
      <c r="E118" s="3" t="s">
        <v>45</v>
      </c>
      <c r="F118" s="3" t="s">
        <v>66</v>
      </c>
      <c r="G118" s="3">
        <v>8.07</v>
      </c>
      <c r="H118" s="3">
        <v>30.83</v>
      </c>
      <c r="I118" s="3">
        <v>3820.88</v>
      </c>
      <c r="J118" s="3" t="s">
        <v>26</v>
      </c>
      <c r="K118" s="3">
        <v>273.92</v>
      </c>
      <c r="L118" s="3">
        <v>450.08</v>
      </c>
      <c r="M118" s="3" t="s">
        <v>27</v>
      </c>
      <c r="N118" s="4">
        <v>32.42</v>
      </c>
      <c r="O118">
        <f t="shared" si="2"/>
        <v>473.46716232961586</v>
      </c>
      <c r="P118" s="25" t="s">
        <v>565</v>
      </c>
      <c r="Q118" s="25" t="s">
        <v>580</v>
      </c>
      <c r="R118" t="str">
        <f t="shared" si="3"/>
        <v>PASS</v>
      </c>
    </row>
    <row r="119" spans="1:18" x14ac:dyDescent="0.25">
      <c r="A119" s="5" t="s">
        <v>502</v>
      </c>
      <c r="B119" s="6" t="s">
        <v>22</v>
      </c>
      <c r="C119" s="6" t="s">
        <v>70</v>
      </c>
      <c r="D119" s="6">
        <v>2013</v>
      </c>
      <c r="E119" s="6" t="s">
        <v>45</v>
      </c>
      <c r="F119" s="6" t="s">
        <v>66</v>
      </c>
      <c r="G119" s="6">
        <v>25.47</v>
      </c>
      <c r="H119" s="6">
        <v>177.45</v>
      </c>
      <c r="I119" s="6">
        <v>6967.21</v>
      </c>
      <c r="J119" s="6" t="s">
        <v>26</v>
      </c>
      <c r="K119" s="6">
        <v>165.21</v>
      </c>
      <c r="L119" s="6">
        <v>971</v>
      </c>
      <c r="M119" s="6" t="s">
        <v>33</v>
      </c>
      <c r="N119" s="7">
        <v>29.99</v>
      </c>
      <c r="O119">
        <f t="shared" si="2"/>
        <v>273.54574008637616</v>
      </c>
      <c r="P119" s="25" t="s">
        <v>565</v>
      </c>
      <c r="Q119" s="25" t="s">
        <v>580</v>
      </c>
      <c r="R119" t="str">
        <f t="shared" si="3"/>
        <v>PASS</v>
      </c>
    </row>
    <row r="120" spans="1:18" x14ac:dyDescent="0.25">
      <c r="A120" s="2" t="s">
        <v>515</v>
      </c>
      <c r="B120" s="3" t="s">
        <v>77</v>
      </c>
      <c r="C120" s="3" t="s">
        <v>89</v>
      </c>
      <c r="D120" s="3">
        <v>2010</v>
      </c>
      <c r="E120" s="3" t="s">
        <v>17</v>
      </c>
      <c r="F120" s="3" t="s">
        <v>46</v>
      </c>
      <c r="G120" s="3">
        <v>83.61</v>
      </c>
      <c r="H120" s="3">
        <v>122.71</v>
      </c>
      <c r="I120" s="3">
        <v>1467.61</v>
      </c>
      <c r="J120" s="3" t="s">
        <v>26</v>
      </c>
      <c r="K120" s="3">
        <v>290.14999999999998</v>
      </c>
      <c r="L120" s="3">
        <v>297.12</v>
      </c>
      <c r="M120" s="3" t="s">
        <v>36</v>
      </c>
      <c r="N120" s="4">
        <v>27.97</v>
      </c>
      <c r="O120">
        <f t="shared" si="2"/>
        <v>17.553043894271021</v>
      </c>
      <c r="P120" s="25" t="s">
        <v>565</v>
      </c>
      <c r="Q120" s="25" t="s">
        <v>580</v>
      </c>
      <c r="R120" t="str">
        <f t="shared" si="3"/>
        <v>FAIL</v>
      </c>
    </row>
    <row r="121" spans="1:18" x14ac:dyDescent="0.25">
      <c r="A121" s="5" t="s">
        <v>520</v>
      </c>
      <c r="B121" s="6" t="s">
        <v>29</v>
      </c>
      <c r="C121" s="6" t="s">
        <v>54</v>
      </c>
      <c r="D121" s="6">
        <v>2018</v>
      </c>
      <c r="E121" s="6" t="s">
        <v>24</v>
      </c>
      <c r="F121" s="6" t="s">
        <v>18</v>
      </c>
      <c r="G121" s="6">
        <v>1.65</v>
      </c>
      <c r="H121" s="6">
        <v>11.4</v>
      </c>
      <c r="I121" s="6">
        <v>6906.37</v>
      </c>
      <c r="J121" s="6" t="s">
        <v>26</v>
      </c>
      <c r="K121" s="6">
        <v>263.93</v>
      </c>
      <c r="L121" s="6">
        <v>221.7</v>
      </c>
      <c r="M121" s="6" t="s">
        <v>55</v>
      </c>
      <c r="N121" s="7">
        <v>33.79</v>
      </c>
      <c r="O121">
        <f t="shared" si="2"/>
        <v>4185.6787878787882</v>
      </c>
      <c r="P121" s="25" t="s">
        <v>565</v>
      </c>
      <c r="Q121" s="25" t="s">
        <v>580</v>
      </c>
      <c r="R121" t="str">
        <f t="shared" si="3"/>
        <v>PASS</v>
      </c>
    </row>
    <row r="122" spans="1:18" x14ac:dyDescent="0.25">
      <c r="A122" s="2" t="s">
        <v>521</v>
      </c>
      <c r="B122" s="3" t="s">
        <v>29</v>
      </c>
      <c r="C122" s="3" t="s">
        <v>139</v>
      </c>
      <c r="D122" s="3">
        <v>2019</v>
      </c>
      <c r="E122" s="3" t="s">
        <v>17</v>
      </c>
      <c r="F122" s="3" t="s">
        <v>25</v>
      </c>
      <c r="G122" s="3">
        <v>10.33</v>
      </c>
      <c r="H122" s="3">
        <v>38.86</v>
      </c>
      <c r="I122" s="3">
        <v>3762.22</v>
      </c>
      <c r="J122" s="3" t="s">
        <v>26</v>
      </c>
      <c r="K122" s="3">
        <v>84.6</v>
      </c>
      <c r="L122" s="3">
        <v>567.08000000000004</v>
      </c>
      <c r="M122" s="3" t="s">
        <v>33</v>
      </c>
      <c r="N122" s="4">
        <v>23.75</v>
      </c>
      <c r="O122">
        <f t="shared" si="2"/>
        <v>364.20329138431748</v>
      </c>
      <c r="P122" s="25" t="s">
        <v>565</v>
      </c>
      <c r="Q122" s="25" t="s">
        <v>580</v>
      </c>
      <c r="R122" t="str">
        <f t="shared" si="3"/>
        <v>PASS</v>
      </c>
    </row>
    <row r="123" spans="1:18" x14ac:dyDescent="0.25">
      <c r="A123" s="5" t="s">
        <v>525</v>
      </c>
      <c r="B123" s="6" t="s">
        <v>22</v>
      </c>
      <c r="C123" s="6" t="s">
        <v>32</v>
      </c>
      <c r="D123" s="6">
        <v>2018</v>
      </c>
      <c r="E123" s="6" t="s">
        <v>17</v>
      </c>
      <c r="F123" s="6" t="s">
        <v>25</v>
      </c>
      <c r="G123" s="6">
        <v>33.36</v>
      </c>
      <c r="H123" s="6">
        <v>173.03</v>
      </c>
      <c r="I123" s="6">
        <v>5186.6099999999997</v>
      </c>
      <c r="J123" s="6" t="s">
        <v>26</v>
      </c>
      <c r="K123" s="6">
        <v>62.63</v>
      </c>
      <c r="L123" s="6">
        <v>931.58</v>
      </c>
      <c r="M123" s="6" t="s">
        <v>27</v>
      </c>
      <c r="N123" s="7">
        <v>34.57</v>
      </c>
      <c r="O123">
        <f t="shared" si="2"/>
        <v>155.47392086330933</v>
      </c>
      <c r="P123" s="25" t="s">
        <v>565</v>
      </c>
      <c r="Q123" s="25" t="s">
        <v>580</v>
      </c>
      <c r="R123" t="str">
        <f t="shared" si="3"/>
        <v>PASS</v>
      </c>
    </row>
    <row r="124" spans="1:18" x14ac:dyDescent="0.25">
      <c r="A124" s="2" t="s">
        <v>527</v>
      </c>
      <c r="B124" s="3" t="s">
        <v>22</v>
      </c>
      <c r="C124" s="3" t="s">
        <v>70</v>
      </c>
      <c r="D124" s="3">
        <v>2016</v>
      </c>
      <c r="E124" s="3" t="s">
        <v>45</v>
      </c>
      <c r="F124" s="3" t="s">
        <v>46</v>
      </c>
      <c r="G124" s="3">
        <v>40.450000000000003</v>
      </c>
      <c r="H124" s="3">
        <v>145.9</v>
      </c>
      <c r="I124" s="3">
        <v>3606.95</v>
      </c>
      <c r="J124" s="3" t="s">
        <v>26</v>
      </c>
      <c r="K124" s="3">
        <v>240.51</v>
      </c>
      <c r="L124" s="3">
        <v>680.92</v>
      </c>
      <c r="M124" s="3" t="s">
        <v>36</v>
      </c>
      <c r="N124" s="4">
        <v>27.32</v>
      </c>
      <c r="O124">
        <f t="shared" si="2"/>
        <v>89.17058096415326</v>
      </c>
      <c r="P124" s="25" t="s">
        <v>565</v>
      </c>
      <c r="Q124" s="25" t="s">
        <v>580</v>
      </c>
      <c r="R124" t="str">
        <f t="shared" si="3"/>
        <v>PASS</v>
      </c>
    </row>
    <row r="125" spans="1:18" x14ac:dyDescent="0.25">
      <c r="A125" s="5" t="s">
        <v>528</v>
      </c>
      <c r="B125" s="6" t="s">
        <v>15</v>
      </c>
      <c r="C125" s="6" t="s">
        <v>35</v>
      </c>
      <c r="D125" s="6">
        <v>2013</v>
      </c>
      <c r="E125" s="6" t="s">
        <v>17</v>
      </c>
      <c r="F125" s="6" t="s">
        <v>49</v>
      </c>
      <c r="G125" s="6">
        <v>99.71</v>
      </c>
      <c r="H125" s="6">
        <v>413.35</v>
      </c>
      <c r="I125" s="6">
        <v>4145.49</v>
      </c>
      <c r="J125" s="6" t="s">
        <v>26</v>
      </c>
      <c r="K125" s="6">
        <v>67.91</v>
      </c>
      <c r="L125" s="6">
        <v>976.77</v>
      </c>
      <c r="M125" s="6" t="s">
        <v>55</v>
      </c>
      <c r="N125" s="7">
        <v>30.27</v>
      </c>
      <c r="O125">
        <f t="shared" si="2"/>
        <v>41.57546885969311</v>
      </c>
      <c r="P125" s="25" t="s">
        <v>565</v>
      </c>
      <c r="Q125" s="25" t="s">
        <v>580</v>
      </c>
      <c r="R125" t="str">
        <f t="shared" si="3"/>
        <v>FAIL</v>
      </c>
    </row>
    <row r="126" spans="1:18" x14ac:dyDescent="0.25">
      <c r="A126" s="2" t="s">
        <v>530</v>
      </c>
      <c r="B126" s="3" t="s">
        <v>77</v>
      </c>
      <c r="C126" s="3" t="s">
        <v>89</v>
      </c>
      <c r="D126" s="3">
        <v>2022</v>
      </c>
      <c r="E126" s="3" t="s">
        <v>45</v>
      </c>
      <c r="F126" s="3" t="s">
        <v>49</v>
      </c>
      <c r="G126" s="3">
        <v>15.44</v>
      </c>
      <c r="H126" s="3">
        <v>19.600000000000001</v>
      </c>
      <c r="I126" s="3">
        <v>1269.27</v>
      </c>
      <c r="J126" s="3" t="s">
        <v>26</v>
      </c>
      <c r="K126" s="3">
        <v>99.92</v>
      </c>
      <c r="L126" s="3">
        <v>573.82000000000005</v>
      </c>
      <c r="M126" s="3" t="s">
        <v>20</v>
      </c>
      <c r="N126" s="4">
        <v>21.69</v>
      </c>
      <c r="O126">
        <f t="shared" si="2"/>
        <v>82.206606217616581</v>
      </c>
      <c r="P126" s="25" t="s">
        <v>565</v>
      </c>
      <c r="Q126" s="25" t="s">
        <v>580</v>
      </c>
      <c r="R126" t="str">
        <f t="shared" si="3"/>
        <v>PASS</v>
      </c>
    </row>
    <row r="127" spans="1:18" x14ac:dyDescent="0.25">
      <c r="A127" s="5" t="s">
        <v>532</v>
      </c>
      <c r="B127" s="6" t="s">
        <v>29</v>
      </c>
      <c r="C127" s="6" t="s">
        <v>54</v>
      </c>
      <c r="D127" s="6">
        <v>2013</v>
      </c>
      <c r="E127" s="6" t="s">
        <v>17</v>
      </c>
      <c r="F127" s="6" t="s">
        <v>49</v>
      </c>
      <c r="G127" s="6">
        <v>75.290000000000006</v>
      </c>
      <c r="H127" s="6">
        <v>323.2</v>
      </c>
      <c r="I127" s="6">
        <v>4292.8</v>
      </c>
      <c r="J127" s="6" t="s">
        <v>26</v>
      </c>
      <c r="K127" s="6">
        <v>223.77</v>
      </c>
      <c r="L127" s="6">
        <v>868.26</v>
      </c>
      <c r="M127" s="6" t="s">
        <v>27</v>
      </c>
      <c r="N127" s="7">
        <v>28.75</v>
      </c>
      <c r="O127">
        <f t="shared" si="2"/>
        <v>57.016868109974759</v>
      </c>
      <c r="P127" s="25" t="s">
        <v>565</v>
      </c>
      <c r="Q127" s="25" t="s">
        <v>580</v>
      </c>
      <c r="R127" t="str">
        <f t="shared" si="3"/>
        <v>PASS</v>
      </c>
    </row>
    <row r="128" spans="1:18" x14ac:dyDescent="0.25">
      <c r="A128" s="2" t="s">
        <v>537</v>
      </c>
      <c r="B128" s="3" t="s">
        <v>22</v>
      </c>
      <c r="C128" s="3" t="s">
        <v>70</v>
      </c>
      <c r="D128" s="3">
        <v>2014</v>
      </c>
      <c r="E128" s="3" t="s">
        <v>45</v>
      </c>
      <c r="F128" s="3" t="s">
        <v>46</v>
      </c>
      <c r="G128" s="3">
        <v>94.47</v>
      </c>
      <c r="H128" s="3">
        <v>632.45000000000005</v>
      </c>
      <c r="I128" s="3">
        <v>6694.7</v>
      </c>
      <c r="J128" s="3" t="s">
        <v>26</v>
      </c>
      <c r="K128" s="3">
        <v>87.93</v>
      </c>
      <c r="L128" s="3">
        <v>1097.18</v>
      </c>
      <c r="M128" s="3" t="s">
        <v>36</v>
      </c>
      <c r="N128" s="4">
        <v>21.32</v>
      </c>
      <c r="O128">
        <f t="shared" si="2"/>
        <v>70.865883349211387</v>
      </c>
      <c r="P128" s="25" t="s">
        <v>565</v>
      </c>
      <c r="Q128" s="25" t="s">
        <v>580</v>
      </c>
      <c r="R128" t="str">
        <f t="shared" si="3"/>
        <v>PASS</v>
      </c>
    </row>
    <row r="129" spans="1:18" x14ac:dyDescent="0.25">
      <c r="A129" s="5" t="s">
        <v>538</v>
      </c>
      <c r="B129" s="6" t="s">
        <v>38</v>
      </c>
      <c r="C129" s="6" t="s">
        <v>65</v>
      </c>
      <c r="D129" s="6">
        <v>2020</v>
      </c>
      <c r="E129" s="6" t="s">
        <v>17</v>
      </c>
      <c r="F129" s="6" t="s">
        <v>52</v>
      </c>
      <c r="G129" s="6">
        <v>68.97</v>
      </c>
      <c r="H129" s="6">
        <v>241.67</v>
      </c>
      <c r="I129" s="6">
        <v>3504</v>
      </c>
      <c r="J129" s="6" t="s">
        <v>26</v>
      </c>
      <c r="K129" s="6">
        <v>156.62</v>
      </c>
      <c r="L129" s="6">
        <v>512.38</v>
      </c>
      <c r="M129" s="6" t="s">
        <v>33</v>
      </c>
      <c r="N129" s="7">
        <v>24.94</v>
      </c>
      <c r="O129">
        <f t="shared" si="2"/>
        <v>50.804697694649846</v>
      </c>
      <c r="P129" s="25" t="s">
        <v>565</v>
      </c>
      <c r="Q129" s="25" t="s">
        <v>580</v>
      </c>
      <c r="R129" t="str">
        <f t="shared" si="3"/>
        <v>PASS</v>
      </c>
    </row>
    <row r="130" spans="1:18" x14ac:dyDescent="0.25">
      <c r="A130" s="2" t="s">
        <v>539</v>
      </c>
      <c r="B130" s="3" t="s">
        <v>29</v>
      </c>
      <c r="C130" s="3" t="s">
        <v>54</v>
      </c>
      <c r="D130" s="3">
        <v>2013</v>
      </c>
      <c r="E130" s="3" t="s">
        <v>17</v>
      </c>
      <c r="F130" s="3" t="s">
        <v>25</v>
      </c>
      <c r="G130" s="3">
        <v>58.52</v>
      </c>
      <c r="H130" s="3">
        <v>298.7</v>
      </c>
      <c r="I130" s="3">
        <v>5104.29</v>
      </c>
      <c r="J130" s="3" t="s">
        <v>26</v>
      </c>
      <c r="K130" s="3">
        <v>265.64999999999998</v>
      </c>
      <c r="L130" s="3">
        <v>509</v>
      </c>
      <c r="M130" s="3" t="s">
        <v>33</v>
      </c>
      <c r="N130" s="4">
        <v>33.64</v>
      </c>
      <c r="O130">
        <f t="shared" ref="O130:O193" si="4">I:I/G:G</f>
        <v>87.22300068352699</v>
      </c>
      <c r="P130" s="25" t="s">
        <v>565</v>
      </c>
      <c r="Q130" s="25" t="s">
        <v>580</v>
      </c>
      <c r="R130" t="str">
        <f t="shared" ref="R130:R193" si="5">IF(O130&lt;50,"FAIL","PASS")</f>
        <v>PASS</v>
      </c>
    </row>
    <row r="131" spans="1:18" x14ac:dyDescent="0.25">
      <c r="A131" s="5" t="s">
        <v>542</v>
      </c>
      <c r="B131" s="6" t="s">
        <v>61</v>
      </c>
      <c r="C131" s="6" t="s">
        <v>122</v>
      </c>
      <c r="D131" s="6">
        <v>2019</v>
      </c>
      <c r="E131" s="6" t="s">
        <v>45</v>
      </c>
      <c r="F131" s="6" t="s">
        <v>49</v>
      </c>
      <c r="G131" s="6">
        <v>57.14</v>
      </c>
      <c r="H131" s="6">
        <v>136.31</v>
      </c>
      <c r="I131" s="6">
        <v>2385.4699999999998</v>
      </c>
      <c r="J131" s="6" t="s">
        <v>26</v>
      </c>
      <c r="K131" s="6">
        <v>107.73</v>
      </c>
      <c r="L131" s="6">
        <v>226.08</v>
      </c>
      <c r="M131" s="6" t="s">
        <v>20</v>
      </c>
      <c r="N131" s="7">
        <v>30.32</v>
      </c>
      <c r="O131">
        <f t="shared" si="4"/>
        <v>41.747812390619529</v>
      </c>
      <c r="P131" s="25" t="s">
        <v>565</v>
      </c>
      <c r="Q131" s="25" t="s">
        <v>580</v>
      </c>
      <c r="R131" t="str">
        <f t="shared" si="5"/>
        <v>FAIL</v>
      </c>
    </row>
    <row r="132" spans="1:18" x14ac:dyDescent="0.25">
      <c r="A132" s="2" t="s">
        <v>544</v>
      </c>
      <c r="B132" s="3" t="s">
        <v>38</v>
      </c>
      <c r="C132" s="3" t="s">
        <v>57</v>
      </c>
      <c r="D132" s="3">
        <v>2014</v>
      </c>
      <c r="E132" s="3" t="s">
        <v>45</v>
      </c>
      <c r="F132" s="3" t="s">
        <v>25</v>
      </c>
      <c r="G132" s="3">
        <v>74.489999999999995</v>
      </c>
      <c r="H132" s="3">
        <v>516.17999999999995</v>
      </c>
      <c r="I132" s="3">
        <v>6929.46</v>
      </c>
      <c r="J132" s="3" t="s">
        <v>26</v>
      </c>
      <c r="K132" s="3">
        <v>66.53</v>
      </c>
      <c r="L132" s="3">
        <v>1127.0999999999999</v>
      </c>
      <c r="M132" s="3" t="s">
        <v>27</v>
      </c>
      <c r="N132" s="4">
        <v>33.01</v>
      </c>
      <c r="O132">
        <f t="shared" si="4"/>
        <v>93.025372533225948</v>
      </c>
      <c r="P132" s="25" t="s">
        <v>565</v>
      </c>
      <c r="Q132" s="25" t="s">
        <v>580</v>
      </c>
      <c r="R132" t="str">
        <f t="shared" si="5"/>
        <v>PASS</v>
      </c>
    </row>
    <row r="133" spans="1:18" x14ac:dyDescent="0.25">
      <c r="A133" s="5" t="s">
        <v>547</v>
      </c>
      <c r="B133" s="6" t="s">
        <v>15</v>
      </c>
      <c r="C133" s="6" t="s">
        <v>16</v>
      </c>
      <c r="D133" s="6">
        <v>2018</v>
      </c>
      <c r="E133" s="6" t="s">
        <v>45</v>
      </c>
      <c r="F133" s="6" t="s">
        <v>49</v>
      </c>
      <c r="G133" s="6">
        <v>76.75</v>
      </c>
      <c r="H133" s="6">
        <v>520.02</v>
      </c>
      <c r="I133" s="6">
        <v>6775.55</v>
      </c>
      <c r="J133" s="6" t="s">
        <v>26</v>
      </c>
      <c r="K133" s="6">
        <v>122.79</v>
      </c>
      <c r="L133" s="6">
        <v>598.04</v>
      </c>
      <c r="M133" s="6" t="s">
        <v>55</v>
      </c>
      <c r="N133" s="7">
        <v>31.61</v>
      </c>
      <c r="O133">
        <f t="shared" si="4"/>
        <v>88.280781758957659</v>
      </c>
      <c r="P133" s="25" t="s">
        <v>565</v>
      </c>
      <c r="Q133" s="25" t="s">
        <v>580</v>
      </c>
      <c r="R133" t="str">
        <f t="shared" si="5"/>
        <v>PASS</v>
      </c>
    </row>
    <row r="134" spans="1:18" x14ac:dyDescent="0.25">
      <c r="A134" s="2" t="s">
        <v>548</v>
      </c>
      <c r="B134" s="3" t="s">
        <v>77</v>
      </c>
      <c r="C134" s="3" t="s">
        <v>81</v>
      </c>
      <c r="D134" s="3">
        <v>2012</v>
      </c>
      <c r="E134" s="3" t="s">
        <v>45</v>
      </c>
      <c r="F134" s="3" t="s">
        <v>18</v>
      </c>
      <c r="G134" s="3">
        <v>61.7</v>
      </c>
      <c r="H134" s="3">
        <v>81.89</v>
      </c>
      <c r="I134" s="3">
        <v>1327.28</v>
      </c>
      <c r="J134" s="3" t="s">
        <v>26</v>
      </c>
      <c r="K134" s="3">
        <v>165.89</v>
      </c>
      <c r="L134" s="3">
        <v>846.1</v>
      </c>
      <c r="M134" s="3" t="s">
        <v>20</v>
      </c>
      <c r="N134" s="4">
        <v>30.84</v>
      </c>
      <c r="O134">
        <f t="shared" si="4"/>
        <v>21.511831442463532</v>
      </c>
      <c r="P134" s="25" t="s">
        <v>565</v>
      </c>
      <c r="Q134" s="25" t="s">
        <v>580</v>
      </c>
      <c r="R134" t="str">
        <f t="shared" si="5"/>
        <v>FAIL</v>
      </c>
    </row>
    <row r="135" spans="1:18" x14ac:dyDescent="0.25">
      <c r="A135" s="5" t="s">
        <v>550</v>
      </c>
      <c r="B135" s="6" t="s">
        <v>42</v>
      </c>
      <c r="C135" s="6" t="s">
        <v>59</v>
      </c>
      <c r="D135" s="6">
        <v>2011</v>
      </c>
      <c r="E135" s="6" t="s">
        <v>45</v>
      </c>
      <c r="F135" s="6" t="s">
        <v>18</v>
      </c>
      <c r="G135" s="6">
        <v>69.48</v>
      </c>
      <c r="H135" s="6">
        <v>447.66</v>
      </c>
      <c r="I135" s="6">
        <v>6442.97</v>
      </c>
      <c r="J135" s="6" t="s">
        <v>26</v>
      </c>
      <c r="K135" s="6">
        <v>229.59</v>
      </c>
      <c r="L135" s="6">
        <v>323.54000000000002</v>
      </c>
      <c r="M135" s="6" t="s">
        <v>20</v>
      </c>
      <c r="N135" s="7">
        <v>30.59</v>
      </c>
      <c r="O135">
        <f t="shared" si="4"/>
        <v>92.731289579735176</v>
      </c>
      <c r="P135" s="25" t="s">
        <v>565</v>
      </c>
      <c r="Q135" s="25" t="s">
        <v>580</v>
      </c>
      <c r="R135" t="str">
        <f t="shared" si="5"/>
        <v>PASS</v>
      </c>
    </row>
    <row r="136" spans="1:18" x14ac:dyDescent="0.25">
      <c r="A136" s="2" t="s">
        <v>551</v>
      </c>
      <c r="B136" s="3" t="s">
        <v>15</v>
      </c>
      <c r="C136" s="3" t="s">
        <v>72</v>
      </c>
      <c r="D136" s="3">
        <v>2011</v>
      </c>
      <c r="E136" s="3" t="s">
        <v>17</v>
      </c>
      <c r="F136" s="3" t="s">
        <v>52</v>
      </c>
      <c r="G136" s="3">
        <v>39.020000000000003</v>
      </c>
      <c r="H136" s="3">
        <v>224.22</v>
      </c>
      <c r="I136" s="3">
        <v>5746.4</v>
      </c>
      <c r="J136" s="3" t="s">
        <v>26</v>
      </c>
      <c r="K136" s="3">
        <v>144.66999999999999</v>
      </c>
      <c r="L136" s="3">
        <v>580.61</v>
      </c>
      <c r="M136" s="3" t="s">
        <v>36</v>
      </c>
      <c r="N136" s="4">
        <v>33.68</v>
      </c>
      <c r="O136">
        <f t="shared" si="4"/>
        <v>147.26806765761145</v>
      </c>
      <c r="P136" s="25" t="s">
        <v>565</v>
      </c>
      <c r="Q136" s="25" t="s">
        <v>580</v>
      </c>
      <c r="R136" t="str">
        <f t="shared" si="5"/>
        <v>PASS</v>
      </c>
    </row>
    <row r="137" spans="1:18" x14ac:dyDescent="0.25">
      <c r="A137" s="5" t="s">
        <v>14</v>
      </c>
      <c r="B137" s="6" t="s">
        <v>15</v>
      </c>
      <c r="C137" s="6" t="s">
        <v>16</v>
      </c>
      <c r="D137" s="6">
        <v>2010</v>
      </c>
      <c r="E137" s="6" t="s">
        <v>17</v>
      </c>
      <c r="F137" s="6" t="s">
        <v>18</v>
      </c>
      <c r="G137" s="6">
        <v>25.24</v>
      </c>
      <c r="H137" s="6">
        <v>46.37</v>
      </c>
      <c r="I137" s="6">
        <v>1837.23</v>
      </c>
      <c r="J137" s="6" t="s">
        <v>19</v>
      </c>
      <c r="K137" s="6">
        <v>219.17</v>
      </c>
      <c r="L137" s="6">
        <v>1092.18</v>
      </c>
      <c r="M137" s="6" t="s">
        <v>20</v>
      </c>
      <c r="N137" s="7">
        <v>28.86</v>
      </c>
      <c r="O137">
        <f t="shared" si="4"/>
        <v>72.790412044374008</v>
      </c>
      <c r="P137" s="25" t="s">
        <v>565</v>
      </c>
      <c r="Q137" s="25" t="s">
        <v>580</v>
      </c>
      <c r="R137" t="str">
        <f t="shared" si="5"/>
        <v>PASS</v>
      </c>
    </row>
    <row r="138" spans="1:18" x14ac:dyDescent="0.25">
      <c r="A138" s="2" t="s">
        <v>31</v>
      </c>
      <c r="B138" s="3" t="s">
        <v>22</v>
      </c>
      <c r="C138" s="3" t="s">
        <v>32</v>
      </c>
      <c r="D138" s="3">
        <v>2015</v>
      </c>
      <c r="E138" s="3" t="s">
        <v>17</v>
      </c>
      <c r="F138" s="3" t="s">
        <v>18</v>
      </c>
      <c r="G138" s="3">
        <v>80.91</v>
      </c>
      <c r="H138" s="3">
        <v>435.17</v>
      </c>
      <c r="I138" s="3">
        <v>5378.39</v>
      </c>
      <c r="J138" s="3" t="s">
        <v>19</v>
      </c>
      <c r="K138" s="3">
        <v>293.27999999999997</v>
      </c>
      <c r="L138" s="3">
        <v>578.53</v>
      </c>
      <c r="M138" s="3" t="s">
        <v>33</v>
      </c>
      <c r="N138" s="4">
        <v>24.4</v>
      </c>
      <c r="O138">
        <f t="shared" si="4"/>
        <v>66.473736250154502</v>
      </c>
      <c r="P138" s="25" t="s">
        <v>565</v>
      </c>
      <c r="Q138" s="25" t="s">
        <v>580</v>
      </c>
      <c r="R138" t="str">
        <f t="shared" si="5"/>
        <v>PASS</v>
      </c>
    </row>
    <row r="139" spans="1:18" x14ac:dyDescent="0.25">
      <c r="A139" s="5" t="s">
        <v>51</v>
      </c>
      <c r="B139" s="6" t="s">
        <v>22</v>
      </c>
      <c r="C139" s="6" t="s">
        <v>23</v>
      </c>
      <c r="D139" s="6">
        <v>2011</v>
      </c>
      <c r="E139" s="6" t="s">
        <v>24</v>
      </c>
      <c r="F139" s="6" t="s">
        <v>52</v>
      </c>
      <c r="G139" s="6">
        <v>16.84</v>
      </c>
      <c r="H139" s="6">
        <v>85.6</v>
      </c>
      <c r="I139" s="6">
        <v>5082.8900000000003</v>
      </c>
      <c r="J139" s="6" t="s">
        <v>19</v>
      </c>
      <c r="K139" s="6">
        <v>146.19</v>
      </c>
      <c r="L139" s="6">
        <v>795.89</v>
      </c>
      <c r="M139" s="6" t="s">
        <v>27</v>
      </c>
      <c r="N139" s="7">
        <v>27.94</v>
      </c>
      <c r="O139">
        <f t="shared" si="4"/>
        <v>301.83432304038007</v>
      </c>
      <c r="P139" s="25" t="s">
        <v>565</v>
      </c>
      <c r="Q139" s="25" t="s">
        <v>580</v>
      </c>
      <c r="R139" t="str">
        <f t="shared" si="5"/>
        <v>PASS</v>
      </c>
    </row>
    <row r="140" spans="1:18" x14ac:dyDescent="0.25">
      <c r="A140" s="2" t="s">
        <v>56</v>
      </c>
      <c r="B140" s="3" t="s">
        <v>38</v>
      </c>
      <c r="C140" s="3" t="s">
        <v>57</v>
      </c>
      <c r="D140" s="3">
        <v>2021</v>
      </c>
      <c r="E140" s="3" t="s">
        <v>17</v>
      </c>
      <c r="F140" s="3" t="s">
        <v>18</v>
      </c>
      <c r="G140" s="3">
        <v>97.22</v>
      </c>
      <c r="H140" s="3">
        <v>541.69000000000005</v>
      </c>
      <c r="I140" s="3">
        <v>5571.77</v>
      </c>
      <c r="J140" s="3" t="s">
        <v>19</v>
      </c>
      <c r="K140" s="3">
        <v>267.63</v>
      </c>
      <c r="L140" s="3">
        <v>498.44</v>
      </c>
      <c r="M140" s="3" t="s">
        <v>33</v>
      </c>
      <c r="N140" s="4">
        <v>29.13</v>
      </c>
      <c r="O140">
        <f t="shared" si="4"/>
        <v>57.310944250154293</v>
      </c>
      <c r="P140" s="25" t="s">
        <v>565</v>
      </c>
      <c r="Q140" s="25" t="s">
        <v>580</v>
      </c>
      <c r="R140" t="str">
        <f t="shared" si="5"/>
        <v>PASS</v>
      </c>
    </row>
    <row r="141" spans="1:18" x14ac:dyDescent="0.25">
      <c r="A141" s="5" t="s">
        <v>58</v>
      </c>
      <c r="B141" s="6" t="s">
        <v>42</v>
      </c>
      <c r="C141" s="6" t="s">
        <v>59</v>
      </c>
      <c r="D141" s="6">
        <v>2022</v>
      </c>
      <c r="E141" s="6" t="s">
        <v>24</v>
      </c>
      <c r="F141" s="6" t="s">
        <v>49</v>
      </c>
      <c r="G141" s="6">
        <v>95.4</v>
      </c>
      <c r="H141" s="6">
        <v>623.4</v>
      </c>
      <c r="I141" s="6">
        <v>6534.6</v>
      </c>
      <c r="J141" s="6" t="s">
        <v>19</v>
      </c>
      <c r="K141" s="6">
        <v>199.74</v>
      </c>
      <c r="L141" s="6">
        <v>688.61</v>
      </c>
      <c r="M141" s="6" t="s">
        <v>20</v>
      </c>
      <c r="N141" s="7">
        <v>33.94</v>
      </c>
      <c r="O141">
        <f t="shared" si="4"/>
        <v>68.496855345911953</v>
      </c>
      <c r="P141" s="25" t="s">
        <v>565</v>
      </c>
      <c r="Q141" s="25" t="s">
        <v>580</v>
      </c>
      <c r="R141" t="str">
        <f t="shared" si="5"/>
        <v>PASS</v>
      </c>
    </row>
    <row r="142" spans="1:18" x14ac:dyDescent="0.25">
      <c r="A142" s="2" t="s">
        <v>60</v>
      </c>
      <c r="B142" s="3" t="s">
        <v>61</v>
      </c>
      <c r="C142" s="3" t="s">
        <v>62</v>
      </c>
      <c r="D142" s="3">
        <v>2013</v>
      </c>
      <c r="E142" s="3" t="s">
        <v>24</v>
      </c>
      <c r="F142" s="3" t="s">
        <v>25</v>
      </c>
      <c r="G142" s="3">
        <v>87.92</v>
      </c>
      <c r="H142" s="3">
        <v>587.46</v>
      </c>
      <c r="I142" s="3">
        <v>6681.7</v>
      </c>
      <c r="J142" s="3" t="s">
        <v>19</v>
      </c>
      <c r="K142" s="3">
        <v>232.98</v>
      </c>
      <c r="L142" s="3">
        <v>1016.02</v>
      </c>
      <c r="M142" s="3" t="s">
        <v>33</v>
      </c>
      <c r="N142" s="4">
        <v>31.49</v>
      </c>
      <c r="O142">
        <f t="shared" si="4"/>
        <v>75.997497725204724</v>
      </c>
      <c r="P142" s="25" t="s">
        <v>565</v>
      </c>
      <c r="Q142" s="25" t="s">
        <v>580</v>
      </c>
      <c r="R142" t="str">
        <f t="shared" si="5"/>
        <v>PASS</v>
      </c>
    </row>
    <row r="143" spans="1:18" x14ac:dyDescent="0.25">
      <c r="A143" s="5" t="s">
        <v>67</v>
      </c>
      <c r="B143" s="6" t="s">
        <v>29</v>
      </c>
      <c r="C143" s="6" t="s">
        <v>54</v>
      </c>
      <c r="D143" s="6">
        <v>2010</v>
      </c>
      <c r="E143" s="6" t="s">
        <v>24</v>
      </c>
      <c r="F143" s="6" t="s">
        <v>52</v>
      </c>
      <c r="G143" s="6">
        <v>63.48</v>
      </c>
      <c r="H143" s="6">
        <v>150.68</v>
      </c>
      <c r="I143" s="6">
        <v>2373.65</v>
      </c>
      <c r="J143" s="6" t="s">
        <v>19</v>
      </c>
      <c r="K143" s="6">
        <v>264.91000000000003</v>
      </c>
      <c r="L143" s="6">
        <v>270.86</v>
      </c>
      <c r="M143" s="6" t="s">
        <v>36</v>
      </c>
      <c r="N143" s="7">
        <v>24.18</v>
      </c>
      <c r="O143">
        <f t="shared" si="4"/>
        <v>37.392091997479525</v>
      </c>
      <c r="P143" s="25" t="s">
        <v>565</v>
      </c>
      <c r="Q143" s="25" t="s">
        <v>580</v>
      </c>
      <c r="R143" t="str">
        <f t="shared" si="5"/>
        <v>FAIL</v>
      </c>
    </row>
    <row r="144" spans="1:18" x14ac:dyDescent="0.25">
      <c r="A144" s="2" t="s">
        <v>69</v>
      </c>
      <c r="B144" s="3" t="s">
        <v>22</v>
      </c>
      <c r="C144" s="3" t="s">
        <v>70</v>
      </c>
      <c r="D144" s="3">
        <v>2016</v>
      </c>
      <c r="E144" s="3" t="s">
        <v>45</v>
      </c>
      <c r="F144" s="3" t="s">
        <v>66</v>
      </c>
      <c r="G144" s="3">
        <v>41.7</v>
      </c>
      <c r="H144" s="3">
        <v>257.83</v>
      </c>
      <c r="I144" s="3">
        <v>6183.02</v>
      </c>
      <c r="J144" s="3" t="s">
        <v>19</v>
      </c>
      <c r="K144" s="3">
        <v>218.34</v>
      </c>
      <c r="L144" s="3">
        <v>1184.17</v>
      </c>
      <c r="M144" s="3" t="s">
        <v>20</v>
      </c>
      <c r="N144" s="4">
        <v>20.91</v>
      </c>
      <c r="O144">
        <f t="shared" si="4"/>
        <v>148.27386091127099</v>
      </c>
      <c r="P144" s="25" t="s">
        <v>565</v>
      </c>
      <c r="Q144" s="25" t="s">
        <v>580</v>
      </c>
      <c r="R144" t="str">
        <f t="shared" si="5"/>
        <v>PASS</v>
      </c>
    </row>
    <row r="145" spans="1:18" x14ac:dyDescent="0.25">
      <c r="A145" s="5" t="s">
        <v>73</v>
      </c>
      <c r="B145" s="6" t="s">
        <v>22</v>
      </c>
      <c r="C145" s="6" t="s">
        <v>32</v>
      </c>
      <c r="D145" s="6">
        <v>2022</v>
      </c>
      <c r="E145" s="6" t="s">
        <v>17</v>
      </c>
      <c r="F145" s="6" t="s">
        <v>46</v>
      </c>
      <c r="G145" s="6">
        <v>6.01</v>
      </c>
      <c r="H145" s="6">
        <v>42.04</v>
      </c>
      <c r="I145" s="6">
        <v>6995.69</v>
      </c>
      <c r="J145" s="6" t="s">
        <v>19</v>
      </c>
      <c r="K145" s="6">
        <v>292.25</v>
      </c>
      <c r="L145" s="6">
        <v>1126.3699999999999</v>
      </c>
      <c r="M145" s="6" t="s">
        <v>36</v>
      </c>
      <c r="N145" s="7">
        <v>22.49</v>
      </c>
      <c r="O145">
        <f t="shared" si="4"/>
        <v>1164.008319467554</v>
      </c>
      <c r="P145" s="25" t="s">
        <v>565</v>
      </c>
      <c r="Q145" s="25" t="s">
        <v>580</v>
      </c>
      <c r="R145" t="str">
        <f t="shared" si="5"/>
        <v>PASS</v>
      </c>
    </row>
    <row r="146" spans="1:18" x14ac:dyDescent="0.25">
      <c r="A146" s="2" t="s">
        <v>79</v>
      </c>
      <c r="B146" s="3" t="s">
        <v>22</v>
      </c>
      <c r="C146" s="3" t="s">
        <v>70</v>
      </c>
      <c r="D146" s="3">
        <v>2013</v>
      </c>
      <c r="E146" s="3" t="s">
        <v>45</v>
      </c>
      <c r="F146" s="3" t="s">
        <v>46</v>
      </c>
      <c r="G146" s="3">
        <v>94.22</v>
      </c>
      <c r="H146" s="3">
        <v>416.27</v>
      </c>
      <c r="I146" s="3">
        <v>4418.05</v>
      </c>
      <c r="J146" s="3" t="s">
        <v>19</v>
      </c>
      <c r="K146" s="3">
        <v>204.85</v>
      </c>
      <c r="L146" s="3">
        <v>619.22</v>
      </c>
      <c r="M146" s="3" t="s">
        <v>33</v>
      </c>
      <c r="N146" s="4">
        <v>28.48</v>
      </c>
      <c r="O146">
        <f t="shared" si="4"/>
        <v>46.890787518573553</v>
      </c>
      <c r="P146" s="25" t="s">
        <v>565</v>
      </c>
      <c r="Q146" s="25" t="s">
        <v>580</v>
      </c>
      <c r="R146" t="str">
        <f t="shared" si="5"/>
        <v>FAIL</v>
      </c>
    </row>
    <row r="147" spans="1:18" x14ac:dyDescent="0.25">
      <c r="A147" s="5" t="s">
        <v>83</v>
      </c>
      <c r="B147" s="6" t="s">
        <v>42</v>
      </c>
      <c r="C147" s="6" t="s">
        <v>59</v>
      </c>
      <c r="D147" s="6">
        <v>2014</v>
      </c>
      <c r="E147" s="6" t="s">
        <v>24</v>
      </c>
      <c r="F147" s="6" t="s">
        <v>66</v>
      </c>
      <c r="G147" s="6">
        <v>83.54</v>
      </c>
      <c r="H147" s="6">
        <v>436.18</v>
      </c>
      <c r="I147" s="6">
        <v>5221.24</v>
      </c>
      <c r="J147" s="6" t="s">
        <v>19</v>
      </c>
      <c r="K147" s="6">
        <v>216.97</v>
      </c>
      <c r="L147" s="6">
        <v>754.6</v>
      </c>
      <c r="M147" s="6" t="s">
        <v>20</v>
      </c>
      <c r="N147" s="7">
        <v>34.08</v>
      </c>
      <c r="O147">
        <f t="shared" si="4"/>
        <v>62.499880296863772</v>
      </c>
      <c r="P147" s="25" t="s">
        <v>565</v>
      </c>
      <c r="Q147" s="25" t="s">
        <v>580</v>
      </c>
      <c r="R147" t="str">
        <f t="shared" si="5"/>
        <v>PASS</v>
      </c>
    </row>
    <row r="148" spans="1:18" x14ac:dyDescent="0.25">
      <c r="A148" s="2" t="s">
        <v>87</v>
      </c>
      <c r="B148" s="3" t="s">
        <v>38</v>
      </c>
      <c r="C148" s="3" t="s">
        <v>57</v>
      </c>
      <c r="D148" s="3">
        <v>2010</v>
      </c>
      <c r="E148" s="3" t="s">
        <v>45</v>
      </c>
      <c r="F148" s="3" t="s">
        <v>18</v>
      </c>
      <c r="G148" s="3">
        <v>90</v>
      </c>
      <c r="H148" s="3">
        <v>519.91</v>
      </c>
      <c r="I148" s="3">
        <v>5776.73</v>
      </c>
      <c r="J148" s="3" t="s">
        <v>19</v>
      </c>
      <c r="K148" s="3">
        <v>274.73</v>
      </c>
      <c r="L148" s="3">
        <v>410.08</v>
      </c>
      <c r="M148" s="3" t="s">
        <v>36</v>
      </c>
      <c r="N148" s="4">
        <v>30</v>
      </c>
      <c r="O148">
        <f t="shared" si="4"/>
        <v>64.185888888888883</v>
      </c>
      <c r="P148" s="25" t="s">
        <v>565</v>
      </c>
      <c r="Q148" s="25" t="s">
        <v>580</v>
      </c>
      <c r="R148" t="str">
        <f t="shared" si="5"/>
        <v>PASS</v>
      </c>
    </row>
    <row r="149" spans="1:18" x14ac:dyDescent="0.25">
      <c r="A149" s="5" t="s">
        <v>97</v>
      </c>
      <c r="B149" s="6" t="s">
        <v>38</v>
      </c>
      <c r="C149" s="6" t="s">
        <v>65</v>
      </c>
      <c r="D149" s="6">
        <v>2021</v>
      </c>
      <c r="E149" s="6" t="s">
        <v>24</v>
      </c>
      <c r="F149" s="6" t="s">
        <v>49</v>
      </c>
      <c r="G149" s="6">
        <v>57.34</v>
      </c>
      <c r="H149" s="6">
        <v>197.05</v>
      </c>
      <c r="I149" s="6">
        <v>3436.45</v>
      </c>
      <c r="J149" s="6" t="s">
        <v>19</v>
      </c>
      <c r="K149" s="6">
        <v>125.97</v>
      </c>
      <c r="L149" s="6">
        <v>410.18</v>
      </c>
      <c r="M149" s="6" t="s">
        <v>33</v>
      </c>
      <c r="N149" s="7">
        <v>29.1</v>
      </c>
      <c r="O149">
        <f t="shared" si="4"/>
        <v>59.931112661318444</v>
      </c>
      <c r="P149" s="25" t="s">
        <v>565</v>
      </c>
      <c r="Q149" s="25" t="s">
        <v>580</v>
      </c>
      <c r="R149" t="str">
        <f t="shared" si="5"/>
        <v>PASS</v>
      </c>
    </row>
    <row r="150" spans="1:18" x14ac:dyDescent="0.25">
      <c r="A150" s="2" t="s">
        <v>99</v>
      </c>
      <c r="B150" s="3" t="s">
        <v>61</v>
      </c>
      <c r="C150" s="3" t="s">
        <v>93</v>
      </c>
      <c r="D150" s="3">
        <v>2020</v>
      </c>
      <c r="E150" s="3" t="s">
        <v>45</v>
      </c>
      <c r="F150" s="3" t="s">
        <v>25</v>
      </c>
      <c r="G150" s="3">
        <v>80.849999999999994</v>
      </c>
      <c r="H150" s="3">
        <v>152.33000000000001</v>
      </c>
      <c r="I150" s="3">
        <v>1884.12</v>
      </c>
      <c r="J150" s="3" t="s">
        <v>19</v>
      </c>
      <c r="K150" s="3">
        <v>111.21</v>
      </c>
      <c r="L150" s="3">
        <v>675.14</v>
      </c>
      <c r="M150" s="3" t="s">
        <v>20</v>
      </c>
      <c r="N150" s="4">
        <v>26.83</v>
      </c>
      <c r="O150">
        <f t="shared" si="4"/>
        <v>23.303896103896104</v>
      </c>
      <c r="P150" s="25" t="s">
        <v>565</v>
      </c>
      <c r="Q150" s="25" t="s">
        <v>580</v>
      </c>
      <c r="R150" t="str">
        <f t="shared" si="5"/>
        <v>FAIL</v>
      </c>
    </row>
    <row r="151" spans="1:18" x14ac:dyDescent="0.25">
      <c r="A151" s="5" t="s">
        <v>101</v>
      </c>
      <c r="B151" s="6" t="s">
        <v>42</v>
      </c>
      <c r="C151" s="6" t="s">
        <v>48</v>
      </c>
      <c r="D151" s="6">
        <v>2022</v>
      </c>
      <c r="E151" s="6" t="s">
        <v>17</v>
      </c>
      <c r="F151" s="6" t="s">
        <v>49</v>
      </c>
      <c r="G151" s="6">
        <v>46.99</v>
      </c>
      <c r="H151" s="6">
        <v>204.14</v>
      </c>
      <c r="I151" s="6">
        <v>4344.43</v>
      </c>
      <c r="J151" s="6" t="s">
        <v>19</v>
      </c>
      <c r="K151" s="6">
        <v>164.12</v>
      </c>
      <c r="L151" s="6">
        <v>1001.42</v>
      </c>
      <c r="M151" s="6" t="s">
        <v>33</v>
      </c>
      <c r="N151" s="7">
        <v>34.82</v>
      </c>
      <c r="O151">
        <f t="shared" si="4"/>
        <v>92.454351989785067</v>
      </c>
      <c r="P151" s="25" t="s">
        <v>565</v>
      </c>
      <c r="Q151" s="25" t="s">
        <v>580</v>
      </c>
      <c r="R151" t="str">
        <f t="shared" si="5"/>
        <v>PASS</v>
      </c>
    </row>
    <row r="152" spans="1:18" x14ac:dyDescent="0.25">
      <c r="A152" s="2" t="s">
        <v>105</v>
      </c>
      <c r="B152" s="3" t="s">
        <v>77</v>
      </c>
      <c r="C152" s="3" t="s">
        <v>89</v>
      </c>
      <c r="D152" s="3">
        <v>2017</v>
      </c>
      <c r="E152" s="3" t="s">
        <v>45</v>
      </c>
      <c r="F152" s="3" t="s">
        <v>46</v>
      </c>
      <c r="G152" s="3">
        <v>21.48</v>
      </c>
      <c r="H152" s="3">
        <v>75.63</v>
      </c>
      <c r="I152" s="3">
        <v>3520.86</v>
      </c>
      <c r="J152" s="3" t="s">
        <v>19</v>
      </c>
      <c r="K152" s="3">
        <v>264.18</v>
      </c>
      <c r="L152" s="3">
        <v>965.59</v>
      </c>
      <c r="M152" s="3" t="s">
        <v>27</v>
      </c>
      <c r="N152" s="4">
        <v>27.15</v>
      </c>
      <c r="O152">
        <f t="shared" si="4"/>
        <v>163.91340782122904</v>
      </c>
      <c r="P152" s="25" t="s">
        <v>565</v>
      </c>
      <c r="Q152" s="25" t="s">
        <v>580</v>
      </c>
      <c r="R152" t="str">
        <f t="shared" si="5"/>
        <v>PASS</v>
      </c>
    </row>
    <row r="153" spans="1:18" x14ac:dyDescent="0.25">
      <c r="A153" s="5" t="s">
        <v>108</v>
      </c>
      <c r="B153" s="6" t="s">
        <v>15</v>
      </c>
      <c r="C153" s="6" t="s">
        <v>16</v>
      </c>
      <c r="D153" s="6">
        <v>2011</v>
      </c>
      <c r="E153" s="6" t="s">
        <v>17</v>
      </c>
      <c r="F153" s="6" t="s">
        <v>66</v>
      </c>
      <c r="G153" s="6">
        <v>14.43</v>
      </c>
      <c r="H153" s="6">
        <v>54.4</v>
      </c>
      <c r="I153" s="6">
        <v>3770.19</v>
      </c>
      <c r="J153" s="6" t="s">
        <v>19</v>
      </c>
      <c r="K153" s="6">
        <v>115.04</v>
      </c>
      <c r="L153" s="6">
        <v>527.35</v>
      </c>
      <c r="M153" s="6" t="s">
        <v>27</v>
      </c>
      <c r="N153" s="7">
        <v>24.9</v>
      </c>
      <c r="O153">
        <f t="shared" si="4"/>
        <v>261.27442827442826</v>
      </c>
      <c r="P153" s="25" t="s">
        <v>565</v>
      </c>
      <c r="Q153" s="25" t="s">
        <v>580</v>
      </c>
      <c r="R153" t="str">
        <f t="shared" si="5"/>
        <v>PASS</v>
      </c>
    </row>
    <row r="154" spans="1:18" x14ac:dyDescent="0.25">
      <c r="A154" s="2" t="s">
        <v>109</v>
      </c>
      <c r="B154" s="3" t="s">
        <v>61</v>
      </c>
      <c r="C154" s="3" t="s">
        <v>62</v>
      </c>
      <c r="D154" s="3">
        <v>2014</v>
      </c>
      <c r="E154" s="3" t="s">
        <v>45</v>
      </c>
      <c r="F154" s="3" t="s">
        <v>18</v>
      </c>
      <c r="G154" s="3">
        <v>83.66</v>
      </c>
      <c r="H154" s="3">
        <v>319.74</v>
      </c>
      <c r="I154" s="3">
        <v>3821.84</v>
      </c>
      <c r="J154" s="3" t="s">
        <v>19</v>
      </c>
      <c r="K154" s="3">
        <v>299.98</v>
      </c>
      <c r="L154" s="3">
        <v>549.96</v>
      </c>
      <c r="M154" s="3" t="s">
        <v>20</v>
      </c>
      <c r="N154" s="4">
        <v>31.72</v>
      </c>
      <c r="O154">
        <f t="shared" si="4"/>
        <v>45.683002629691615</v>
      </c>
      <c r="P154" s="25" t="s">
        <v>565</v>
      </c>
      <c r="Q154" s="25" t="s">
        <v>580</v>
      </c>
      <c r="R154" t="str">
        <f t="shared" si="5"/>
        <v>FAIL</v>
      </c>
    </row>
    <row r="155" spans="1:18" x14ac:dyDescent="0.25">
      <c r="A155" s="5" t="s">
        <v>111</v>
      </c>
      <c r="B155" s="6" t="s">
        <v>42</v>
      </c>
      <c r="C155" s="6" t="s">
        <v>59</v>
      </c>
      <c r="D155" s="6">
        <v>2021</v>
      </c>
      <c r="E155" s="6" t="s">
        <v>45</v>
      </c>
      <c r="F155" s="6" t="s">
        <v>18</v>
      </c>
      <c r="G155" s="6">
        <v>17.61</v>
      </c>
      <c r="H155" s="6">
        <v>81.77</v>
      </c>
      <c r="I155" s="6">
        <v>4643.4799999999996</v>
      </c>
      <c r="J155" s="6" t="s">
        <v>19</v>
      </c>
      <c r="K155" s="6">
        <v>244.45</v>
      </c>
      <c r="L155" s="6">
        <v>363.77</v>
      </c>
      <c r="M155" s="6" t="s">
        <v>55</v>
      </c>
      <c r="N155" s="7">
        <v>21.62</v>
      </c>
      <c r="O155">
        <f t="shared" si="4"/>
        <v>263.68427030096535</v>
      </c>
      <c r="P155" s="25" t="s">
        <v>565</v>
      </c>
      <c r="Q155" s="25" t="s">
        <v>580</v>
      </c>
      <c r="R155" t="str">
        <f t="shared" si="5"/>
        <v>PASS</v>
      </c>
    </row>
    <row r="156" spans="1:18" x14ac:dyDescent="0.25">
      <c r="A156" s="2" t="s">
        <v>112</v>
      </c>
      <c r="B156" s="3" t="s">
        <v>22</v>
      </c>
      <c r="C156" s="3" t="s">
        <v>32</v>
      </c>
      <c r="D156" s="3">
        <v>2019</v>
      </c>
      <c r="E156" s="3" t="s">
        <v>17</v>
      </c>
      <c r="F156" s="3" t="s">
        <v>66</v>
      </c>
      <c r="G156" s="3">
        <v>40.270000000000003</v>
      </c>
      <c r="H156" s="3">
        <v>213.03</v>
      </c>
      <c r="I156" s="3">
        <v>5290.09</v>
      </c>
      <c r="J156" s="3" t="s">
        <v>19</v>
      </c>
      <c r="K156" s="3">
        <v>198.02</v>
      </c>
      <c r="L156" s="3">
        <v>1030.57</v>
      </c>
      <c r="M156" s="3" t="s">
        <v>36</v>
      </c>
      <c r="N156" s="4">
        <v>21.53</v>
      </c>
      <c r="O156">
        <f t="shared" si="4"/>
        <v>131.36553265458156</v>
      </c>
      <c r="P156" s="25" t="s">
        <v>565</v>
      </c>
      <c r="Q156" s="25" t="s">
        <v>580</v>
      </c>
      <c r="R156" t="str">
        <f t="shared" si="5"/>
        <v>PASS</v>
      </c>
    </row>
    <row r="157" spans="1:18" x14ac:dyDescent="0.25">
      <c r="A157" s="5" t="s">
        <v>113</v>
      </c>
      <c r="B157" s="6" t="s">
        <v>61</v>
      </c>
      <c r="C157" s="6" t="s">
        <v>62</v>
      </c>
      <c r="D157" s="6">
        <v>2020</v>
      </c>
      <c r="E157" s="6" t="s">
        <v>17</v>
      </c>
      <c r="F157" s="6" t="s">
        <v>46</v>
      </c>
      <c r="G157" s="6">
        <v>79.83</v>
      </c>
      <c r="H157" s="6">
        <v>350.9</v>
      </c>
      <c r="I157" s="6">
        <v>4395.6000000000004</v>
      </c>
      <c r="J157" s="6" t="s">
        <v>19</v>
      </c>
      <c r="K157" s="6">
        <v>136.80000000000001</v>
      </c>
      <c r="L157" s="6">
        <v>628.38</v>
      </c>
      <c r="M157" s="6" t="s">
        <v>55</v>
      </c>
      <c r="N157" s="7">
        <v>21.03</v>
      </c>
      <c r="O157">
        <f t="shared" si="4"/>
        <v>55.062006764374303</v>
      </c>
      <c r="P157" s="25" t="s">
        <v>565</v>
      </c>
      <c r="Q157" s="25" t="s">
        <v>580</v>
      </c>
      <c r="R157" t="str">
        <f t="shared" si="5"/>
        <v>PASS</v>
      </c>
    </row>
    <row r="158" spans="1:18" x14ac:dyDescent="0.25">
      <c r="A158" s="2" t="s">
        <v>116</v>
      </c>
      <c r="B158" s="3" t="s">
        <v>38</v>
      </c>
      <c r="C158" s="3" t="s">
        <v>57</v>
      </c>
      <c r="D158" s="3">
        <v>2022</v>
      </c>
      <c r="E158" s="3" t="s">
        <v>45</v>
      </c>
      <c r="F158" s="3" t="s">
        <v>49</v>
      </c>
      <c r="G158" s="3">
        <v>61.42</v>
      </c>
      <c r="H158" s="3">
        <v>201.09</v>
      </c>
      <c r="I158" s="3">
        <v>3273.94</v>
      </c>
      <c r="J158" s="3" t="s">
        <v>19</v>
      </c>
      <c r="K158" s="3">
        <v>173.58</v>
      </c>
      <c r="L158" s="3">
        <v>525.01</v>
      </c>
      <c r="M158" s="3" t="s">
        <v>27</v>
      </c>
      <c r="N158" s="4">
        <v>23.18</v>
      </c>
      <c r="O158">
        <f t="shared" si="4"/>
        <v>53.30413546076197</v>
      </c>
      <c r="P158" s="25" t="s">
        <v>565</v>
      </c>
      <c r="Q158" s="25" t="s">
        <v>580</v>
      </c>
      <c r="R158" t="str">
        <f t="shared" si="5"/>
        <v>PASS</v>
      </c>
    </row>
    <row r="159" spans="1:18" x14ac:dyDescent="0.25">
      <c r="A159" s="5" t="s">
        <v>117</v>
      </c>
      <c r="B159" s="6" t="s">
        <v>61</v>
      </c>
      <c r="C159" s="6" t="s">
        <v>62</v>
      </c>
      <c r="D159" s="6">
        <v>2015</v>
      </c>
      <c r="E159" s="6" t="s">
        <v>45</v>
      </c>
      <c r="F159" s="6" t="s">
        <v>49</v>
      </c>
      <c r="G159" s="6">
        <v>70.42</v>
      </c>
      <c r="H159" s="6">
        <v>187.15</v>
      </c>
      <c r="I159" s="6">
        <v>2657.61</v>
      </c>
      <c r="J159" s="6" t="s">
        <v>19</v>
      </c>
      <c r="K159" s="6">
        <v>179.16</v>
      </c>
      <c r="L159" s="6">
        <v>391.06</v>
      </c>
      <c r="M159" s="6" t="s">
        <v>36</v>
      </c>
      <c r="N159" s="7">
        <v>30.8</v>
      </c>
      <c r="O159">
        <f t="shared" si="4"/>
        <v>37.739420619142287</v>
      </c>
      <c r="P159" s="25" t="s">
        <v>565</v>
      </c>
      <c r="Q159" s="25" t="s">
        <v>580</v>
      </c>
      <c r="R159" t="str">
        <f t="shared" si="5"/>
        <v>FAIL</v>
      </c>
    </row>
    <row r="160" spans="1:18" x14ac:dyDescent="0.25">
      <c r="A160" s="2" t="s">
        <v>124</v>
      </c>
      <c r="B160" s="3" t="s">
        <v>38</v>
      </c>
      <c r="C160" s="3" t="s">
        <v>39</v>
      </c>
      <c r="D160" s="3">
        <v>2012</v>
      </c>
      <c r="E160" s="3" t="s">
        <v>24</v>
      </c>
      <c r="F160" s="3" t="s">
        <v>18</v>
      </c>
      <c r="G160" s="3">
        <v>94.17</v>
      </c>
      <c r="H160" s="3">
        <v>364.1</v>
      </c>
      <c r="I160" s="3">
        <v>3866.38</v>
      </c>
      <c r="J160" s="3" t="s">
        <v>19</v>
      </c>
      <c r="K160" s="3">
        <v>150.18</v>
      </c>
      <c r="L160" s="3">
        <v>274.08</v>
      </c>
      <c r="M160" s="3" t="s">
        <v>20</v>
      </c>
      <c r="N160" s="4">
        <v>22.28</v>
      </c>
      <c r="O160">
        <f t="shared" si="4"/>
        <v>41.05744929383031</v>
      </c>
      <c r="P160" s="25" t="s">
        <v>565</v>
      </c>
      <c r="Q160" s="25" t="s">
        <v>580</v>
      </c>
      <c r="R160" t="str">
        <f t="shared" si="5"/>
        <v>FAIL</v>
      </c>
    </row>
    <row r="161" spans="1:18" x14ac:dyDescent="0.25">
      <c r="A161" s="5" t="s">
        <v>126</v>
      </c>
      <c r="B161" s="6" t="s">
        <v>29</v>
      </c>
      <c r="C161" s="6" t="s">
        <v>30</v>
      </c>
      <c r="D161" s="6">
        <v>2014</v>
      </c>
      <c r="E161" s="6" t="s">
        <v>17</v>
      </c>
      <c r="F161" s="6" t="s">
        <v>49</v>
      </c>
      <c r="G161" s="6">
        <v>6.96</v>
      </c>
      <c r="H161" s="6">
        <v>47.05</v>
      </c>
      <c r="I161" s="6">
        <v>6760.65</v>
      </c>
      <c r="J161" s="6" t="s">
        <v>19</v>
      </c>
      <c r="K161" s="6">
        <v>286.89999999999998</v>
      </c>
      <c r="L161" s="6">
        <v>407.79</v>
      </c>
      <c r="M161" s="6" t="s">
        <v>36</v>
      </c>
      <c r="N161" s="7">
        <v>23.97</v>
      </c>
      <c r="O161">
        <f t="shared" si="4"/>
        <v>971.35775862068965</v>
      </c>
      <c r="P161" s="25" t="s">
        <v>565</v>
      </c>
      <c r="Q161" s="25" t="s">
        <v>580</v>
      </c>
      <c r="R161" t="str">
        <f t="shared" si="5"/>
        <v>PASS</v>
      </c>
    </row>
    <row r="162" spans="1:18" x14ac:dyDescent="0.25">
      <c r="A162" s="2" t="s">
        <v>135</v>
      </c>
      <c r="B162" s="3" t="s">
        <v>42</v>
      </c>
      <c r="C162" s="3" t="s">
        <v>59</v>
      </c>
      <c r="D162" s="3">
        <v>2018</v>
      </c>
      <c r="E162" s="3" t="s">
        <v>24</v>
      </c>
      <c r="F162" s="3" t="s">
        <v>18</v>
      </c>
      <c r="G162" s="3">
        <v>44.37</v>
      </c>
      <c r="H162" s="3">
        <v>230.26</v>
      </c>
      <c r="I162" s="3">
        <v>5189.5</v>
      </c>
      <c r="J162" s="3" t="s">
        <v>19</v>
      </c>
      <c r="K162" s="3">
        <v>57.22</v>
      </c>
      <c r="L162" s="3">
        <v>830.02</v>
      </c>
      <c r="M162" s="3" t="s">
        <v>36</v>
      </c>
      <c r="N162" s="4">
        <v>30.65</v>
      </c>
      <c r="O162">
        <f t="shared" si="4"/>
        <v>116.95965742618887</v>
      </c>
      <c r="P162" s="25" t="s">
        <v>565</v>
      </c>
      <c r="Q162" s="25" t="s">
        <v>580</v>
      </c>
      <c r="R162" t="str">
        <f t="shared" si="5"/>
        <v>PASS</v>
      </c>
    </row>
    <row r="163" spans="1:18" x14ac:dyDescent="0.25">
      <c r="A163" s="5" t="s">
        <v>136</v>
      </c>
      <c r="B163" s="6" t="s">
        <v>77</v>
      </c>
      <c r="C163" s="6" t="s">
        <v>89</v>
      </c>
      <c r="D163" s="6">
        <v>2010</v>
      </c>
      <c r="E163" s="6" t="s">
        <v>17</v>
      </c>
      <c r="F163" s="6" t="s">
        <v>66</v>
      </c>
      <c r="G163" s="6">
        <v>10.23</v>
      </c>
      <c r="H163" s="6">
        <v>71.13</v>
      </c>
      <c r="I163" s="6">
        <v>6953.54</v>
      </c>
      <c r="J163" s="6" t="s">
        <v>19</v>
      </c>
      <c r="K163" s="6">
        <v>165.36</v>
      </c>
      <c r="L163" s="6">
        <v>317.47000000000003</v>
      </c>
      <c r="M163" s="6" t="s">
        <v>36</v>
      </c>
      <c r="N163" s="7">
        <v>27.48</v>
      </c>
      <c r="O163">
        <f t="shared" si="4"/>
        <v>679.72043010752679</v>
      </c>
      <c r="P163" s="25" t="s">
        <v>565</v>
      </c>
      <c r="Q163" s="25" t="s">
        <v>580</v>
      </c>
      <c r="R163" t="str">
        <f t="shared" si="5"/>
        <v>PASS</v>
      </c>
    </row>
    <row r="164" spans="1:18" x14ac:dyDescent="0.25">
      <c r="A164" s="2" t="s">
        <v>146</v>
      </c>
      <c r="B164" s="3" t="s">
        <v>61</v>
      </c>
      <c r="C164" s="3" t="s">
        <v>122</v>
      </c>
      <c r="D164" s="3">
        <v>2021</v>
      </c>
      <c r="E164" s="3" t="s">
        <v>24</v>
      </c>
      <c r="F164" s="3" t="s">
        <v>66</v>
      </c>
      <c r="G164" s="3">
        <v>17.47</v>
      </c>
      <c r="H164" s="3">
        <v>48.86</v>
      </c>
      <c r="I164" s="3">
        <v>2796.8</v>
      </c>
      <c r="J164" s="3" t="s">
        <v>19</v>
      </c>
      <c r="K164" s="3">
        <v>61.5</v>
      </c>
      <c r="L164" s="3">
        <v>996.14</v>
      </c>
      <c r="M164" s="3" t="s">
        <v>55</v>
      </c>
      <c r="N164" s="4">
        <v>25.38</v>
      </c>
      <c r="O164">
        <f t="shared" si="4"/>
        <v>160.09158557527192</v>
      </c>
      <c r="P164" s="25" t="s">
        <v>565</v>
      </c>
      <c r="Q164" s="25" t="s">
        <v>580</v>
      </c>
      <c r="R164" t="str">
        <f t="shared" si="5"/>
        <v>PASS</v>
      </c>
    </row>
    <row r="165" spans="1:18" x14ac:dyDescent="0.25">
      <c r="A165" s="5" t="s">
        <v>161</v>
      </c>
      <c r="B165" s="6" t="s">
        <v>61</v>
      </c>
      <c r="C165" s="6" t="s">
        <v>62</v>
      </c>
      <c r="D165" s="6">
        <v>2011</v>
      </c>
      <c r="E165" s="6" t="s">
        <v>17</v>
      </c>
      <c r="F165" s="6" t="s">
        <v>25</v>
      </c>
      <c r="G165" s="6">
        <v>64.53</v>
      </c>
      <c r="H165" s="6">
        <v>295.73</v>
      </c>
      <c r="I165" s="6">
        <v>4582.88</v>
      </c>
      <c r="J165" s="6" t="s">
        <v>19</v>
      </c>
      <c r="K165" s="6">
        <v>62.64</v>
      </c>
      <c r="L165" s="6">
        <v>533.51</v>
      </c>
      <c r="M165" s="6" t="s">
        <v>36</v>
      </c>
      <c r="N165" s="7">
        <v>31.8</v>
      </c>
      <c r="O165">
        <f t="shared" si="4"/>
        <v>71.019370835270422</v>
      </c>
      <c r="P165" s="25" t="s">
        <v>565</v>
      </c>
      <c r="Q165" s="25" t="s">
        <v>579</v>
      </c>
      <c r="R165" t="str">
        <f t="shared" si="5"/>
        <v>PASS</v>
      </c>
    </row>
    <row r="166" spans="1:18" x14ac:dyDescent="0.25">
      <c r="A166" s="2" t="s">
        <v>163</v>
      </c>
      <c r="B166" s="3" t="s">
        <v>61</v>
      </c>
      <c r="C166" s="3" t="s">
        <v>93</v>
      </c>
      <c r="D166" s="3">
        <v>2012</v>
      </c>
      <c r="E166" s="3" t="s">
        <v>17</v>
      </c>
      <c r="F166" s="3" t="s">
        <v>18</v>
      </c>
      <c r="G166" s="3">
        <v>80.05</v>
      </c>
      <c r="H166" s="3">
        <v>132.85</v>
      </c>
      <c r="I166" s="3">
        <v>1659.56</v>
      </c>
      <c r="J166" s="3" t="s">
        <v>19</v>
      </c>
      <c r="K166" s="3">
        <v>82.95</v>
      </c>
      <c r="L166" s="3">
        <v>558.24</v>
      </c>
      <c r="M166" s="3" t="s">
        <v>36</v>
      </c>
      <c r="N166" s="4">
        <v>28.83</v>
      </c>
      <c r="O166">
        <f t="shared" si="4"/>
        <v>20.731542785758901</v>
      </c>
      <c r="P166" s="25" t="s">
        <v>565</v>
      </c>
      <c r="R166" t="str">
        <f t="shared" si="5"/>
        <v>FAIL</v>
      </c>
    </row>
    <row r="167" spans="1:18" x14ac:dyDescent="0.25">
      <c r="A167" s="5" t="s">
        <v>164</v>
      </c>
      <c r="B167" s="6" t="s">
        <v>22</v>
      </c>
      <c r="C167" s="6" t="s">
        <v>23</v>
      </c>
      <c r="D167" s="6">
        <v>2014</v>
      </c>
      <c r="E167" s="6" t="s">
        <v>24</v>
      </c>
      <c r="F167" s="6" t="s">
        <v>25</v>
      </c>
      <c r="G167" s="6">
        <v>74.430000000000007</v>
      </c>
      <c r="H167" s="6">
        <v>309.37</v>
      </c>
      <c r="I167" s="6">
        <v>4156.51</v>
      </c>
      <c r="J167" s="6" t="s">
        <v>19</v>
      </c>
      <c r="K167" s="6">
        <v>169.06</v>
      </c>
      <c r="L167" s="6">
        <v>978.02</v>
      </c>
      <c r="M167" s="6" t="s">
        <v>33</v>
      </c>
      <c r="N167" s="7">
        <v>28.9</v>
      </c>
      <c r="O167">
        <f t="shared" si="4"/>
        <v>55.844551927986025</v>
      </c>
      <c r="P167" s="25" t="s">
        <v>565</v>
      </c>
      <c r="R167" t="str">
        <f t="shared" si="5"/>
        <v>PASS</v>
      </c>
    </row>
    <row r="168" spans="1:18" x14ac:dyDescent="0.25">
      <c r="A168" s="2" t="s">
        <v>166</v>
      </c>
      <c r="B168" s="3" t="s">
        <v>61</v>
      </c>
      <c r="C168" s="3" t="s">
        <v>62</v>
      </c>
      <c r="D168" s="3">
        <v>2016</v>
      </c>
      <c r="E168" s="3" t="s">
        <v>17</v>
      </c>
      <c r="F168" s="3" t="s">
        <v>46</v>
      </c>
      <c r="G168" s="3">
        <v>49.54</v>
      </c>
      <c r="H168" s="3">
        <v>319.94</v>
      </c>
      <c r="I168" s="3">
        <v>6458.2</v>
      </c>
      <c r="J168" s="3" t="s">
        <v>19</v>
      </c>
      <c r="K168" s="3">
        <v>274.82</v>
      </c>
      <c r="L168" s="3">
        <v>522.11</v>
      </c>
      <c r="M168" s="3" t="s">
        <v>36</v>
      </c>
      <c r="N168" s="4">
        <v>20.99</v>
      </c>
      <c r="O168">
        <f t="shared" si="4"/>
        <v>130.36334275333064</v>
      </c>
      <c r="P168" s="25" t="s">
        <v>565</v>
      </c>
      <c r="R168" t="str">
        <f t="shared" si="5"/>
        <v>PASS</v>
      </c>
    </row>
    <row r="169" spans="1:18" x14ac:dyDescent="0.25">
      <c r="A169" s="5" t="s">
        <v>172</v>
      </c>
      <c r="B169" s="6" t="s">
        <v>29</v>
      </c>
      <c r="C169" s="6" t="s">
        <v>30</v>
      </c>
      <c r="D169" s="6">
        <v>2011</v>
      </c>
      <c r="E169" s="6" t="s">
        <v>45</v>
      </c>
      <c r="F169" s="6" t="s">
        <v>49</v>
      </c>
      <c r="G169" s="6">
        <v>23.39</v>
      </c>
      <c r="H169" s="6">
        <v>83.61</v>
      </c>
      <c r="I169" s="6">
        <v>3574.67</v>
      </c>
      <c r="J169" s="6" t="s">
        <v>19</v>
      </c>
      <c r="K169" s="6">
        <v>202.25</v>
      </c>
      <c r="L169" s="6">
        <v>857.83</v>
      </c>
      <c r="M169" s="6" t="s">
        <v>55</v>
      </c>
      <c r="N169" s="7">
        <v>20.43</v>
      </c>
      <c r="O169">
        <f t="shared" si="4"/>
        <v>152.82898674647285</v>
      </c>
      <c r="P169" s="25" t="s">
        <v>565</v>
      </c>
      <c r="R169" t="str">
        <f t="shared" si="5"/>
        <v>PASS</v>
      </c>
    </row>
    <row r="170" spans="1:18" x14ac:dyDescent="0.25">
      <c r="A170" s="2" t="s">
        <v>182</v>
      </c>
      <c r="B170" s="3" t="s">
        <v>42</v>
      </c>
      <c r="C170" s="3" t="s">
        <v>59</v>
      </c>
      <c r="D170" s="3">
        <v>2013</v>
      </c>
      <c r="E170" s="3" t="s">
        <v>24</v>
      </c>
      <c r="F170" s="3" t="s">
        <v>49</v>
      </c>
      <c r="G170" s="3">
        <v>16.13</v>
      </c>
      <c r="H170" s="3">
        <v>89.6</v>
      </c>
      <c r="I170" s="3">
        <v>5554.91</v>
      </c>
      <c r="J170" s="3" t="s">
        <v>19</v>
      </c>
      <c r="K170" s="3">
        <v>94.29</v>
      </c>
      <c r="L170" s="3">
        <v>972.85</v>
      </c>
      <c r="M170" s="3" t="s">
        <v>27</v>
      </c>
      <c r="N170" s="4">
        <v>26.96</v>
      </c>
      <c r="O170">
        <f t="shared" si="4"/>
        <v>344.38375697458156</v>
      </c>
      <c r="P170" s="25" t="s">
        <v>565</v>
      </c>
      <c r="R170" t="str">
        <f t="shared" si="5"/>
        <v>PASS</v>
      </c>
    </row>
    <row r="171" spans="1:18" x14ac:dyDescent="0.25">
      <c r="A171" s="5" t="s">
        <v>184</v>
      </c>
      <c r="B171" s="6" t="s">
        <v>38</v>
      </c>
      <c r="C171" s="6" t="s">
        <v>39</v>
      </c>
      <c r="D171" s="6">
        <v>2020</v>
      </c>
      <c r="E171" s="6" t="s">
        <v>45</v>
      </c>
      <c r="F171" s="6" t="s">
        <v>18</v>
      </c>
      <c r="G171" s="6">
        <v>59.55</v>
      </c>
      <c r="H171" s="6">
        <v>185.3</v>
      </c>
      <c r="I171" s="6">
        <v>3111.65</v>
      </c>
      <c r="J171" s="6" t="s">
        <v>19</v>
      </c>
      <c r="K171" s="6">
        <v>127.6</v>
      </c>
      <c r="L171" s="6">
        <v>651.91</v>
      </c>
      <c r="M171" s="6" t="s">
        <v>20</v>
      </c>
      <c r="N171" s="7">
        <v>25.53</v>
      </c>
      <c r="O171">
        <f t="shared" si="4"/>
        <v>52.252728799328303</v>
      </c>
      <c r="P171" s="25" t="s">
        <v>565</v>
      </c>
      <c r="R171" t="str">
        <f t="shared" si="5"/>
        <v>PASS</v>
      </c>
    </row>
    <row r="172" spans="1:18" x14ac:dyDescent="0.25">
      <c r="A172" s="2" t="s">
        <v>185</v>
      </c>
      <c r="B172" s="3" t="s">
        <v>77</v>
      </c>
      <c r="C172" s="3" t="s">
        <v>78</v>
      </c>
      <c r="D172" s="3">
        <v>2020</v>
      </c>
      <c r="E172" s="3" t="s">
        <v>24</v>
      </c>
      <c r="F172" s="3" t="s">
        <v>49</v>
      </c>
      <c r="G172" s="3">
        <v>59.81</v>
      </c>
      <c r="H172" s="3">
        <v>197.79</v>
      </c>
      <c r="I172" s="3">
        <v>3306.89</v>
      </c>
      <c r="J172" s="3" t="s">
        <v>19</v>
      </c>
      <c r="K172" s="3">
        <v>162.43</v>
      </c>
      <c r="L172" s="3">
        <v>1009.82</v>
      </c>
      <c r="M172" s="3" t="s">
        <v>36</v>
      </c>
      <c r="N172" s="4">
        <v>24.82</v>
      </c>
      <c r="O172">
        <f t="shared" si="4"/>
        <v>55.289918073900679</v>
      </c>
      <c r="P172" s="25" t="s">
        <v>565</v>
      </c>
      <c r="R172" t="str">
        <f t="shared" si="5"/>
        <v>PASS</v>
      </c>
    </row>
    <row r="173" spans="1:18" x14ac:dyDescent="0.25">
      <c r="A173" s="5" t="s">
        <v>190</v>
      </c>
      <c r="B173" s="6" t="s">
        <v>38</v>
      </c>
      <c r="C173" s="6" t="s">
        <v>65</v>
      </c>
      <c r="D173" s="6">
        <v>2022</v>
      </c>
      <c r="E173" s="6" t="s">
        <v>45</v>
      </c>
      <c r="F173" s="6" t="s">
        <v>25</v>
      </c>
      <c r="G173" s="6">
        <v>67.34</v>
      </c>
      <c r="H173" s="6">
        <v>402.27</v>
      </c>
      <c r="I173" s="6">
        <v>5973.75</v>
      </c>
      <c r="J173" s="6" t="s">
        <v>19</v>
      </c>
      <c r="K173" s="6">
        <v>211.51</v>
      </c>
      <c r="L173" s="6">
        <v>623.41</v>
      </c>
      <c r="M173" s="6" t="s">
        <v>55</v>
      </c>
      <c r="N173" s="7">
        <v>20.27</v>
      </c>
      <c r="O173">
        <f t="shared" si="4"/>
        <v>88.710276210276206</v>
      </c>
      <c r="P173" s="25" t="s">
        <v>565</v>
      </c>
      <c r="R173" t="str">
        <f t="shared" si="5"/>
        <v>PASS</v>
      </c>
    </row>
    <row r="174" spans="1:18" x14ac:dyDescent="0.25">
      <c r="A174" s="2" t="s">
        <v>197</v>
      </c>
      <c r="B174" s="3" t="s">
        <v>77</v>
      </c>
      <c r="C174" s="3" t="s">
        <v>78</v>
      </c>
      <c r="D174" s="3">
        <v>2016</v>
      </c>
      <c r="E174" s="3" t="s">
        <v>24</v>
      </c>
      <c r="F174" s="3" t="s">
        <v>66</v>
      </c>
      <c r="G174" s="3">
        <v>50.7</v>
      </c>
      <c r="H174" s="3">
        <v>122.42</v>
      </c>
      <c r="I174" s="3">
        <v>2414.67</v>
      </c>
      <c r="J174" s="3" t="s">
        <v>19</v>
      </c>
      <c r="K174" s="3">
        <v>143.72999999999999</v>
      </c>
      <c r="L174" s="3">
        <v>228.19</v>
      </c>
      <c r="M174" s="3" t="s">
        <v>20</v>
      </c>
      <c r="N174" s="4">
        <v>32.590000000000003</v>
      </c>
      <c r="O174">
        <f t="shared" si="4"/>
        <v>47.626627218934907</v>
      </c>
      <c r="P174" s="25" t="s">
        <v>566</v>
      </c>
      <c r="R174" t="str">
        <f t="shared" si="5"/>
        <v>FAIL</v>
      </c>
    </row>
    <row r="175" spans="1:18" x14ac:dyDescent="0.25">
      <c r="A175" s="5" t="s">
        <v>203</v>
      </c>
      <c r="B175" s="6" t="s">
        <v>22</v>
      </c>
      <c r="C175" s="6" t="s">
        <v>32</v>
      </c>
      <c r="D175" s="6">
        <v>2022</v>
      </c>
      <c r="E175" s="6" t="s">
        <v>24</v>
      </c>
      <c r="F175" s="6" t="s">
        <v>18</v>
      </c>
      <c r="G175" s="6">
        <v>24.87</v>
      </c>
      <c r="H175" s="6">
        <v>122.92</v>
      </c>
      <c r="I175" s="6">
        <v>4942.63</v>
      </c>
      <c r="J175" s="6" t="s">
        <v>19</v>
      </c>
      <c r="K175" s="6">
        <v>242.88</v>
      </c>
      <c r="L175" s="6">
        <v>935.19</v>
      </c>
      <c r="M175" s="6" t="s">
        <v>55</v>
      </c>
      <c r="N175" s="7">
        <v>22</v>
      </c>
      <c r="O175">
        <f t="shared" si="4"/>
        <v>198.73864093285081</v>
      </c>
      <c r="P175" s="25" t="s">
        <v>565</v>
      </c>
      <c r="R175" t="str">
        <f t="shared" si="5"/>
        <v>PASS</v>
      </c>
    </row>
    <row r="176" spans="1:18" x14ac:dyDescent="0.25">
      <c r="A176" s="2" t="s">
        <v>211</v>
      </c>
      <c r="B176" s="3" t="s">
        <v>22</v>
      </c>
      <c r="C176" s="3" t="s">
        <v>23</v>
      </c>
      <c r="D176" s="3">
        <v>2022</v>
      </c>
      <c r="E176" s="3" t="s">
        <v>17</v>
      </c>
      <c r="F176" s="3" t="s">
        <v>18</v>
      </c>
      <c r="G176" s="3">
        <v>36.85</v>
      </c>
      <c r="H176" s="3">
        <v>246.78</v>
      </c>
      <c r="I176" s="3">
        <v>6696.8</v>
      </c>
      <c r="J176" s="3" t="s">
        <v>19</v>
      </c>
      <c r="K176" s="3">
        <v>201.27</v>
      </c>
      <c r="L176" s="3">
        <v>879.06</v>
      </c>
      <c r="M176" s="3" t="s">
        <v>55</v>
      </c>
      <c r="N176" s="4">
        <v>25.58</v>
      </c>
      <c r="O176">
        <f t="shared" si="4"/>
        <v>181.73134328358208</v>
      </c>
      <c r="P176" s="25" t="s">
        <v>565</v>
      </c>
      <c r="R176" t="str">
        <f t="shared" si="5"/>
        <v>PASS</v>
      </c>
    </row>
    <row r="177" spans="1:18" x14ac:dyDescent="0.25">
      <c r="A177" s="5" t="s">
        <v>217</v>
      </c>
      <c r="B177" s="6" t="s">
        <v>15</v>
      </c>
      <c r="C177" s="6" t="s">
        <v>35</v>
      </c>
      <c r="D177" s="6">
        <v>2017</v>
      </c>
      <c r="E177" s="6" t="s">
        <v>17</v>
      </c>
      <c r="F177" s="6" t="s">
        <v>66</v>
      </c>
      <c r="G177" s="6">
        <v>77.150000000000006</v>
      </c>
      <c r="H177" s="6">
        <v>458.27</v>
      </c>
      <c r="I177" s="6">
        <v>5940.04</v>
      </c>
      <c r="J177" s="6" t="s">
        <v>19</v>
      </c>
      <c r="K177" s="6">
        <v>81.33</v>
      </c>
      <c r="L177" s="6">
        <v>517.03</v>
      </c>
      <c r="M177" s="6" t="s">
        <v>20</v>
      </c>
      <c r="N177" s="7">
        <v>26.75</v>
      </c>
      <c r="O177">
        <f t="shared" si="4"/>
        <v>76.993389500972128</v>
      </c>
      <c r="P177" s="25" t="s">
        <v>566</v>
      </c>
      <c r="Q177" s="25" t="s">
        <v>580</v>
      </c>
      <c r="R177" t="str">
        <f t="shared" si="5"/>
        <v>PASS</v>
      </c>
    </row>
    <row r="178" spans="1:18" x14ac:dyDescent="0.25">
      <c r="A178" s="2" t="s">
        <v>220</v>
      </c>
      <c r="B178" s="3" t="s">
        <v>77</v>
      </c>
      <c r="C178" s="3" t="s">
        <v>78</v>
      </c>
      <c r="D178" s="3">
        <v>2020</v>
      </c>
      <c r="E178" s="3" t="s">
        <v>17</v>
      </c>
      <c r="F178" s="3" t="s">
        <v>18</v>
      </c>
      <c r="G178" s="3">
        <v>13.39</v>
      </c>
      <c r="H178" s="3">
        <v>37.72</v>
      </c>
      <c r="I178" s="3">
        <v>2816.95</v>
      </c>
      <c r="J178" s="3" t="s">
        <v>19</v>
      </c>
      <c r="K178" s="3">
        <v>175.64</v>
      </c>
      <c r="L178" s="3">
        <v>368.64</v>
      </c>
      <c r="M178" s="3" t="s">
        <v>33</v>
      </c>
      <c r="N178" s="4">
        <v>22.31</v>
      </c>
      <c r="O178">
        <f t="shared" si="4"/>
        <v>210.37714712471993</v>
      </c>
      <c r="P178" s="25" t="s">
        <v>565</v>
      </c>
      <c r="Q178" s="25" t="s">
        <v>579</v>
      </c>
      <c r="R178" t="str">
        <f t="shared" si="5"/>
        <v>PASS</v>
      </c>
    </row>
    <row r="179" spans="1:18" x14ac:dyDescent="0.25">
      <c r="A179" s="5" t="s">
        <v>221</v>
      </c>
      <c r="B179" s="6" t="s">
        <v>15</v>
      </c>
      <c r="C179" s="6" t="s">
        <v>35</v>
      </c>
      <c r="D179" s="6">
        <v>2021</v>
      </c>
      <c r="E179" s="6" t="s">
        <v>17</v>
      </c>
      <c r="F179" s="6" t="s">
        <v>18</v>
      </c>
      <c r="G179" s="6">
        <v>84.41</v>
      </c>
      <c r="H179" s="6">
        <v>369.86</v>
      </c>
      <c r="I179" s="6">
        <v>4381.71</v>
      </c>
      <c r="J179" s="6" t="s">
        <v>19</v>
      </c>
      <c r="K179" s="6">
        <v>70.31</v>
      </c>
      <c r="L179" s="6">
        <v>1148.55</v>
      </c>
      <c r="M179" s="6" t="s">
        <v>33</v>
      </c>
      <c r="N179" s="7">
        <v>23.97</v>
      </c>
      <c r="O179">
        <f t="shared" si="4"/>
        <v>51.909844805117878</v>
      </c>
      <c r="P179" s="25" t="s">
        <v>565</v>
      </c>
      <c r="Q179" s="25" t="s">
        <v>581</v>
      </c>
      <c r="R179" t="str">
        <f t="shared" si="5"/>
        <v>PASS</v>
      </c>
    </row>
    <row r="180" spans="1:18" x14ac:dyDescent="0.25">
      <c r="A180" s="2" t="s">
        <v>229</v>
      </c>
      <c r="B180" s="3" t="s">
        <v>29</v>
      </c>
      <c r="C180" s="3" t="s">
        <v>30</v>
      </c>
      <c r="D180" s="3">
        <v>2011</v>
      </c>
      <c r="E180" s="3" t="s">
        <v>45</v>
      </c>
      <c r="F180" s="3" t="s">
        <v>49</v>
      </c>
      <c r="G180" s="3">
        <v>45.59</v>
      </c>
      <c r="H180" s="3">
        <v>196</v>
      </c>
      <c r="I180" s="3">
        <v>4299.1400000000003</v>
      </c>
      <c r="J180" s="3" t="s">
        <v>19</v>
      </c>
      <c r="K180" s="3">
        <v>82.17</v>
      </c>
      <c r="L180" s="3">
        <v>296.68</v>
      </c>
      <c r="M180" s="3" t="s">
        <v>55</v>
      </c>
      <c r="N180" s="4">
        <v>31.92</v>
      </c>
      <c r="O180">
        <f t="shared" si="4"/>
        <v>94.30006580390436</v>
      </c>
      <c r="P180" s="25" t="s">
        <v>565</v>
      </c>
      <c r="Q180" s="25" t="s">
        <v>583</v>
      </c>
      <c r="R180" t="str">
        <f t="shared" si="5"/>
        <v>PASS</v>
      </c>
    </row>
    <row r="181" spans="1:18" x14ac:dyDescent="0.25">
      <c r="A181" s="5" t="s">
        <v>230</v>
      </c>
      <c r="B181" s="6" t="s">
        <v>77</v>
      </c>
      <c r="C181" s="6" t="s">
        <v>89</v>
      </c>
      <c r="D181" s="6">
        <v>2015</v>
      </c>
      <c r="E181" s="6" t="s">
        <v>24</v>
      </c>
      <c r="F181" s="6" t="s">
        <v>25</v>
      </c>
      <c r="G181" s="6">
        <v>60.64</v>
      </c>
      <c r="H181" s="6">
        <v>206.68</v>
      </c>
      <c r="I181" s="6">
        <v>3408.32</v>
      </c>
      <c r="J181" s="6" t="s">
        <v>19</v>
      </c>
      <c r="K181" s="6">
        <v>61.33</v>
      </c>
      <c r="L181" s="6">
        <v>337.04</v>
      </c>
      <c r="M181" s="6" t="s">
        <v>55</v>
      </c>
      <c r="N181" s="7">
        <v>32.06</v>
      </c>
      <c r="O181">
        <f t="shared" si="4"/>
        <v>56.205804749340373</v>
      </c>
      <c r="P181" s="25" t="s">
        <v>565</v>
      </c>
      <c r="Q181" s="25" t="s">
        <v>583</v>
      </c>
      <c r="R181" t="str">
        <f t="shared" si="5"/>
        <v>PASS</v>
      </c>
    </row>
    <row r="182" spans="1:18" x14ac:dyDescent="0.25">
      <c r="A182" s="2" t="s">
        <v>232</v>
      </c>
      <c r="B182" s="3" t="s">
        <v>29</v>
      </c>
      <c r="C182" s="3" t="s">
        <v>139</v>
      </c>
      <c r="D182" s="3">
        <v>2018</v>
      </c>
      <c r="E182" s="3" t="s">
        <v>45</v>
      </c>
      <c r="F182" s="3" t="s">
        <v>52</v>
      </c>
      <c r="G182" s="3">
        <v>56.73</v>
      </c>
      <c r="H182" s="3">
        <v>218.37</v>
      </c>
      <c r="I182" s="3">
        <v>3849.36</v>
      </c>
      <c r="J182" s="3" t="s">
        <v>19</v>
      </c>
      <c r="K182" s="3">
        <v>142.09</v>
      </c>
      <c r="L182" s="3">
        <v>873.81</v>
      </c>
      <c r="M182" s="3" t="s">
        <v>27</v>
      </c>
      <c r="N182" s="4">
        <v>28.76</v>
      </c>
      <c r="O182">
        <f t="shared" si="4"/>
        <v>67.854045478582762</v>
      </c>
      <c r="P182" s="25" t="s">
        <v>566</v>
      </c>
      <c r="Q182" s="25" t="s">
        <v>584</v>
      </c>
      <c r="R182" t="str">
        <f t="shared" si="5"/>
        <v>PASS</v>
      </c>
    </row>
    <row r="183" spans="1:18" x14ac:dyDescent="0.25">
      <c r="A183" s="5" t="s">
        <v>234</v>
      </c>
      <c r="B183" s="6" t="s">
        <v>15</v>
      </c>
      <c r="C183" s="6" t="s">
        <v>35</v>
      </c>
      <c r="D183" s="6">
        <v>2022</v>
      </c>
      <c r="E183" s="6" t="s">
        <v>45</v>
      </c>
      <c r="F183" s="6" t="s">
        <v>25</v>
      </c>
      <c r="G183" s="6">
        <v>82.34</v>
      </c>
      <c r="H183" s="6">
        <v>201.99</v>
      </c>
      <c r="I183" s="6">
        <v>2453.1799999999998</v>
      </c>
      <c r="J183" s="6" t="s">
        <v>19</v>
      </c>
      <c r="K183" s="6">
        <v>97.7</v>
      </c>
      <c r="L183" s="6">
        <v>641.04</v>
      </c>
      <c r="M183" s="6" t="s">
        <v>27</v>
      </c>
      <c r="N183" s="7">
        <v>22.27</v>
      </c>
      <c r="O183">
        <f t="shared" si="4"/>
        <v>29.793296089385471</v>
      </c>
      <c r="P183" s="25" t="s">
        <v>565</v>
      </c>
      <c r="Q183" s="25" t="s">
        <v>583</v>
      </c>
      <c r="R183" t="str">
        <f t="shared" si="5"/>
        <v>FAIL</v>
      </c>
    </row>
    <row r="184" spans="1:18" x14ac:dyDescent="0.25">
      <c r="A184" s="2" t="s">
        <v>235</v>
      </c>
      <c r="B184" s="3" t="s">
        <v>15</v>
      </c>
      <c r="C184" s="3" t="s">
        <v>16</v>
      </c>
      <c r="D184" s="3">
        <v>2016</v>
      </c>
      <c r="E184" s="3" t="s">
        <v>17</v>
      </c>
      <c r="F184" s="3" t="s">
        <v>49</v>
      </c>
      <c r="G184" s="3">
        <v>92.13</v>
      </c>
      <c r="H184" s="3">
        <v>574.61</v>
      </c>
      <c r="I184" s="3">
        <v>6236.91</v>
      </c>
      <c r="J184" s="3" t="s">
        <v>19</v>
      </c>
      <c r="K184" s="3">
        <v>226.44</v>
      </c>
      <c r="L184" s="3">
        <v>718.68</v>
      </c>
      <c r="M184" s="3" t="s">
        <v>33</v>
      </c>
      <c r="N184" s="4">
        <v>24.88</v>
      </c>
      <c r="O184">
        <f t="shared" si="4"/>
        <v>67.696841419732991</v>
      </c>
      <c r="P184" s="25" t="s">
        <v>565</v>
      </c>
      <c r="Q184" s="25" t="s">
        <v>580</v>
      </c>
      <c r="R184" t="str">
        <f t="shared" si="5"/>
        <v>PASS</v>
      </c>
    </row>
    <row r="185" spans="1:18" x14ac:dyDescent="0.25">
      <c r="A185" s="5" t="s">
        <v>242</v>
      </c>
      <c r="B185" s="6" t="s">
        <v>38</v>
      </c>
      <c r="C185" s="6" t="s">
        <v>39</v>
      </c>
      <c r="D185" s="6">
        <v>2020</v>
      </c>
      <c r="E185" s="6" t="s">
        <v>24</v>
      </c>
      <c r="F185" s="6" t="s">
        <v>18</v>
      </c>
      <c r="G185" s="6">
        <v>32.799999999999997</v>
      </c>
      <c r="H185" s="6">
        <v>159.91</v>
      </c>
      <c r="I185" s="6">
        <v>4875.3900000000003</v>
      </c>
      <c r="J185" s="6" t="s">
        <v>19</v>
      </c>
      <c r="K185" s="6">
        <v>213.07</v>
      </c>
      <c r="L185" s="6">
        <v>432.22</v>
      </c>
      <c r="M185" s="6" t="s">
        <v>20</v>
      </c>
      <c r="N185" s="7">
        <v>33.700000000000003</v>
      </c>
      <c r="O185">
        <f t="shared" si="4"/>
        <v>148.63993902439026</v>
      </c>
      <c r="P185" s="25" t="s">
        <v>565</v>
      </c>
      <c r="Q185" s="25" t="s">
        <v>583</v>
      </c>
      <c r="R185" t="str">
        <f t="shared" si="5"/>
        <v>PASS</v>
      </c>
    </row>
    <row r="186" spans="1:18" x14ac:dyDescent="0.25">
      <c r="A186" s="2" t="s">
        <v>246</v>
      </c>
      <c r="B186" s="3" t="s">
        <v>61</v>
      </c>
      <c r="C186" s="3" t="s">
        <v>122</v>
      </c>
      <c r="D186" s="3">
        <v>2016</v>
      </c>
      <c r="E186" s="3" t="s">
        <v>45</v>
      </c>
      <c r="F186" s="3" t="s">
        <v>49</v>
      </c>
      <c r="G186" s="3">
        <v>33.46</v>
      </c>
      <c r="H186" s="3">
        <v>113.93</v>
      </c>
      <c r="I186" s="3">
        <v>3405</v>
      </c>
      <c r="J186" s="3" t="s">
        <v>19</v>
      </c>
      <c r="K186" s="3">
        <v>96.2</v>
      </c>
      <c r="L186" s="3">
        <v>340.61</v>
      </c>
      <c r="M186" s="3" t="s">
        <v>55</v>
      </c>
      <c r="N186" s="4">
        <v>34.04</v>
      </c>
      <c r="O186">
        <f t="shared" si="4"/>
        <v>101.76329946204423</v>
      </c>
      <c r="P186" s="25" t="s">
        <v>565</v>
      </c>
      <c r="Q186" s="25" t="s">
        <v>583</v>
      </c>
      <c r="R186" t="str">
        <f t="shared" si="5"/>
        <v>PASS</v>
      </c>
    </row>
    <row r="187" spans="1:18" x14ac:dyDescent="0.25">
      <c r="A187" s="5" t="s">
        <v>250</v>
      </c>
      <c r="B187" s="6" t="s">
        <v>61</v>
      </c>
      <c r="C187" s="6" t="s">
        <v>122</v>
      </c>
      <c r="D187" s="6">
        <v>2013</v>
      </c>
      <c r="E187" s="6" t="s">
        <v>24</v>
      </c>
      <c r="F187" s="6" t="s">
        <v>52</v>
      </c>
      <c r="G187" s="6">
        <v>75.72</v>
      </c>
      <c r="H187" s="6">
        <v>472.4</v>
      </c>
      <c r="I187" s="6">
        <v>6238.81</v>
      </c>
      <c r="J187" s="6" t="s">
        <v>19</v>
      </c>
      <c r="K187" s="6">
        <v>181.38</v>
      </c>
      <c r="L187" s="6">
        <v>728.17</v>
      </c>
      <c r="M187" s="6" t="s">
        <v>55</v>
      </c>
      <c r="N187" s="7">
        <v>21.17</v>
      </c>
      <c r="O187">
        <f t="shared" si="4"/>
        <v>82.393159006867407</v>
      </c>
      <c r="P187" s="25" t="s">
        <v>566</v>
      </c>
      <c r="Q187" s="25" t="s">
        <v>585</v>
      </c>
      <c r="R187" t="str">
        <f t="shared" si="5"/>
        <v>PASS</v>
      </c>
    </row>
    <row r="188" spans="1:18" x14ac:dyDescent="0.25">
      <c r="A188" s="2" t="s">
        <v>257</v>
      </c>
      <c r="B188" s="3" t="s">
        <v>61</v>
      </c>
      <c r="C188" s="3" t="s">
        <v>93</v>
      </c>
      <c r="D188" s="3">
        <v>2013</v>
      </c>
      <c r="E188" s="3" t="s">
        <v>45</v>
      </c>
      <c r="F188" s="3" t="s">
        <v>18</v>
      </c>
      <c r="G188" s="3">
        <v>16.36</v>
      </c>
      <c r="H188" s="3">
        <v>34.86</v>
      </c>
      <c r="I188" s="3">
        <v>2130.88</v>
      </c>
      <c r="J188" s="3" t="s">
        <v>19</v>
      </c>
      <c r="K188" s="3">
        <v>58.05</v>
      </c>
      <c r="L188" s="3">
        <v>860.2</v>
      </c>
      <c r="M188" s="3" t="s">
        <v>33</v>
      </c>
      <c r="N188" s="4">
        <v>31.49</v>
      </c>
      <c r="O188">
        <f t="shared" si="4"/>
        <v>130.24938875305625</v>
      </c>
      <c r="P188" s="25" t="s">
        <v>565</v>
      </c>
      <c r="Q188" s="25" t="s">
        <v>583</v>
      </c>
      <c r="R188" t="str">
        <f t="shared" si="5"/>
        <v>PASS</v>
      </c>
    </row>
    <row r="189" spans="1:18" x14ac:dyDescent="0.25">
      <c r="A189" s="5" t="s">
        <v>258</v>
      </c>
      <c r="B189" s="6" t="s">
        <v>22</v>
      </c>
      <c r="C189" s="6" t="s">
        <v>23</v>
      </c>
      <c r="D189" s="6">
        <v>2013</v>
      </c>
      <c r="E189" s="6" t="s">
        <v>24</v>
      </c>
      <c r="F189" s="6" t="s">
        <v>46</v>
      </c>
      <c r="G189" s="6">
        <v>59.8</v>
      </c>
      <c r="H189" s="6">
        <v>219.98</v>
      </c>
      <c r="I189" s="6">
        <v>3678.65</v>
      </c>
      <c r="J189" s="6" t="s">
        <v>19</v>
      </c>
      <c r="K189" s="6">
        <v>111.18</v>
      </c>
      <c r="L189" s="6">
        <v>244.24</v>
      </c>
      <c r="M189" s="6" t="s">
        <v>27</v>
      </c>
      <c r="N189" s="7">
        <v>23.52</v>
      </c>
      <c r="O189">
        <f t="shared" si="4"/>
        <v>61.51588628762542</v>
      </c>
      <c r="P189" s="25" t="s">
        <v>565</v>
      </c>
      <c r="Q189" s="25" t="s">
        <v>583</v>
      </c>
      <c r="R189" t="str">
        <f t="shared" si="5"/>
        <v>PASS</v>
      </c>
    </row>
    <row r="190" spans="1:18" x14ac:dyDescent="0.25">
      <c r="A190" s="2" t="s">
        <v>263</v>
      </c>
      <c r="B190" s="3" t="s">
        <v>77</v>
      </c>
      <c r="C190" s="3" t="s">
        <v>78</v>
      </c>
      <c r="D190" s="3">
        <v>2015</v>
      </c>
      <c r="E190" s="3" t="s">
        <v>17</v>
      </c>
      <c r="F190" s="3" t="s">
        <v>46</v>
      </c>
      <c r="G190" s="3">
        <v>92.3</v>
      </c>
      <c r="H190" s="3">
        <v>561.44000000000005</v>
      </c>
      <c r="I190" s="3">
        <v>6082.8</v>
      </c>
      <c r="J190" s="3" t="s">
        <v>19</v>
      </c>
      <c r="K190" s="3">
        <v>183.91</v>
      </c>
      <c r="L190" s="3">
        <v>1029.4100000000001</v>
      </c>
      <c r="M190" s="3" t="s">
        <v>20</v>
      </c>
      <c r="N190" s="4">
        <v>24.03</v>
      </c>
      <c r="O190">
        <f t="shared" si="4"/>
        <v>65.902491874322862</v>
      </c>
      <c r="P190" s="25" t="s">
        <v>565</v>
      </c>
      <c r="Q190" s="25" t="s">
        <v>579</v>
      </c>
      <c r="R190" t="str">
        <f t="shared" si="5"/>
        <v>PASS</v>
      </c>
    </row>
    <row r="191" spans="1:18" x14ac:dyDescent="0.25">
      <c r="A191" s="5" t="s">
        <v>270</v>
      </c>
      <c r="B191" s="6" t="s">
        <v>29</v>
      </c>
      <c r="C191" s="6" t="s">
        <v>139</v>
      </c>
      <c r="D191" s="6">
        <v>2010</v>
      </c>
      <c r="E191" s="6" t="s">
        <v>17</v>
      </c>
      <c r="F191" s="6" t="s">
        <v>46</v>
      </c>
      <c r="G191" s="6">
        <v>84.07</v>
      </c>
      <c r="H191" s="6">
        <v>121.56</v>
      </c>
      <c r="I191" s="6">
        <v>1445.98</v>
      </c>
      <c r="J191" s="6" t="s">
        <v>19</v>
      </c>
      <c r="K191" s="6">
        <v>241.08</v>
      </c>
      <c r="L191" s="6">
        <v>612.39</v>
      </c>
      <c r="M191" s="6" t="s">
        <v>36</v>
      </c>
      <c r="N191" s="7">
        <v>21.02</v>
      </c>
      <c r="O191">
        <f t="shared" si="4"/>
        <v>17.199714523611277</v>
      </c>
      <c r="P191" s="25" t="s">
        <v>565</v>
      </c>
      <c r="Q191" s="25" t="s">
        <v>583</v>
      </c>
      <c r="R191" t="str">
        <f t="shared" si="5"/>
        <v>FAIL</v>
      </c>
    </row>
    <row r="192" spans="1:18" x14ac:dyDescent="0.25">
      <c r="A192" s="2" t="s">
        <v>274</v>
      </c>
      <c r="B192" s="3" t="s">
        <v>42</v>
      </c>
      <c r="C192" s="3" t="s">
        <v>43</v>
      </c>
      <c r="D192" s="3">
        <v>2013</v>
      </c>
      <c r="E192" s="3" t="s">
        <v>45</v>
      </c>
      <c r="F192" s="3" t="s">
        <v>52</v>
      </c>
      <c r="G192" s="3">
        <v>82.98</v>
      </c>
      <c r="H192" s="3">
        <v>123.12</v>
      </c>
      <c r="I192" s="3">
        <v>1483.7</v>
      </c>
      <c r="J192" s="3" t="s">
        <v>19</v>
      </c>
      <c r="K192" s="3">
        <v>73.38</v>
      </c>
      <c r="L192" s="3">
        <v>579.26</v>
      </c>
      <c r="M192" s="3" t="s">
        <v>33</v>
      </c>
      <c r="N192" s="4">
        <v>27.14</v>
      </c>
      <c r="O192">
        <f t="shared" si="4"/>
        <v>17.880212099301037</v>
      </c>
      <c r="P192" s="25" t="s">
        <v>566</v>
      </c>
      <c r="Q192" s="25" t="s">
        <v>583</v>
      </c>
      <c r="R192" t="str">
        <f t="shared" si="5"/>
        <v>FAIL</v>
      </c>
    </row>
    <row r="193" spans="1:18" x14ac:dyDescent="0.25">
      <c r="A193" s="5" t="s">
        <v>276</v>
      </c>
      <c r="B193" s="6" t="s">
        <v>22</v>
      </c>
      <c r="C193" s="6" t="s">
        <v>23</v>
      </c>
      <c r="D193" s="6">
        <v>2013</v>
      </c>
      <c r="E193" s="6" t="s">
        <v>17</v>
      </c>
      <c r="F193" s="6" t="s">
        <v>49</v>
      </c>
      <c r="G193" s="6">
        <v>48.07</v>
      </c>
      <c r="H193" s="6">
        <v>61.5</v>
      </c>
      <c r="I193" s="6">
        <v>1279.3699999999999</v>
      </c>
      <c r="J193" s="6" t="s">
        <v>19</v>
      </c>
      <c r="K193" s="6">
        <v>221.11</v>
      </c>
      <c r="L193" s="6">
        <v>480.37</v>
      </c>
      <c r="M193" s="6" t="s">
        <v>33</v>
      </c>
      <c r="N193" s="7">
        <v>28.45</v>
      </c>
      <c r="O193">
        <f t="shared" si="4"/>
        <v>26.614728520907008</v>
      </c>
      <c r="P193" s="25" t="s">
        <v>565</v>
      </c>
      <c r="Q193" s="25" t="s">
        <v>583</v>
      </c>
      <c r="R193" t="str">
        <f t="shared" si="5"/>
        <v>FAIL</v>
      </c>
    </row>
    <row r="194" spans="1:18" x14ac:dyDescent="0.25">
      <c r="A194" s="2" t="s">
        <v>278</v>
      </c>
      <c r="B194" s="3" t="s">
        <v>61</v>
      </c>
      <c r="C194" s="3" t="s">
        <v>62</v>
      </c>
      <c r="D194" s="3">
        <v>2020</v>
      </c>
      <c r="E194" s="3" t="s">
        <v>17</v>
      </c>
      <c r="F194" s="3" t="s">
        <v>18</v>
      </c>
      <c r="G194" s="3">
        <v>39</v>
      </c>
      <c r="H194" s="3">
        <v>212.1</v>
      </c>
      <c r="I194" s="3">
        <v>5438.47</v>
      </c>
      <c r="J194" s="3" t="s">
        <v>19</v>
      </c>
      <c r="K194" s="3">
        <v>175.2</v>
      </c>
      <c r="L194" s="3">
        <v>1174.32</v>
      </c>
      <c r="M194" s="3" t="s">
        <v>20</v>
      </c>
      <c r="N194" s="4">
        <v>21.47</v>
      </c>
      <c r="O194">
        <f t="shared" ref="O194:O257" si="6">I:I/G:G</f>
        <v>139.44794871794872</v>
      </c>
      <c r="P194" s="25" t="s">
        <v>565</v>
      </c>
      <c r="Q194" s="25" t="s">
        <v>583</v>
      </c>
      <c r="R194" t="str">
        <f t="shared" ref="R194:R257" si="7">IF(O194&lt;50,"FAIL","PASS")</f>
        <v>PASS</v>
      </c>
    </row>
    <row r="195" spans="1:18" x14ac:dyDescent="0.25">
      <c r="A195" s="5" t="s">
        <v>280</v>
      </c>
      <c r="B195" s="6" t="s">
        <v>77</v>
      </c>
      <c r="C195" s="6" t="s">
        <v>89</v>
      </c>
      <c r="D195" s="6">
        <v>2016</v>
      </c>
      <c r="E195" s="6" t="s">
        <v>45</v>
      </c>
      <c r="F195" s="6" t="s">
        <v>25</v>
      </c>
      <c r="G195" s="6">
        <v>68.290000000000006</v>
      </c>
      <c r="H195" s="6">
        <v>338.99</v>
      </c>
      <c r="I195" s="6">
        <v>4964.03</v>
      </c>
      <c r="J195" s="6" t="s">
        <v>19</v>
      </c>
      <c r="K195" s="6">
        <v>243.04</v>
      </c>
      <c r="L195" s="6">
        <v>495.38</v>
      </c>
      <c r="M195" s="6" t="s">
        <v>36</v>
      </c>
      <c r="N195" s="7">
        <v>30.7</v>
      </c>
      <c r="O195">
        <f t="shared" si="6"/>
        <v>72.690437838629364</v>
      </c>
      <c r="P195" s="25" t="s">
        <v>565</v>
      </c>
      <c r="Q195" s="25" t="s">
        <v>583</v>
      </c>
      <c r="R195" t="str">
        <f t="shared" si="7"/>
        <v>PASS</v>
      </c>
    </row>
    <row r="196" spans="1:18" x14ac:dyDescent="0.25">
      <c r="A196" s="2" t="s">
        <v>283</v>
      </c>
      <c r="B196" s="3" t="s">
        <v>77</v>
      </c>
      <c r="C196" s="3" t="s">
        <v>89</v>
      </c>
      <c r="D196" s="3">
        <v>2011</v>
      </c>
      <c r="E196" s="3" t="s">
        <v>17</v>
      </c>
      <c r="F196" s="3" t="s">
        <v>49</v>
      </c>
      <c r="G196" s="3">
        <v>78.66</v>
      </c>
      <c r="H196" s="3">
        <v>486.3</v>
      </c>
      <c r="I196" s="3">
        <v>6182.31</v>
      </c>
      <c r="J196" s="3" t="s">
        <v>19</v>
      </c>
      <c r="K196" s="3">
        <v>122.96</v>
      </c>
      <c r="L196" s="3">
        <v>587.79999999999995</v>
      </c>
      <c r="M196" s="3" t="s">
        <v>20</v>
      </c>
      <c r="N196" s="4">
        <v>30.87</v>
      </c>
      <c r="O196">
        <f t="shared" si="6"/>
        <v>78.595347063310456</v>
      </c>
      <c r="P196" s="25" t="s">
        <v>565</v>
      </c>
      <c r="Q196" s="25" t="s">
        <v>583</v>
      </c>
      <c r="R196" t="str">
        <f t="shared" si="7"/>
        <v>PASS</v>
      </c>
    </row>
    <row r="197" spans="1:18" x14ac:dyDescent="0.25">
      <c r="A197" s="5" t="s">
        <v>288</v>
      </c>
      <c r="B197" s="6" t="s">
        <v>61</v>
      </c>
      <c r="C197" s="6" t="s">
        <v>93</v>
      </c>
      <c r="D197" s="6">
        <v>2015</v>
      </c>
      <c r="E197" s="6" t="s">
        <v>45</v>
      </c>
      <c r="F197" s="6" t="s">
        <v>18</v>
      </c>
      <c r="G197" s="6">
        <v>81.83</v>
      </c>
      <c r="H197" s="6">
        <v>274.75</v>
      </c>
      <c r="I197" s="6">
        <v>3357.61</v>
      </c>
      <c r="J197" s="6" t="s">
        <v>19</v>
      </c>
      <c r="K197" s="6">
        <v>283.02</v>
      </c>
      <c r="L197" s="6">
        <v>399.8</v>
      </c>
      <c r="M197" s="6" t="s">
        <v>33</v>
      </c>
      <c r="N197" s="7">
        <v>22.7</v>
      </c>
      <c r="O197">
        <f t="shared" si="6"/>
        <v>41.031528779176341</v>
      </c>
      <c r="P197" s="25" t="s">
        <v>565</v>
      </c>
      <c r="Q197" s="25" t="s">
        <v>583</v>
      </c>
      <c r="R197" t="str">
        <f t="shared" si="7"/>
        <v>FAIL</v>
      </c>
    </row>
    <row r="198" spans="1:18" x14ac:dyDescent="0.25">
      <c r="A198" s="2" t="s">
        <v>291</v>
      </c>
      <c r="B198" s="3" t="s">
        <v>29</v>
      </c>
      <c r="C198" s="3" t="s">
        <v>139</v>
      </c>
      <c r="D198" s="3">
        <v>2021</v>
      </c>
      <c r="E198" s="3" t="s">
        <v>45</v>
      </c>
      <c r="F198" s="3" t="s">
        <v>49</v>
      </c>
      <c r="G198" s="3">
        <v>4.6399999999999997</v>
      </c>
      <c r="H198" s="3">
        <v>31.6</v>
      </c>
      <c r="I198" s="3">
        <v>6810.57</v>
      </c>
      <c r="J198" s="3" t="s">
        <v>19</v>
      </c>
      <c r="K198" s="3">
        <v>77.34</v>
      </c>
      <c r="L198" s="3">
        <v>448.23</v>
      </c>
      <c r="M198" s="3" t="s">
        <v>55</v>
      </c>
      <c r="N198" s="4">
        <v>22.5</v>
      </c>
      <c r="O198">
        <f t="shared" si="6"/>
        <v>1467.7952586206898</v>
      </c>
      <c r="P198" s="25" t="s">
        <v>565</v>
      </c>
      <c r="Q198" s="25" t="s">
        <v>583</v>
      </c>
      <c r="R198" t="str">
        <f t="shared" si="7"/>
        <v>PASS</v>
      </c>
    </row>
    <row r="199" spans="1:18" x14ac:dyDescent="0.25">
      <c r="A199" s="5" t="s">
        <v>294</v>
      </c>
      <c r="B199" s="6" t="s">
        <v>42</v>
      </c>
      <c r="C199" s="6" t="s">
        <v>59</v>
      </c>
      <c r="D199" s="6">
        <v>2010</v>
      </c>
      <c r="E199" s="6" t="s">
        <v>45</v>
      </c>
      <c r="F199" s="6" t="s">
        <v>46</v>
      </c>
      <c r="G199" s="6">
        <v>30.25</v>
      </c>
      <c r="H199" s="6">
        <v>197.33</v>
      </c>
      <c r="I199" s="6">
        <v>6523.29</v>
      </c>
      <c r="J199" s="6" t="s">
        <v>19</v>
      </c>
      <c r="K199" s="6">
        <v>79.02</v>
      </c>
      <c r="L199" s="6">
        <v>1140.68</v>
      </c>
      <c r="M199" s="6" t="s">
        <v>36</v>
      </c>
      <c r="N199" s="7">
        <v>25.22</v>
      </c>
      <c r="O199">
        <f t="shared" si="6"/>
        <v>215.64595041322315</v>
      </c>
      <c r="P199" s="25" t="s">
        <v>565</v>
      </c>
      <c r="Q199" s="25" t="s">
        <v>583</v>
      </c>
      <c r="R199" t="str">
        <f t="shared" si="7"/>
        <v>PASS</v>
      </c>
    </row>
    <row r="200" spans="1:18" x14ac:dyDescent="0.25">
      <c r="A200" s="2" t="s">
        <v>305</v>
      </c>
      <c r="B200" s="3" t="s">
        <v>22</v>
      </c>
      <c r="C200" s="3" t="s">
        <v>70</v>
      </c>
      <c r="D200" s="3">
        <v>2011</v>
      </c>
      <c r="E200" s="3" t="s">
        <v>45</v>
      </c>
      <c r="F200" s="3" t="s">
        <v>49</v>
      </c>
      <c r="G200" s="3">
        <v>82.5</v>
      </c>
      <c r="H200" s="3">
        <v>264.10000000000002</v>
      </c>
      <c r="I200" s="3">
        <v>3201.17</v>
      </c>
      <c r="J200" s="3" t="s">
        <v>19</v>
      </c>
      <c r="K200" s="3">
        <v>240</v>
      </c>
      <c r="L200" s="3">
        <v>641.37</v>
      </c>
      <c r="M200" s="3" t="s">
        <v>36</v>
      </c>
      <c r="N200" s="4">
        <v>34.85</v>
      </c>
      <c r="O200">
        <f t="shared" si="6"/>
        <v>38.802060606060607</v>
      </c>
      <c r="P200" s="25" t="s">
        <v>565</v>
      </c>
      <c r="Q200" s="25" t="s">
        <v>583</v>
      </c>
      <c r="R200" t="str">
        <f t="shared" si="7"/>
        <v>FAIL</v>
      </c>
    </row>
    <row r="201" spans="1:18" x14ac:dyDescent="0.25">
      <c r="A201" s="5" t="s">
        <v>309</v>
      </c>
      <c r="B201" s="6" t="s">
        <v>61</v>
      </c>
      <c r="C201" s="6" t="s">
        <v>122</v>
      </c>
      <c r="D201" s="6">
        <v>2020</v>
      </c>
      <c r="E201" s="6" t="s">
        <v>24</v>
      </c>
      <c r="F201" s="6" t="s">
        <v>25</v>
      </c>
      <c r="G201" s="6">
        <v>96.31</v>
      </c>
      <c r="H201" s="6">
        <v>550.33000000000004</v>
      </c>
      <c r="I201" s="6">
        <v>5714.15</v>
      </c>
      <c r="J201" s="6" t="s">
        <v>19</v>
      </c>
      <c r="K201" s="6">
        <v>298.12</v>
      </c>
      <c r="L201" s="6">
        <v>1067.05</v>
      </c>
      <c r="M201" s="6" t="s">
        <v>36</v>
      </c>
      <c r="N201" s="7">
        <v>30.52</v>
      </c>
      <c r="O201">
        <f t="shared" si="6"/>
        <v>59.330806769805832</v>
      </c>
      <c r="P201" s="25" t="s">
        <v>565</v>
      </c>
      <c r="Q201" s="25" t="s">
        <v>583</v>
      </c>
      <c r="R201" t="str">
        <f t="shared" si="7"/>
        <v>PASS</v>
      </c>
    </row>
    <row r="202" spans="1:18" x14ac:dyDescent="0.25">
      <c r="A202" s="2" t="s">
        <v>312</v>
      </c>
      <c r="B202" s="3" t="s">
        <v>61</v>
      </c>
      <c r="C202" s="3" t="s">
        <v>122</v>
      </c>
      <c r="D202" s="3">
        <v>2011</v>
      </c>
      <c r="E202" s="3" t="s">
        <v>17</v>
      </c>
      <c r="F202" s="3" t="s">
        <v>66</v>
      </c>
      <c r="G202" s="3">
        <v>63.85</v>
      </c>
      <c r="H202" s="3">
        <v>330.98</v>
      </c>
      <c r="I202" s="3">
        <v>5183.7299999999996</v>
      </c>
      <c r="J202" s="3" t="s">
        <v>19</v>
      </c>
      <c r="K202" s="3">
        <v>248.92</v>
      </c>
      <c r="L202" s="3">
        <v>597.72</v>
      </c>
      <c r="M202" s="3" t="s">
        <v>27</v>
      </c>
      <c r="N202" s="4">
        <v>32.369999999999997</v>
      </c>
      <c r="O202">
        <f t="shared" si="6"/>
        <v>81.18606108065778</v>
      </c>
      <c r="P202" s="25" t="s">
        <v>566</v>
      </c>
      <c r="Q202" s="25" t="s">
        <v>583</v>
      </c>
      <c r="R202" t="str">
        <f t="shared" si="7"/>
        <v>PASS</v>
      </c>
    </row>
    <row r="203" spans="1:18" x14ac:dyDescent="0.25">
      <c r="A203" s="5" t="s">
        <v>317</v>
      </c>
      <c r="B203" s="6" t="s">
        <v>61</v>
      </c>
      <c r="C203" s="6" t="s">
        <v>93</v>
      </c>
      <c r="D203" s="6">
        <v>2016</v>
      </c>
      <c r="E203" s="6" t="s">
        <v>17</v>
      </c>
      <c r="F203" s="6" t="s">
        <v>25</v>
      </c>
      <c r="G203" s="6">
        <v>48.29</v>
      </c>
      <c r="H203" s="6">
        <v>114.63</v>
      </c>
      <c r="I203" s="6">
        <v>2373.6799999999998</v>
      </c>
      <c r="J203" s="6" t="s">
        <v>19</v>
      </c>
      <c r="K203" s="6">
        <v>232.69</v>
      </c>
      <c r="L203" s="6">
        <v>302.43</v>
      </c>
      <c r="M203" s="6" t="s">
        <v>55</v>
      </c>
      <c r="N203" s="7">
        <v>25.51</v>
      </c>
      <c r="O203">
        <f t="shared" si="6"/>
        <v>49.154690412093601</v>
      </c>
      <c r="P203" s="25" t="s">
        <v>565</v>
      </c>
      <c r="Q203" s="25" t="s">
        <v>583</v>
      </c>
      <c r="R203" t="str">
        <f t="shared" si="7"/>
        <v>FAIL</v>
      </c>
    </row>
    <row r="204" spans="1:18" x14ac:dyDescent="0.25">
      <c r="A204" s="2" t="s">
        <v>318</v>
      </c>
      <c r="B204" s="3" t="s">
        <v>77</v>
      </c>
      <c r="C204" s="3" t="s">
        <v>78</v>
      </c>
      <c r="D204" s="3">
        <v>2016</v>
      </c>
      <c r="E204" s="3" t="s">
        <v>24</v>
      </c>
      <c r="F204" s="3" t="s">
        <v>52</v>
      </c>
      <c r="G204" s="3">
        <v>99.3</v>
      </c>
      <c r="H204" s="3">
        <v>184.41</v>
      </c>
      <c r="I204" s="3">
        <v>1857.12</v>
      </c>
      <c r="J204" s="3" t="s">
        <v>19</v>
      </c>
      <c r="K204" s="3">
        <v>202.58</v>
      </c>
      <c r="L204" s="3">
        <v>364.12</v>
      </c>
      <c r="M204" s="3" t="s">
        <v>55</v>
      </c>
      <c r="N204" s="4">
        <v>30.84</v>
      </c>
      <c r="O204">
        <f t="shared" si="6"/>
        <v>18.702114803625378</v>
      </c>
      <c r="P204" s="25" t="s">
        <v>566</v>
      </c>
      <c r="Q204" s="25" t="s">
        <v>583</v>
      </c>
      <c r="R204" t="str">
        <f t="shared" si="7"/>
        <v>FAIL</v>
      </c>
    </row>
    <row r="205" spans="1:18" x14ac:dyDescent="0.25">
      <c r="A205" s="5" t="s">
        <v>319</v>
      </c>
      <c r="B205" s="6" t="s">
        <v>15</v>
      </c>
      <c r="C205" s="6" t="s">
        <v>35</v>
      </c>
      <c r="D205" s="6">
        <v>2012</v>
      </c>
      <c r="E205" s="6" t="s">
        <v>45</v>
      </c>
      <c r="F205" s="6" t="s">
        <v>49</v>
      </c>
      <c r="G205" s="6">
        <v>68.97</v>
      </c>
      <c r="H205" s="6">
        <v>424.84</v>
      </c>
      <c r="I205" s="6">
        <v>6159.78</v>
      </c>
      <c r="J205" s="6" t="s">
        <v>19</v>
      </c>
      <c r="K205" s="6">
        <v>274.14999999999998</v>
      </c>
      <c r="L205" s="6">
        <v>340.01</v>
      </c>
      <c r="M205" s="6" t="s">
        <v>20</v>
      </c>
      <c r="N205" s="7">
        <v>28.84</v>
      </c>
      <c r="O205">
        <f t="shared" si="6"/>
        <v>89.31100478468899</v>
      </c>
      <c r="P205" s="25" t="s">
        <v>565</v>
      </c>
      <c r="Q205" s="25" t="s">
        <v>583</v>
      </c>
      <c r="R205" t="str">
        <f t="shared" si="7"/>
        <v>PASS</v>
      </c>
    </row>
    <row r="206" spans="1:18" x14ac:dyDescent="0.25">
      <c r="A206" s="2" t="s">
        <v>322</v>
      </c>
      <c r="B206" s="3" t="s">
        <v>22</v>
      </c>
      <c r="C206" s="3" t="s">
        <v>23</v>
      </c>
      <c r="D206" s="3">
        <v>2017</v>
      </c>
      <c r="E206" s="3" t="s">
        <v>17</v>
      </c>
      <c r="F206" s="3" t="s">
        <v>49</v>
      </c>
      <c r="G206" s="3">
        <v>8.0299999999999994</v>
      </c>
      <c r="H206" s="3">
        <v>50.85</v>
      </c>
      <c r="I206" s="3">
        <v>6332.35</v>
      </c>
      <c r="J206" s="3" t="s">
        <v>19</v>
      </c>
      <c r="K206" s="3">
        <v>296.72000000000003</v>
      </c>
      <c r="L206" s="3">
        <v>1133.92</v>
      </c>
      <c r="M206" s="3" t="s">
        <v>36</v>
      </c>
      <c r="N206" s="4">
        <v>25.8</v>
      </c>
      <c r="O206">
        <f t="shared" si="6"/>
        <v>788.58655043586566</v>
      </c>
      <c r="P206" s="25" t="s">
        <v>565</v>
      </c>
      <c r="Q206" s="25" t="s">
        <v>579</v>
      </c>
      <c r="R206" t="str">
        <f t="shared" si="7"/>
        <v>PASS</v>
      </c>
    </row>
    <row r="207" spans="1:18" x14ac:dyDescent="0.25">
      <c r="A207" s="5" t="s">
        <v>323</v>
      </c>
      <c r="B207" s="6" t="s">
        <v>61</v>
      </c>
      <c r="C207" s="6" t="s">
        <v>122</v>
      </c>
      <c r="D207" s="6">
        <v>2016</v>
      </c>
      <c r="E207" s="6" t="s">
        <v>45</v>
      </c>
      <c r="F207" s="6" t="s">
        <v>49</v>
      </c>
      <c r="G207" s="6">
        <v>68.61</v>
      </c>
      <c r="H207" s="6">
        <v>382.59</v>
      </c>
      <c r="I207" s="6">
        <v>5576.36</v>
      </c>
      <c r="J207" s="6" t="s">
        <v>19</v>
      </c>
      <c r="K207" s="6">
        <v>54.17</v>
      </c>
      <c r="L207" s="6">
        <v>267.52999999999997</v>
      </c>
      <c r="M207" s="6" t="s">
        <v>55</v>
      </c>
      <c r="N207" s="7">
        <v>23.24</v>
      </c>
      <c r="O207">
        <f t="shared" si="6"/>
        <v>81.276198804838941</v>
      </c>
      <c r="P207" s="25" t="s">
        <v>565</v>
      </c>
      <c r="Q207" s="25" t="s">
        <v>583</v>
      </c>
      <c r="R207" t="str">
        <f t="shared" si="7"/>
        <v>PASS</v>
      </c>
    </row>
    <row r="208" spans="1:18" x14ac:dyDescent="0.25">
      <c r="A208" s="2" t="s">
        <v>328</v>
      </c>
      <c r="B208" s="3" t="s">
        <v>22</v>
      </c>
      <c r="C208" s="3" t="s">
        <v>23</v>
      </c>
      <c r="D208" s="3">
        <v>2015</v>
      </c>
      <c r="E208" s="3" t="s">
        <v>45</v>
      </c>
      <c r="F208" s="3" t="s">
        <v>18</v>
      </c>
      <c r="G208" s="3">
        <v>52.86</v>
      </c>
      <c r="H208" s="3">
        <v>136.26</v>
      </c>
      <c r="I208" s="3">
        <v>2577.6999999999998</v>
      </c>
      <c r="J208" s="3" t="s">
        <v>19</v>
      </c>
      <c r="K208" s="3">
        <v>174.04</v>
      </c>
      <c r="L208" s="3">
        <v>710.78</v>
      </c>
      <c r="M208" s="3" t="s">
        <v>20</v>
      </c>
      <c r="N208" s="4">
        <v>27.49</v>
      </c>
      <c r="O208">
        <f t="shared" si="6"/>
        <v>48.764661369655691</v>
      </c>
      <c r="P208" s="25" t="s">
        <v>565</v>
      </c>
      <c r="Q208" s="25" t="s">
        <v>583</v>
      </c>
      <c r="R208" t="str">
        <f t="shared" si="7"/>
        <v>FAIL</v>
      </c>
    </row>
    <row r="209" spans="1:18" x14ac:dyDescent="0.25">
      <c r="A209" s="5" t="s">
        <v>329</v>
      </c>
      <c r="B209" s="6" t="s">
        <v>29</v>
      </c>
      <c r="C209" s="6" t="s">
        <v>54</v>
      </c>
      <c r="D209" s="6">
        <v>2015</v>
      </c>
      <c r="E209" s="6" t="s">
        <v>24</v>
      </c>
      <c r="F209" s="6" t="s">
        <v>18</v>
      </c>
      <c r="G209" s="6">
        <v>77.56</v>
      </c>
      <c r="H209" s="6">
        <v>493.72</v>
      </c>
      <c r="I209" s="6">
        <v>6365.61</v>
      </c>
      <c r="J209" s="6" t="s">
        <v>19</v>
      </c>
      <c r="K209" s="6">
        <v>107.1</v>
      </c>
      <c r="L209" s="6">
        <v>708.82</v>
      </c>
      <c r="M209" s="6" t="s">
        <v>20</v>
      </c>
      <c r="N209" s="7">
        <v>32.880000000000003</v>
      </c>
      <c r="O209">
        <f t="shared" si="6"/>
        <v>82.073362558019596</v>
      </c>
      <c r="P209" s="25" t="s">
        <v>565</v>
      </c>
      <c r="Q209" s="25" t="s">
        <v>583</v>
      </c>
      <c r="R209" t="str">
        <f t="shared" si="7"/>
        <v>PASS</v>
      </c>
    </row>
    <row r="210" spans="1:18" x14ac:dyDescent="0.25">
      <c r="A210" s="2" t="s">
        <v>330</v>
      </c>
      <c r="B210" s="3" t="s">
        <v>22</v>
      </c>
      <c r="C210" s="3" t="s">
        <v>23</v>
      </c>
      <c r="D210" s="3">
        <v>2010</v>
      </c>
      <c r="E210" s="3" t="s">
        <v>45</v>
      </c>
      <c r="F210" s="3" t="s">
        <v>18</v>
      </c>
      <c r="G210" s="3">
        <v>38.909999999999997</v>
      </c>
      <c r="H210" s="3">
        <v>73.95</v>
      </c>
      <c r="I210" s="3">
        <v>1900.51</v>
      </c>
      <c r="J210" s="3" t="s">
        <v>19</v>
      </c>
      <c r="K210" s="3">
        <v>188.22</v>
      </c>
      <c r="L210" s="3">
        <v>1113.95</v>
      </c>
      <c r="M210" s="3" t="s">
        <v>27</v>
      </c>
      <c r="N210" s="4">
        <v>23.37</v>
      </c>
      <c r="O210">
        <f t="shared" si="6"/>
        <v>48.843741968645595</v>
      </c>
      <c r="P210" s="25" t="s">
        <v>565</v>
      </c>
      <c r="Q210" s="25" t="s">
        <v>580</v>
      </c>
      <c r="R210" t="str">
        <f t="shared" si="7"/>
        <v>FAIL</v>
      </c>
    </row>
    <row r="211" spans="1:18" x14ac:dyDescent="0.25">
      <c r="A211" s="5" t="s">
        <v>331</v>
      </c>
      <c r="B211" s="6" t="s">
        <v>42</v>
      </c>
      <c r="C211" s="6" t="s">
        <v>59</v>
      </c>
      <c r="D211" s="6">
        <v>2021</v>
      </c>
      <c r="E211" s="6" t="s">
        <v>45</v>
      </c>
      <c r="F211" s="6" t="s">
        <v>18</v>
      </c>
      <c r="G211" s="6">
        <v>82.77</v>
      </c>
      <c r="H211" s="6">
        <v>366.61</v>
      </c>
      <c r="I211" s="6">
        <v>4429.22</v>
      </c>
      <c r="J211" s="6" t="s">
        <v>19</v>
      </c>
      <c r="K211" s="6">
        <v>175.51</v>
      </c>
      <c r="L211" s="6">
        <v>1101.94</v>
      </c>
      <c r="M211" s="6" t="s">
        <v>36</v>
      </c>
      <c r="N211" s="7">
        <v>23.35</v>
      </c>
      <c r="O211">
        <f t="shared" si="6"/>
        <v>53.512383713906011</v>
      </c>
      <c r="P211" s="25" t="s">
        <v>565</v>
      </c>
      <c r="Q211" s="25" t="s">
        <v>583</v>
      </c>
      <c r="R211" t="str">
        <f t="shared" si="7"/>
        <v>PASS</v>
      </c>
    </row>
    <row r="212" spans="1:18" x14ac:dyDescent="0.25">
      <c r="A212" s="2" t="s">
        <v>334</v>
      </c>
      <c r="B212" s="3" t="s">
        <v>42</v>
      </c>
      <c r="C212" s="3" t="s">
        <v>48</v>
      </c>
      <c r="D212" s="3">
        <v>2010</v>
      </c>
      <c r="E212" s="3" t="s">
        <v>45</v>
      </c>
      <c r="F212" s="3" t="s">
        <v>46</v>
      </c>
      <c r="G212" s="3">
        <v>24.07</v>
      </c>
      <c r="H212" s="3">
        <v>74.099999999999994</v>
      </c>
      <c r="I212" s="3">
        <v>3078.54</v>
      </c>
      <c r="J212" s="3" t="s">
        <v>19</v>
      </c>
      <c r="K212" s="3">
        <v>287.75</v>
      </c>
      <c r="L212" s="3">
        <v>201.46</v>
      </c>
      <c r="M212" s="3" t="s">
        <v>27</v>
      </c>
      <c r="N212" s="4">
        <v>32.74</v>
      </c>
      <c r="O212">
        <f t="shared" si="6"/>
        <v>127.89945990859991</v>
      </c>
      <c r="P212" s="25" t="s">
        <v>565</v>
      </c>
      <c r="Q212" s="25" t="s">
        <v>583</v>
      </c>
      <c r="R212" t="str">
        <f t="shared" si="7"/>
        <v>PASS</v>
      </c>
    </row>
    <row r="213" spans="1:18" x14ac:dyDescent="0.25">
      <c r="A213" s="5" t="s">
        <v>335</v>
      </c>
      <c r="B213" s="6" t="s">
        <v>15</v>
      </c>
      <c r="C213" s="6" t="s">
        <v>72</v>
      </c>
      <c r="D213" s="6">
        <v>2011</v>
      </c>
      <c r="E213" s="6" t="s">
        <v>24</v>
      </c>
      <c r="F213" s="6" t="s">
        <v>49</v>
      </c>
      <c r="G213" s="6">
        <v>98.33</v>
      </c>
      <c r="H213" s="6">
        <v>346.01</v>
      </c>
      <c r="I213" s="6">
        <v>3518.9</v>
      </c>
      <c r="J213" s="6" t="s">
        <v>19</v>
      </c>
      <c r="K213" s="6">
        <v>293.14</v>
      </c>
      <c r="L213" s="6">
        <v>342.37</v>
      </c>
      <c r="M213" s="6" t="s">
        <v>55</v>
      </c>
      <c r="N213" s="7">
        <v>21.4</v>
      </c>
      <c r="O213">
        <f t="shared" si="6"/>
        <v>35.786636835146957</v>
      </c>
      <c r="P213" s="25" t="s">
        <v>565</v>
      </c>
      <c r="Q213" s="25" t="s">
        <v>583</v>
      </c>
      <c r="R213" t="str">
        <f t="shared" si="7"/>
        <v>FAIL</v>
      </c>
    </row>
    <row r="214" spans="1:18" x14ac:dyDescent="0.25">
      <c r="A214" s="2" t="s">
        <v>336</v>
      </c>
      <c r="B214" s="3" t="s">
        <v>42</v>
      </c>
      <c r="C214" s="3" t="s">
        <v>43</v>
      </c>
      <c r="D214" s="3">
        <v>2016</v>
      </c>
      <c r="E214" s="3" t="s">
        <v>17</v>
      </c>
      <c r="F214" s="3" t="s">
        <v>18</v>
      </c>
      <c r="G214" s="3">
        <v>46.39</v>
      </c>
      <c r="H214" s="3">
        <v>254.56</v>
      </c>
      <c r="I214" s="3">
        <v>5487.4</v>
      </c>
      <c r="J214" s="3" t="s">
        <v>19</v>
      </c>
      <c r="K214" s="3">
        <v>176.36</v>
      </c>
      <c r="L214" s="3">
        <v>837.22</v>
      </c>
      <c r="M214" s="3" t="s">
        <v>27</v>
      </c>
      <c r="N214" s="4">
        <v>21.12</v>
      </c>
      <c r="O214">
        <f t="shared" si="6"/>
        <v>118.28842422935976</v>
      </c>
      <c r="P214" s="25" t="s">
        <v>565</v>
      </c>
      <c r="Q214" s="25" t="s">
        <v>579</v>
      </c>
      <c r="R214" t="str">
        <f t="shared" si="7"/>
        <v>PASS</v>
      </c>
    </row>
    <row r="215" spans="1:18" x14ac:dyDescent="0.25">
      <c r="A215" s="5" t="s">
        <v>339</v>
      </c>
      <c r="B215" s="6" t="s">
        <v>29</v>
      </c>
      <c r="C215" s="6" t="s">
        <v>30</v>
      </c>
      <c r="D215" s="6">
        <v>2022</v>
      </c>
      <c r="E215" s="6" t="s">
        <v>24</v>
      </c>
      <c r="F215" s="6" t="s">
        <v>66</v>
      </c>
      <c r="G215" s="6">
        <v>31.52</v>
      </c>
      <c r="H215" s="6">
        <v>81.64</v>
      </c>
      <c r="I215" s="6">
        <v>2590.0500000000002</v>
      </c>
      <c r="J215" s="6" t="s">
        <v>19</v>
      </c>
      <c r="K215" s="6">
        <v>72.61</v>
      </c>
      <c r="L215" s="6">
        <v>1007.6</v>
      </c>
      <c r="M215" s="6" t="s">
        <v>55</v>
      </c>
      <c r="N215" s="7">
        <v>32.4</v>
      </c>
      <c r="O215">
        <f t="shared" si="6"/>
        <v>82.171637055837564</v>
      </c>
      <c r="P215" s="25" t="s">
        <v>565</v>
      </c>
      <c r="Q215" s="25" t="s">
        <v>583</v>
      </c>
      <c r="R215" t="str">
        <f t="shared" si="7"/>
        <v>PASS</v>
      </c>
    </row>
    <row r="216" spans="1:18" x14ac:dyDescent="0.25">
      <c r="A216" s="2" t="s">
        <v>342</v>
      </c>
      <c r="B216" s="3" t="s">
        <v>61</v>
      </c>
      <c r="C216" s="3" t="s">
        <v>93</v>
      </c>
      <c r="D216" s="3">
        <v>2012</v>
      </c>
      <c r="E216" s="3" t="s">
        <v>24</v>
      </c>
      <c r="F216" s="3" t="s">
        <v>66</v>
      </c>
      <c r="G216" s="3">
        <v>37.85</v>
      </c>
      <c r="H216" s="3">
        <v>180.99</v>
      </c>
      <c r="I216" s="3">
        <v>4781.79</v>
      </c>
      <c r="J216" s="3" t="s">
        <v>19</v>
      </c>
      <c r="K216" s="3">
        <v>195.58</v>
      </c>
      <c r="L216" s="3">
        <v>458.82</v>
      </c>
      <c r="M216" s="3" t="s">
        <v>20</v>
      </c>
      <c r="N216" s="4">
        <v>20.329999999999998</v>
      </c>
      <c r="O216">
        <f t="shared" si="6"/>
        <v>126.33527080581241</v>
      </c>
      <c r="P216" s="25" t="s">
        <v>566</v>
      </c>
      <c r="Q216" s="25" t="s">
        <v>583</v>
      </c>
      <c r="R216" t="str">
        <f t="shared" si="7"/>
        <v>PASS</v>
      </c>
    </row>
    <row r="217" spans="1:18" x14ac:dyDescent="0.25">
      <c r="A217" s="5" t="s">
        <v>346</v>
      </c>
      <c r="B217" s="6" t="s">
        <v>42</v>
      </c>
      <c r="C217" s="6" t="s">
        <v>59</v>
      </c>
      <c r="D217" s="6">
        <v>2013</v>
      </c>
      <c r="E217" s="6" t="s">
        <v>17</v>
      </c>
      <c r="F217" s="6" t="s">
        <v>49</v>
      </c>
      <c r="G217" s="6">
        <v>25.67</v>
      </c>
      <c r="H217" s="6">
        <v>178.78</v>
      </c>
      <c r="I217" s="6">
        <v>6964.52</v>
      </c>
      <c r="J217" s="6" t="s">
        <v>19</v>
      </c>
      <c r="K217" s="6">
        <v>297.35000000000002</v>
      </c>
      <c r="L217" s="6">
        <v>981.92</v>
      </c>
      <c r="M217" s="6" t="s">
        <v>55</v>
      </c>
      <c r="N217" s="7">
        <v>27.2</v>
      </c>
      <c r="O217">
        <f t="shared" si="6"/>
        <v>271.30970003895595</v>
      </c>
      <c r="P217" s="25" t="s">
        <v>565</v>
      </c>
      <c r="Q217" s="25" t="s">
        <v>579</v>
      </c>
      <c r="R217" t="str">
        <f t="shared" si="7"/>
        <v>PASS</v>
      </c>
    </row>
    <row r="218" spans="1:18" x14ac:dyDescent="0.25">
      <c r="A218" s="2" t="s">
        <v>347</v>
      </c>
      <c r="B218" s="3" t="s">
        <v>61</v>
      </c>
      <c r="C218" s="3" t="s">
        <v>62</v>
      </c>
      <c r="D218" s="3">
        <v>2015</v>
      </c>
      <c r="E218" s="3" t="s">
        <v>17</v>
      </c>
      <c r="F218" s="3" t="s">
        <v>49</v>
      </c>
      <c r="G218" s="3">
        <v>32.840000000000003</v>
      </c>
      <c r="H218" s="3">
        <v>86.13</v>
      </c>
      <c r="I218" s="3">
        <v>2622.61</v>
      </c>
      <c r="J218" s="3" t="s">
        <v>19</v>
      </c>
      <c r="K218" s="3">
        <v>129.72</v>
      </c>
      <c r="L218" s="3">
        <v>419.02</v>
      </c>
      <c r="M218" s="3" t="s">
        <v>55</v>
      </c>
      <c r="N218" s="4">
        <v>20.88</v>
      </c>
      <c r="O218">
        <f t="shared" si="6"/>
        <v>79.860231425091342</v>
      </c>
      <c r="P218" s="25" t="s">
        <v>565</v>
      </c>
      <c r="Q218" s="25" t="s">
        <v>583</v>
      </c>
      <c r="R218" t="str">
        <f t="shared" si="7"/>
        <v>PASS</v>
      </c>
    </row>
    <row r="219" spans="1:18" x14ac:dyDescent="0.25">
      <c r="A219" s="5" t="s">
        <v>360</v>
      </c>
      <c r="B219" s="6" t="s">
        <v>77</v>
      </c>
      <c r="C219" s="6" t="s">
        <v>81</v>
      </c>
      <c r="D219" s="6">
        <v>2011</v>
      </c>
      <c r="E219" s="6" t="s">
        <v>24</v>
      </c>
      <c r="F219" s="6" t="s">
        <v>18</v>
      </c>
      <c r="G219" s="6">
        <v>17.84</v>
      </c>
      <c r="H219" s="6">
        <v>58.03</v>
      </c>
      <c r="I219" s="6">
        <v>3252.75</v>
      </c>
      <c r="J219" s="6" t="s">
        <v>19</v>
      </c>
      <c r="K219" s="6">
        <v>186.76</v>
      </c>
      <c r="L219" s="6">
        <v>1098.1199999999999</v>
      </c>
      <c r="M219" s="6" t="s">
        <v>20</v>
      </c>
      <c r="N219" s="7">
        <v>25.07</v>
      </c>
      <c r="O219">
        <f t="shared" si="6"/>
        <v>182.32903587443946</v>
      </c>
      <c r="P219" s="25" t="s">
        <v>565</v>
      </c>
      <c r="Q219" s="25" t="s">
        <v>580</v>
      </c>
      <c r="R219" t="str">
        <f t="shared" si="7"/>
        <v>PASS</v>
      </c>
    </row>
    <row r="220" spans="1:18" x14ac:dyDescent="0.25">
      <c r="A220" s="2" t="s">
        <v>367</v>
      </c>
      <c r="B220" s="3" t="s">
        <v>29</v>
      </c>
      <c r="C220" s="3" t="s">
        <v>139</v>
      </c>
      <c r="D220" s="3">
        <v>2017</v>
      </c>
      <c r="E220" s="3" t="s">
        <v>17</v>
      </c>
      <c r="F220" s="3" t="s">
        <v>25</v>
      </c>
      <c r="G220" s="3">
        <v>48.15</v>
      </c>
      <c r="H220" s="3">
        <v>70.959999999999994</v>
      </c>
      <c r="I220" s="3">
        <v>1473.73</v>
      </c>
      <c r="J220" s="3" t="s">
        <v>19</v>
      </c>
      <c r="K220" s="3">
        <v>175.53</v>
      </c>
      <c r="L220" s="3">
        <v>1100.46</v>
      </c>
      <c r="M220" s="3" t="s">
        <v>33</v>
      </c>
      <c r="N220" s="4">
        <v>30.16</v>
      </c>
      <c r="O220">
        <f t="shared" si="6"/>
        <v>30.607061266874354</v>
      </c>
      <c r="P220" s="25" t="s">
        <v>565</v>
      </c>
      <c r="Q220" s="25" t="s">
        <v>579</v>
      </c>
      <c r="R220" t="str">
        <f t="shared" si="7"/>
        <v>FAIL</v>
      </c>
    </row>
    <row r="221" spans="1:18" x14ac:dyDescent="0.25">
      <c r="A221" s="5" t="s">
        <v>369</v>
      </c>
      <c r="B221" s="6" t="s">
        <v>15</v>
      </c>
      <c r="C221" s="6" t="s">
        <v>72</v>
      </c>
      <c r="D221" s="6">
        <v>2013</v>
      </c>
      <c r="E221" s="6" t="s">
        <v>17</v>
      </c>
      <c r="F221" s="6" t="s">
        <v>25</v>
      </c>
      <c r="G221" s="6">
        <v>83.58</v>
      </c>
      <c r="H221" s="6">
        <v>212.91</v>
      </c>
      <c r="I221" s="6">
        <v>2547.3200000000002</v>
      </c>
      <c r="J221" s="6" t="s">
        <v>19</v>
      </c>
      <c r="K221" s="6">
        <v>71.760000000000005</v>
      </c>
      <c r="L221" s="6">
        <v>756.36</v>
      </c>
      <c r="M221" s="6" t="s">
        <v>33</v>
      </c>
      <c r="N221" s="7">
        <v>24.89</v>
      </c>
      <c r="O221">
        <f t="shared" si="6"/>
        <v>30.477626226369946</v>
      </c>
      <c r="P221" s="25" t="s">
        <v>565</v>
      </c>
      <c r="Q221" s="25" t="s">
        <v>583</v>
      </c>
      <c r="R221" t="str">
        <f t="shared" si="7"/>
        <v>FAIL</v>
      </c>
    </row>
    <row r="222" spans="1:18" x14ac:dyDescent="0.25">
      <c r="A222" s="2" t="s">
        <v>376</v>
      </c>
      <c r="B222" s="3" t="s">
        <v>61</v>
      </c>
      <c r="C222" s="3" t="s">
        <v>122</v>
      </c>
      <c r="D222" s="3">
        <v>2019</v>
      </c>
      <c r="E222" s="3" t="s">
        <v>24</v>
      </c>
      <c r="F222" s="3" t="s">
        <v>25</v>
      </c>
      <c r="G222" s="3">
        <v>20.079999999999998</v>
      </c>
      <c r="H222" s="3">
        <v>120.43</v>
      </c>
      <c r="I222" s="3">
        <v>5997.58</v>
      </c>
      <c r="J222" s="3" t="s">
        <v>19</v>
      </c>
      <c r="K222" s="3">
        <v>112.37</v>
      </c>
      <c r="L222" s="3">
        <v>656.45</v>
      </c>
      <c r="M222" s="3" t="s">
        <v>55</v>
      </c>
      <c r="N222" s="4">
        <v>30.57</v>
      </c>
      <c r="O222">
        <f t="shared" si="6"/>
        <v>298.68426294820722</v>
      </c>
      <c r="P222" s="25" t="s">
        <v>565</v>
      </c>
      <c r="Q222" s="25" t="s">
        <v>583</v>
      </c>
      <c r="R222" t="str">
        <f t="shared" si="7"/>
        <v>PASS</v>
      </c>
    </row>
    <row r="223" spans="1:18" x14ac:dyDescent="0.25">
      <c r="A223" s="5" t="s">
        <v>377</v>
      </c>
      <c r="B223" s="6" t="s">
        <v>77</v>
      </c>
      <c r="C223" s="6" t="s">
        <v>81</v>
      </c>
      <c r="D223" s="6">
        <v>2017</v>
      </c>
      <c r="E223" s="6" t="s">
        <v>17</v>
      </c>
      <c r="F223" s="6" t="s">
        <v>66</v>
      </c>
      <c r="G223" s="6">
        <v>63.91</v>
      </c>
      <c r="H223" s="6">
        <v>111.41</v>
      </c>
      <c r="I223" s="6">
        <v>1743.24</v>
      </c>
      <c r="J223" s="6" t="s">
        <v>19</v>
      </c>
      <c r="K223" s="6">
        <v>110.48</v>
      </c>
      <c r="L223" s="6">
        <v>688.79</v>
      </c>
      <c r="M223" s="6" t="s">
        <v>27</v>
      </c>
      <c r="N223" s="7">
        <v>22.66</v>
      </c>
      <c r="O223">
        <f t="shared" si="6"/>
        <v>27.276482553590988</v>
      </c>
      <c r="P223" s="25" t="s">
        <v>566</v>
      </c>
      <c r="Q223" s="25" t="s">
        <v>583</v>
      </c>
      <c r="R223" t="str">
        <f t="shared" si="7"/>
        <v>FAIL</v>
      </c>
    </row>
    <row r="224" spans="1:18" x14ac:dyDescent="0.25">
      <c r="A224" s="2" t="s">
        <v>387</v>
      </c>
      <c r="B224" s="3" t="s">
        <v>77</v>
      </c>
      <c r="C224" s="3" t="s">
        <v>81</v>
      </c>
      <c r="D224" s="3">
        <v>2011</v>
      </c>
      <c r="E224" s="3" t="s">
        <v>45</v>
      </c>
      <c r="F224" s="3" t="s">
        <v>46</v>
      </c>
      <c r="G224" s="3">
        <v>86.77</v>
      </c>
      <c r="H224" s="3">
        <v>390.59</v>
      </c>
      <c r="I224" s="3">
        <v>4501.45</v>
      </c>
      <c r="J224" s="3" t="s">
        <v>19</v>
      </c>
      <c r="K224" s="3">
        <v>168.05</v>
      </c>
      <c r="L224" s="3">
        <v>394.54</v>
      </c>
      <c r="M224" s="3" t="s">
        <v>20</v>
      </c>
      <c r="N224" s="4">
        <v>33.01</v>
      </c>
      <c r="O224">
        <f t="shared" si="6"/>
        <v>51.877953209634668</v>
      </c>
      <c r="P224" s="25" t="s">
        <v>565</v>
      </c>
      <c r="Q224" s="25" t="s">
        <v>583</v>
      </c>
      <c r="R224" t="str">
        <f t="shared" si="7"/>
        <v>PASS</v>
      </c>
    </row>
    <row r="225" spans="1:18" x14ac:dyDescent="0.25">
      <c r="A225" s="5" t="s">
        <v>391</v>
      </c>
      <c r="B225" s="6" t="s">
        <v>38</v>
      </c>
      <c r="C225" s="6" t="s">
        <v>39</v>
      </c>
      <c r="D225" s="6">
        <v>2010</v>
      </c>
      <c r="E225" s="6" t="s">
        <v>24</v>
      </c>
      <c r="F225" s="6" t="s">
        <v>49</v>
      </c>
      <c r="G225" s="6">
        <v>20.74</v>
      </c>
      <c r="H225" s="6">
        <v>67.17</v>
      </c>
      <c r="I225" s="6">
        <v>3238.61</v>
      </c>
      <c r="J225" s="6" t="s">
        <v>19</v>
      </c>
      <c r="K225" s="6">
        <v>273</v>
      </c>
      <c r="L225" s="6">
        <v>956.85</v>
      </c>
      <c r="M225" s="6" t="s">
        <v>33</v>
      </c>
      <c r="N225" s="7">
        <v>22.86</v>
      </c>
      <c r="O225">
        <f t="shared" si="6"/>
        <v>156.15284474445517</v>
      </c>
      <c r="P225" s="25" t="s">
        <v>565</v>
      </c>
      <c r="Q225" s="25" t="s">
        <v>583</v>
      </c>
      <c r="R225" t="str">
        <f t="shared" si="7"/>
        <v>PASS</v>
      </c>
    </row>
    <row r="226" spans="1:18" x14ac:dyDescent="0.25">
      <c r="A226" s="2" t="s">
        <v>395</v>
      </c>
      <c r="B226" s="3" t="s">
        <v>22</v>
      </c>
      <c r="C226" s="3" t="s">
        <v>70</v>
      </c>
      <c r="D226" s="3">
        <v>2018</v>
      </c>
      <c r="E226" s="3" t="s">
        <v>24</v>
      </c>
      <c r="F226" s="3" t="s">
        <v>46</v>
      </c>
      <c r="G226" s="3">
        <v>37.29</v>
      </c>
      <c r="H226" s="3">
        <v>182.84</v>
      </c>
      <c r="I226" s="3">
        <v>4903.24</v>
      </c>
      <c r="J226" s="3" t="s">
        <v>19</v>
      </c>
      <c r="K226" s="3">
        <v>143.80000000000001</v>
      </c>
      <c r="L226" s="3">
        <v>840.32</v>
      </c>
      <c r="M226" s="3" t="s">
        <v>33</v>
      </c>
      <c r="N226" s="4">
        <v>29.35</v>
      </c>
      <c r="O226">
        <f t="shared" si="6"/>
        <v>131.48940734781442</v>
      </c>
      <c r="P226" s="25" t="s">
        <v>565</v>
      </c>
      <c r="Q226" s="25" t="s">
        <v>583</v>
      </c>
      <c r="R226" t="str">
        <f t="shared" si="7"/>
        <v>PASS</v>
      </c>
    </row>
    <row r="227" spans="1:18" x14ac:dyDescent="0.25">
      <c r="A227" s="5" t="s">
        <v>396</v>
      </c>
      <c r="B227" s="6" t="s">
        <v>29</v>
      </c>
      <c r="C227" s="6" t="s">
        <v>54</v>
      </c>
      <c r="D227" s="6">
        <v>2020</v>
      </c>
      <c r="E227" s="6" t="s">
        <v>24</v>
      </c>
      <c r="F227" s="6" t="s">
        <v>52</v>
      </c>
      <c r="G227" s="6">
        <v>83.78</v>
      </c>
      <c r="H227" s="6">
        <v>108.03</v>
      </c>
      <c r="I227" s="6">
        <v>1289.4100000000001</v>
      </c>
      <c r="J227" s="6" t="s">
        <v>19</v>
      </c>
      <c r="K227" s="6">
        <v>154.19</v>
      </c>
      <c r="L227" s="6">
        <v>580.25</v>
      </c>
      <c r="M227" s="6" t="s">
        <v>33</v>
      </c>
      <c r="N227" s="7">
        <v>23.79</v>
      </c>
      <c r="O227">
        <f t="shared" si="6"/>
        <v>15.390427309620435</v>
      </c>
      <c r="P227" s="25" t="s">
        <v>566</v>
      </c>
      <c r="Q227" s="25" t="s">
        <v>579</v>
      </c>
      <c r="R227" t="str">
        <f t="shared" si="7"/>
        <v>FAIL</v>
      </c>
    </row>
    <row r="228" spans="1:18" x14ac:dyDescent="0.25">
      <c r="A228" s="2" t="s">
        <v>397</v>
      </c>
      <c r="B228" s="3" t="s">
        <v>15</v>
      </c>
      <c r="C228" s="3" t="s">
        <v>16</v>
      </c>
      <c r="D228" s="3">
        <v>2013</v>
      </c>
      <c r="E228" s="3" t="s">
        <v>17</v>
      </c>
      <c r="F228" s="3" t="s">
        <v>52</v>
      </c>
      <c r="G228" s="3">
        <v>63.4</v>
      </c>
      <c r="H228" s="3">
        <v>177.94</v>
      </c>
      <c r="I228" s="3">
        <v>2806.7</v>
      </c>
      <c r="J228" s="3" t="s">
        <v>19</v>
      </c>
      <c r="K228" s="3">
        <v>215.62</v>
      </c>
      <c r="L228" s="3">
        <v>469.98</v>
      </c>
      <c r="M228" s="3" t="s">
        <v>33</v>
      </c>
      <c r="N228" s="4">
        <v>30.51</v>
      </c>
      <c r="O228">
        <f t="shared" si="6"/>
        <v>44.269716088328074</v>
      </c>
      <c r="P228" s="25" t="s">
        <v>566</v>
      </c>
      <c r="Q228" s="25" t="s">
        <v>583</v>
      </c>
      <c r="R228" t="str">
        <f t="shared" si="7"/>
        <v>FAIL</v>
      </c>
    </row>
    <row r="229" spans="1:18" x14ac:dyDescent="0.25">
      <c r="A229" s="5" t="s">
        <v>398</v>
      </c>
      <c r="B229" s="6" t="s">
        <v>38</v>
      </c>
      <c r="C229" s="6" t="s">
        <v>57</v>
      </c>
      <c r="D229" s="6">
        <v>2018</v>
      </c>
      <c r="E229" s="6" t="s">
        <v>17</v>
      </c>
      <c r="F229" s="6" t="s">
        <v>49</v>
      </c>
      <c r="G229" s="6">
        <v>12.66</v>
      </c>
      <c r="H229" s="6">
        <v>21.32</v>
      </c>
      <c r="I229" s="6">
        <v>1684.08</v>
      </c>
      <c r="J229" s="6" t="s">
        <v>19</v>
      </c>
      <c r="K229" s="6">
        <v>174.43</v>
      </c>
      <c r="L229" s="6">
        <v>809</v>
      </c>
      <c r="M229" s="6" t="s">
        <v>55</v>
      </c>
      <c r="N229" s="7">
        <v>32.47</v>
      </c>
      <c r="O229">
        <f t="shared" si="6"/>
        <v>133.02369668246445</v>
      </c>
      <c r="P229" s="25" t="s">
        <v>565</v>
      </c>
      <c r="Q229" s="25" t="s">
        <v>583</v>
      </c>
      <c r="R229" t="str">
        <f t="shared" si="7"/>
        <v>PASS</v>
      </c>
    </row>
    <row r="230" spans="1:18" x14ac:dyDescent="0.25">
      <c r="A230" s="2" t="s">
        <v>400</v>
      </c>
      <c r="B230" s="3" t="s">
        <v>15</v>
      </c>
      <c r="C230" s="3" t="s">
        <v>16</v>
      </c>
      <c r="D230" s="3">
        <v>2011</v>
      </c>
      <c r="E230" s="3" t="s">
        <v>17</v>
      </c>
      <c r="F230" s="3" t="s">
        <v>52</v>
      </c>
      <c r="G230" s="3">
        <v>49.92</v>
      </c>
      <c r="H230" s="3">
        <v>334.3</v>
      </c>
      <c r="I230" s="3">
        <v>6696.68</v>
      </c>
      <c r="J230" s="3" t="s">
        <v>19</v>
      </c>
      <c r="K230" s="3">
        <v>230.89</v>
      </c>
      <c r="L230" s="3">
        <v>301.29000000000002</v>
      </c>
      <c r="M230" s="3" t="s">
        <v>55</v>
      </c>
      <c r="N230" s="4">
        <v>29.67</v>
      </c>
      <c r="O230">
        <f t="shared" si="6"/>
        <v>134.14823717948718</v>
      </c>
      <c r="P230" s="25" t="s">
        <v>565</v>
      </c>
      <c r="Q230" s="25" t="s">
        <v>583</v>
      </c>
      <c r="R230" t="str">
        <f t="shared" si="7"/>
        <v>PASS</v>
      </c>
    </row>
    <row r="231" spans="1:18" x14ac:dyDescent="0.25">
      <c r="A231" s="5" t="s">
        <v>401</v>
      </c>
      <c r="B231" s="6" t="s">
        <v>38</v>
      </c>
      <c r="C231" s="6" t="s">
        <v>39</v>
      </c>
      <c r="D231" s="6">
        <v>2014</v>
      </c>
      <c r="E231" s="6" t="s">
        <v>45</v>
      </c>
      <c r="F231" s="6" t="s">
        <v>46</v>
      </c>
      <c r="G231" s="6">
        <v>10.88</v>
      </c>
      <c r="H231" s="6">
        <v>22.28</v>
      </c>
      <c r="I231" s="6">
        <v>2048.21</v>
      </c>
      <c r="J231" s="6" t="s">
        <v>19</v>
      </c>
      <c r="K231" s="6">
        <v>263.06</v>
      </c>
      <c r="L231" s="6">
        <v>560.21</v>
      </c>
      <c r="M231" s="6" t="s">
        <v>55</v>
      </c>
      <c r="N231" s="7">
        <v>26.39</v>
      </c>
      <c r="O231">
        <f t="shared" si="6"/>
        <v>188.25459558823528</v>
      </c>
      <c r="P231" s="25" t="s">
        <v>565</v>
      </c>
      <c r="Q231" s="25" t="s">
        <v>583</v>
      </c>
      <c r="R231" t="str">
        <f t="shared" si="7"/>
        <v>PASS</v>
      </c>
    </row>
    <row r="232" spans="1:18" x14ac:dyDescent="0.25">
      <c r="A232" s="2" t="s">
        <v>410</v>
      </c>
      <c r="B232" s="3" t="s">
        <v>29</v>
      </c>
      <c r="C232" s="3" t="s">
        <v>30</v>
      </c>
      <c r="D232" s="3">
        <v>2011</v>
      </c>
      <c r="E232" s="3" t="s">
        <v>45</v>
      </c>
      <c r="F232" s="3" t="s">
        <v>66</v>
      </c>
      <c r="G232" s="3">
        <v>32.29</v>
      </c>
      <c r="H232" s="3">
        <v>222.29</v>
      </c>
      <c r="I232" s="3">
        <v>6884.02</v>
      </c>
      <c r="J232" s="3" t="s">
        <v>19</v>
      </c>
      <c r="K232" s="3">
        <v>75.66</v>
      </c>
      <c r="L232" s="3">
        <v>612.34</v>
      </c>
      <c r="M232" s="3" t="s">
        <v>33</v>
      </c>
      <c r="N232" s="4">
        <v>28.24</v>
      </c>
      <c r="O232">
        <f t="shared" si="6"/>
        <v>213.19355837720659</v>
      </c>
      <c r="P232" s="25" t="s">
        <v>566</v>
      </c>
      <c r="Q232" s="25" t="s">
        <v>579</v>
      </c>
      <c r="R232" t="str">
        <f t="shared" si="7"/>
        <v>PASS</v>
      </c>
    </row>
    <row r="233" spans="1:18" x14ac:dyDescent="0.25">
      <c r="A233" s="5" t="s">
        <v>413</v>
      </c>
      <c r="B233" s="6" t="s">
        <v>77</v>
      </c>
      <c r="C233" s="6" t="s">
        <v>89</v>
      </c>
      <c r="D233" s="6">
        <v>2022</v>
      </c>
      <c r="E233" s="6" t="s">
        <v>45</v>
      </c>
      <c r="F233" s="6" t="s">
        <v>49</v>
      </c>
      <c r="G233" s="6">
        <v>52.68</v>
      </c>
      <c r="H233" s="6">
        <v>274.60000000000002</v>
      </c>
      <c r="I233" s="6">
        <v>5212.58</v>
      </c>
      <c r="J233" s="6" t="s">
        <v>19</v>
      </c>
      <c r="K233" s="6">
        <v>274.22000000000003</v>
      </c>
      <c r="L233" s="6">
        <v>692.42</v>
      </c>
      <c r="M233" s="6" t="s">
        <v>27</v>
      </c>
      <c r="N233" s="7">
        <v>21.6</v>
      </c>
      <c r="O233">
        <f t="shared" si="6"/>
        <v>98.947987851176919</v>
      </c>
      <c r="P233" s="25" t="s">
        <v>565</v>
      </c>
      <c r="Q233" s="25" t="s">
        <v>583</v>
      </c>
      <c r="R233" t="str">
        <f t="shared" si="7"/>
        <v>PASS</v>
      </c>
    </row>
    <row r="234" spans="1:18" x14ac:dyDescent="0.25">
      <c r="A234" s="2" t="s">
        <v>421</v>
      </c>
      <c r="B234" s="3" t="s">
        <v>61</v>
      </c>
      <c r="C234" s="3" t="s">
        <v>62</v>
      </c>
      <c r="D234" s="3">
        <v>2022</v>
      </c>
      <c r="E234" s="3" t="s">
        <v>24</v>
      </c>
      <c r="F234" s="3" t="s">
        <v>49</v>
      </c>
      <c r="G234" s="3">
        <v>11.54</v>
      </c>
      <c r="H234" s="3">
        <v>37.909999999999997</v>
      </c>
      <c r="I234" s="3">
        <v>3285.22</v>
      </c>
      <c r="J234" s="3" t="s">
        <v>19</v>
      </c>
      <c r="K234" s="3">
        <v>217.56</v>
      </c>
      <c r="L234" s="3">
        <v>399.9</v>
      </c>
      <c r="M234" s="3" t="s">
        <v>36</v>
      </c>
      <c r="N234" s="4">
        <v>34.75</v>
      </c>
      <c r="O234">
        <f t="shared" si="6"/>
        <v>284.68110918544193</v>
      </c>
      <c r="P234" s="25" t="s">
        <v>565</v>
      </c>
      <c r="Q234" s="25" t="s">
        <v>583</v>
      </c>
      <c r="R234" t="str">
        <f t="shared" si="7"/>
        <v>PASS</v>
      </c>
    </row>
    <row r="235" spans="1:18" x14ac:dyDescent="0.25">
      <c r="A235" s="5" t="s">
        <v>422</v>
      </c>
      <c r="B235" s="6" t="s">
        <v>15</v>
      </c>
      <c r="C235" s="6" t="s">
        <v>72</v>
      </c>
      <c r="D235" s="6">
        <v>2012</v>
      </c>
      <c r="E235" s="6" t="s">
        <v>24</v>
      </c>
      <c r="F235" s="6" t="s">
        <v>52</v>
      </c>
      <c r="G235" s="6">
        <v>78.650000000000006</v>
      </c>
      <c r="H235" s="6">
        <v>174.92</v>
      </c>
      <c r="I235" s="6">
        <v>2224.0100000000002</v>
      </c>
      <c r="J235" s="6" t="s">
        <v>19</v>
      </c>
      <c r="K235" s="6">
        <v>139.66999999999999</v>
      </c>
      <c r="L235" s="6">
        <v>652.59</v>
      </c>
      <c r="M235" s="6" t="s">
        <v>33</v>
      </c>
      <c r="N235" s="7">
        <v>33.020000000000003</v>
      </c>
      <c r="O235">
        <f t="shared" si="6"/>
        <v>28.277304513668152</v>
      </c>
      <c r="P235" s="25" t="s">
        <v>566</v>
      </c>
      <c r="Q235" s="25" t="s">
        <v>583</v>
      </c>
      <c r="R235" t="str">
        <f t="shared" si="7"/>
        <v>FAIL</v>
      </c>
    </row>
    <row r="236" spans="1:18" x14ac:dyDescent="0.25">
      <c r="A236" s="2" t="s">
        <v>428</v>
      </c>
      <c r="B236" s="3" t="s">
        <v>42</v>
      </c>
      <c r="C236" s="3" t="s">
        <v>43</v>
      </c>
      <c r="D236" s="3">
        <v>2011</v>
      </c>
      <c r="E236" s="3" t="s">
        <v>17</v>
      </c>
      <c r="F236" s="3" t="s">
        <v>25</v>
      </c>
      <c r="G236" s="3">
        <v>42.18</v>
      </c>
      <c r="H236" s="3">
        <v>178.09</v>
      </c>
      <c r="I236" s="3">
        <v>4222.22</v>
      </c>
      <c r="J236" s="3" t="s">
        <v>19</v>
      </c>
      <c r="K236" s="3">
        <v>137.35</v>
      </c>
      <c r="L236" s="3">
        <v>1083.4000000000001</v>
      </c>
      <c r="M236" s="3" t="s">
        <v>55</v>
      </c>
      <c r="N236" s="4">
        <v>24.97</v>
      </c>
      <c r="O236">
        <f t="shared" si="6"/>
        <v>100.1000474158369</v>
      </c>
      <c r="P236" s="25" t="s">
        <v>565</v>
      </c>
      <c r="Q236" s="25" t="s">
        <v>583</v>
      </c>
      <c r="R236" t="str">
        <f t="shared" si="7"/>
        <v>PASS</v>
      </c>
    </row>
    <row r="237" spans="1:18" x14ac:dyDescent="0.25">
      <c r="A237" s="5" t="s">
        <v>429</v>
      </c>
      <c r="B237" s="6" t="s">
        <v>77</v>
      </c>
      <c r="C237" s="6" t="s">
        <v>78</v>
      </c>
      <c r="D237" s="6">
        <v>2022</v>
      </c>
      <c r="E237" s="6" t="s">
        <v>17</v>
      </c>
      <c r="F237" s="6" t="s">
        <v>49</v>
      </c>
      <c r="G237" s="6">
        <v>48.01</v>
      </c>
      <c r="H237" s="6">
        <v>209.71</v>
      </c>
      <c r="I237" s="6">
        <v>4368.01</v>
      </c>
      <c r="J237" s="6" t="s">
        <v>19</v>
      </c>
      <c r="K237" s="6">
        <v>78.680000000000007</v>
      </c>
      <c r="L237" s="6">
        <v>546.01</v>
      </c>
      <c r="M237" s="6" t="s">
        <v>36</v>
      </c>
      <c r="N237" s="7">
        <v>33.57</v>
      </c>
      <c r="O237">
        <f t="shared" si="6"/>
        <v>90.981253905436375</v>
      </c>
      <c r="P237" s="25" t="s">
        <v>565</v>
      </c>
      <c r="Q237" s="25" t="s">
        <v>583</v>
      </c>
      <c r="R237" t="str">
        <f t="shared" si="7"/>
        <v>PASS</v>
      </c>
    </row>
    <row r="238" spans="1:18" x14ac:dyDescent="0.25">
      <c r="A238" s="2" t="s">
        <v>430</v>
      </c>
      <c r="B238" s="3" t="s">
        <v>29</v>
      </c>
      <c r="C238" s="3" t="s">
        <v>139</v>
      </c>
      <c r="D238" s="3">
        <v>2013</v>
      </c>
      <c r="E238" s="3" t="s">
        <v>24</v>
      </c>
      <c r="F238" s="3" t="s">
        <v>52</v>
      </c>
      <c r="G238" s="3">
        <v>88.68</v>
      </c>
      <c r="H238" s="3">
        <v>291.60000000000002</v>
      </c>
      <c r="I238" s="3">
        <v>3288.24</v>
      </c>
      <c r="J238" s="3" t="s">
        <v>19</v>
      </c>
      <c r="K238" s="3">
        <v>146.47</v>
      </c>
      <c r="L238" s="3">
        <v>740.24</v>
      </c>
      <c r="M238" s="3" t="s">
        <v>55</v>
      </c>
      <c r="N238" s="4">
        <v>20.37</v>
      </c>
      <c r="O238">
        <f t="shared" si="6"/>
        <v>37.079837618403239</v>
      </c>
      <c r="P238" s="25" t="s">
        <v>566</v>
      </c>
      <c r="Q238" s="25" t="s">
        <v>583</v>
      </c>
      <c r="R238" t="str">
        <f t="shared" si="7"/>
        <v>FAIL</v>
      </c>
    </row>
    <row r="239" spans="1:18" x14ac:dyDescent="0.25">
      <c r="A239" s="5" t="s">
        <v>435</v>
      </c>
      <c r="B239" s="6" t="s">
        <v>22</v>
      </c>
      <c r="C239" s="6" t="s">
        <v>32</v>
      </c>
      <c r="D239" s="6">
        <v>2020</v>
      </c>
      <c r="E239" s="6" t="s">
        <v>24</v>
      </c>
      <c r="F239" s="6" t="s">
        <v>49</v>
      </c>
      <c r="G239" s="6">
        <v>1.58</v>
      </c>
      <c r="H239" s="6">
        <v>8.41</v>
      </c>
      <c r="I239" s="6">
        <v>5321.71</v>
      </c>
      <c r="J239" s="6" t="s">
        <v>19</v>
      </c>
      <c r="K239" s="6">
        <v>238.99</v>
      </c>
      <c r="L239" s="6">
        <v>785.61</v>
      </c>
      <c r="M239" s="6" t="s">
        <v>20</v>
      </c>
      <c r="N239" s="7">
        <v>25.37</v>
      </c>
      <c r="O239">
        <f t="shared" si="6"/>
        <v>3368.1708860759491</v>
      </c>
      <c r="P239" s="25" t="s">
        <v>565</v>
      </c>
      <c r="Q239" s="25" t="s">
        <v>583</v>
      </c>
      <c r="R239" t="str">
        <f t="shared" si="7"/>
        <v>PASS</v>
      </c>
    </row>
    <row r="240" spans="1:18" x14ac:dyDescent="0.25">
      <c r="A240" s="2" t="s">
        <v>445</v>
      </c>
      <c r="B240" s="3" t="s">
        <v>15</v>
      </c>
      <c r="C240" s="3" t="s">
        <v>35</v>
      </c>
      <c r="D240" s="3">
        <v>2011</v>
      </c>
      <c r="E240" s="3" t="s">
        <v>17</v>
      </c>
      <c r="F240" s="3" t="s">
        <v>46</v>
      </c>
      <c r="G240" s="3">
        <v>89.32</v>
      </c>
      <c r="H240" s="3">
        <v>544.63</v>
      </c>
      <c r="I240" s="3">
        <v>6097.52</v>
      </c>
      <c r="J240" s="3" t="s">
        <v>19</v>
      </c>
      <c r="K240" s="3">
        <v>253.16</v>
      </c>
      <c r="L240" s="3">
        <v>778.9</v>
      </c>
      <c r="M240" s="3" t="s">
        <v>33</v>
      </c>
      <c r="N240" s="4">
        <v>23.19</v>
      </c>
      <c r="O240">
        <f t="shared" si="6"/>
        <v>68.266009852216754</v>
      </c>
      <c r="P240" s="25" t="s">
        <v>565</v>
      </c>
      <c r="Q240" s="25" t="s">
        <v>583</v>
      </c>
      <c r="R240" t="str">
        <f t="shared" si="7"/>
        <v>PASS</v>
      </c>
    </row>
    <row r="241" spans="1:18" x14ac:dyDescent="0.25">
      <c r="A241" s="5" t="s">
        <v>447</v>
      </c>
      <c r="B241" s="6" t="s">
        <v>77</v>
      </c>
      <c r="C241" s="6" t="s">
        <v>78</v>
      </c>
      <c r="D241" s="6">
        <v>2017</v>
      </c>
      <c r="E241" s="6" t="s">
        <v>17</v>
      </c>
      <c r="F241" s="6" t="s">
        <v>49</v>
      </c>
      <c r="G241" s="6">
        <v>9.9600000000000009</v>
      </c>
      <c r="H241" s="6">
        <v>31.7</v>
      </c>
      <c r="I241" s="6">
        <v>3183.19</v>
      </c>
      <c r="J241" s="6" t="s">
        <v>19</v>
      </c>
      <c r="K241" s="6">
        <v>215.67</v>
      </c>
      <c r="L241" s="6">
        <v>1047.98</v>
      </c>
      <c r="M241" s="6" t="s">
        <v>33</v>
      </c>
      <c r="N241" s="7">
        <v>30.26</v>
      </c>
      <c r="O241">
        <f t="shared" si="6"/>
        <v>319.59738955823292</v>
      </c>
      <c r="P241" s="25" t="s">
        <v>565</v>
      </c>
      <c r="Q241" s="25" t="s">
        <v>579</v>
      </c>
      <c r="R241" t="str">
        <f t="shared" si="7"/>
        <v>PASS</v>
      </c>
    </row>
    <row r="242" spans="1:18" x14ac:dyDescent="0.25">
      <c r="A242" s="2" t="s">
        <v>454</v>
      </c>
      <c r="B242" s="3" t="s">
        <v>38</v>
      </c>
      <c r="C242" s="3" t="s">
        <v>57</v>
      </c>
      <c r="D242" s="3">
        <v>2019</v>
      </c>
      <c r="E242" s="3" t="s">
        <v>24</v>
      </c>
      <c r="F242" s="3" t="s">
        <v>52</v>
      </c>
      <c r="G242" s="3">
        <v>83.5</v>
      </c>
      <c r="H242" s="3">
        <v>94.75</v>
      </c>
      <c r="I242" s="3">
        <v>1134.68</v>
      </c>
      <c r="J242" s="3" t="s">
        <v>19</v>
      </c>
      <c r="K242" s="3">
        <v>81.97</v>
      </c>
      <c r="L242" s="3">
        <v>792.35</v>
      </c>
      <c r="M242" s="3" t="s">
        <v>36</v>
      </c>
      <c r="N242" s="4">
        <v>29.44</v>
      </c>
      <c r="O242">
        <f t="shared" si="6"/>
        <v>13.588982035928144</v>
      </c>
      <c r="P242" s="25" t="s">
        <v>566</v>
      </c>
      <c r="Q242" s="25" t="s">
        <v>583</v>
      </c>
      <c r="R242" t="str">
        <f t="shared" si="7"/>
        <v>FAIL</v>
      </c>
    </row>
    <row r="243" spans="1:18" x14ac:dyDescent="0.25">
      <c r="A243" s="5" t="s">
        <v>462</v>
      </c>
      <c r="B243" s="6" t="s">
        <v>29</v>
      </c>
      <c r="C243" s="6" t="s">
        <v>30</v>
      </c>
      <c r="D243" s="6">
        <v>2014</v>
      </c>
      <c r="E243" s="6" t="s">
        <v>24</v>
      </c>
      <c r="F243" s="6" t="s">
        <v>46</v>
      </c>
      <c r="G243" s="6">
        <v>71.209999999999994</v>
      </c>
      <c r="H243" s="6">
        <v>408.5</v>
      </c>
      <c r="I243" s="6">
        <v>5736.53</v>
      </c>
      <c r="J243" s="6" t="s">
        <v>19</v>
      </c>
      <c r="K243" s="6">
        <v>179.94</v>
      </c>
      <c r="L243" s="6">
        <v>575.03</v>
      </c>
      <c r="M243" s="6" t="s">
        <v>36</v>
      </c>
      <c r="N243" s="7">
        <v>30.32</v>
      </c>
      <c r="O243">
        <f t="shared" si="6"/>
        <v>80.55792725740767</v>
      </c>
      <c r="P243" s="25" t="s">
        <v>565</v>
      </c>
      <c r="Q243" s="25" t="s">
        <v>583</v>
      </c>
      <c r="R243" t="str">
        <f t="shared" si="7"/>
        <v>PASS</v>
      </c>
    </row>
    <row r="244" spans="1:18" x14ac:dyDescent="0.25">
      <c r="A244" s="2" t="s">
        <v>465</v>
      </c>
      <c r="B244" s="3" t="s">
        <v>29</v>
      </c>
      <c r="C244" s="3" t="s">
        <v>30</v>
      </c>
      <c r="D244" s="3">
        <v>2022</v>
      </c>
      <c r="E244" s="3" t="s">
        <v>17</v>
      </c>
      <c r="F244" s="3" t="s">
        <v>66</v>
      </c>
      <c r="G244" s="3">
        <v>73.84</v>
      </c>
      <c r="H244" s="3">
        <v>452.64</v>
      </c>
      <c r="I244" s="3">
        <v>6129.99</v>
      </c>
      <c r="J244" s="3" t="s">
        <v>19</v>
      </c>
      <c r="K244" s="3">
        <v>236.95</v>
      </c>
      <c r="L244" s="3">
        <v>646.59</v>
      </c>
      <c r="M244" s="3" t="s">
        <v>36</v>
      </c>
      <c r="N244" s="4">
        <v>21.5</v>
      </c>
      <c r="O244">
        <f t="shared" si="6"/>
        <v>83.017199349945827</v>
      </c>
      <c r="P244" s="25" t="s">
        <v>566</v>
      </c>
      <c r="Q244" s="25" t="s">
        <v>583</v>
      </c>
      <c r="R244" t="str">
        <f t="shared" si="7"/>
        <v>PASS</v>
      </c>
    </row>
    <row r="245" spans="1:18" x14ac:dyDescent="0.25">
      <c r="A245" s="5" t="s">
        <v>466</v>
      </c>
      <c r="B245" s="6" t="s">
        <v>29</v>
      </c>
      <c r="C245" s="6" t="s">
        <v>30</v>
      </c>
      <c r="D245" s="6">
        <v>2022</v>
      </c>
      <c r="E245" s="6" t="s">
        <v>45</v>
      </c>
      <c r="F245" s="6" t="s">
        <v>49</v>
      </c>
      <c r="G245" s="6">
        <v>61.79</v>
      </c>
      <c r="H245" s="6">
        <v>315.58999999999997</v>
      </c>
      <c r="I245" s="6">
        <v>5107.3900000000003</v>
      </c>
      <c r="J245" s="6" t="s">
        <v>19</v>
      </c>
      <c r="K245" s="6">
        <v>90.18</v>
      </c>
      <c r="L245" s="6">
        <v>1164.57</v>
      </c>
      <c r="M245" s="6" t="s">
        <v>20</v>
      </c>
      <c r="N245" s="7">
        <v>32.07</v>
      </c>
      <c r="O245">
        <f t="shared" si="6"/>
        <v>82.657226088363814</v>
      </c>
      <c r="P245" s="25" t="s">
        <v>565</v>
      </c>
      <c r="Q245" s="25" t="s">
        <v>583</v>
      </c>
      <c r="R245" t="str">
        <f t="shared" si="7"/>
        <v>PASS</v>
      </c>
    </row>
    <row r="246" spans="1:18" x14ac:dyDescent="0.25">
      <c r="A246" s="2" t="s">
        <v>475</v>
      </c>
      <c r="B246" s="3" t="s">
        <v>77</v>
      </c>
      <c r="C246" s="3" t="s">
        <v>89</v>
      </c>
      <c r="D246" s="3">
        <v>2018</v>
      </c>
      <c r="E246" s="3" t="s">
        <v>24</v>
      </c>
      <c r="F246" s="3" t="s">
        <v>52</v>
      </c>
      <c r="G246" s="3">
        <v>83.39</v>
      </c>
      <c r="H246" s="3">
        <v>207.6</v>
      </c>
      <c r="I246" s="3">
        <v>2489.5500000000002</v>
      </c>
      <c r="J246" s="3" t="s">
        <v>19</v>
      </c>
      <c r="K246" s="3">
        <v>149.72999999999999</v>
      </c>
      <c r="L246" s="3">
        <v>948.79</v>
      </c>
      <c r="M246" s="3" t="s">
        <v>55</v>
      </c>
      <c r="N246" s="4">
        <v>21.14</v>
      </c>
      <c r="O246">
        <f t="shared" si="6"/>
        <v>29.854299076627896</v>
      </c>
      <c r="P246" s="25" t="s">
        <v>566</v>
      </c>
      <c r="Q246" s="25" t="s">
        <v>579</v>
      </c>
      <c r="R246" t="str">
        <f t="shared" si="7"/>
        <v>FAIL</v>
      </c>
    </row>
    <row r="247" spans="1:18" x14ac:dyDescent="0.25">
      <c r="A247" s="5" t="s">
        <v>477</v>
      </c>
      <c r="B247" s="6" t="s">
        <v>42</v>
      </c>
      <c r="C247" s="6" t="s">
        <v>48</v>
      </c>
      <c r="D247" s="6">
        <v>2013</v>
      </c>
      <c r="E247" s="6" t="s">
        <v>24</v>
      </c>
      <c r="F247" s="6" t="s">
        <v>49</v>
      </c>
      <c r="G247" s="6">
        <v>36.25</v>
      </c>
      <c r="H247" s="6">
        <v>205.67</v>
      </c>
      <c r="I247" s="6">
        <v>5673.63</v>
      </c>
      <c r="J247" s="6" t="s">
        <v>19</v>
      </c>
      <c r="K247" s="6">
        <v>280.05</v>
      </c>
      <c r="L247" s="6">
        <v>875.81</v>
      </c>
      <c r="M247" s="6" t="s">
        <v>27</v>
      </c>
      <c r="N247" s="7">
        <v>29.21</v>
      </c>
      <c r="O247">
        <f t="shared" si="6"/>
        <v>156.51393103448277</v>
      </c>
      <c r="P247" s="25" t="s">
        <v>565</v>
      </c>
      <c r="Q247" s="25" t="s">
        <v>583</v>
      </c>
      <c r="R247" t="str">
        <f t="shared" si="7"/>
        <v>PASS</v>
      </c>
    </row>
    <row r="248" spans="1:18" x14ac:dyDescent="0.25">
      <c r="A248" s="2" t="s">
        <v>479</v>
      </c>
      <c r="B248" s="3" t="s">
        <v>42</v>
      </c>
      <c r="C248" s="3" t="s">
        <v>43</v>
      </c>
      <c r="D248" s="3">
        <v>2012</v>
      </c>
      <c r="E248" s="3" t="s">
        <v>24</v>
      </c>
      <c r="F248" s="3" t="s">
        <v>49</v>
      </c>
      <c r="G248" s="3">
        <v>80.13</v>
      </c>
      <c r="H248" s="3">
        <v>310.10000000000002</v>
      </c>
      <c r="I248" s="3">
        <v>3869.92</v>
      </c>
      <c r="J248" s="3" t="s">
        <v>19</v>
      </c>
      <c r="K248" s="3">
        <v>175.62</v>
      </c>
      <c r="L248" s="3">
        <v>593.72</v>
      </c>
      <c r="M248" s="3" t="s">
        <v>36</v>
      </c>
      <c r="N248" s="4">
        <v>26.86</v>
      </c>
      <c r="O248">
        <f t="shared" si="6"/>
        <v>48.295519780356926</v>
      </c>
      <c r="P248" s="25" t="s">
        <v>565</v>
      </c>
      <c r="Q248" s="25" t="s">
        <v>583</v>
      </c>
      <c r="R248" t="str">
        <f t="shared" si="7"/>
        <v>FAIL</v>
      </c>
    </row>
    <row r="249" spans="1:18" x14ac:dyDescent="0.25">
      <c r="A249" s="5" t="s">
        <v>484</v>
      </c>
      <c r="B249" s="6" t="s">
        <v>77</v>
      </c>
      <c r="C249" s="6" t="s">
        <v>81</v>
      </c>
      <c r="D249" s="6">
        <v>2014</v>
      </c>
      <c r="E249" s="6" t="s">
        <v>45</v>
      </c>
      <c r="F249" s="6" t="s">
        <v>49</v>
      </c>
      <c r="G249" s="6">
        <v>85.99</v>
      </c>
      <c r="H249" s="6">
        <v>110.61</v>
      </c>
      <c r="I249" s="6">
        <v>1286.26</v>
      </c>
      <c r="J249" s="6" t="s">
        <v>19</v>
      </c>
      <c r="K249" s="6">
        <v>222.64</v>
      </c>
      <c r="L249" s="6">
        <v>260.04000000000002</v>
      </c>
      <c r="M249" s="6" t="s">
        <v>55</v>
      </c>
      <c r="N249" s="7">
        <v>27.15</v>
      </c>
      <c r="O249">
        <f t="shared" si="6"/>
        <v>14.958250959413887</v>
      </c>
      <c r="P249" s="25" t="s">
        <v>565</v>
      </c>
      <c r="Q249" s="25" t="s">
        <v>580</v>
      </c>
      <c r="R249" t="str">
        <f t="shared" si="7"/>
        <v>FAIL</v>
      </c>
    </row>
    <row r="250" spans="1:18" x14ac:dyDescent="0.25">
      <c r="A250" s="2" t="s">
        <v>490</v>
      </c>
      <c r="B250" s="3" t="s">
        <v>15</v>
      </c>
      <c r="C250" s="3" t="s">
        <v>35</v>
      </c>
      <c r="D250" s="3">
        <v>2021</v>
      </c>
      <c r="E250" s="3" t="s">
        <v>24</v>
      </c>
      <c r="F250" s="3" t="s">
        <v>25</v>
      </c>
      <c r="G250" s="3">
        <v>17.52</v>
      </c>
      <c r="H250" s="3">
        <v>28.35</v>
      </c>
      <c r="I250" s="3">
        <v>1618.06</v>
      </c>
      <c r="J250" s="3" t="s">
        <v>19</v>
      </c>
      <c r="K250" s="3">
        <v>284.2</v>
      </c>
      <c r="L250" s="3">
        <v>673.19</v>
      </c>
      <c r="M250" s="3" t="s">
        <v>20</v>
      </c>
      <c r="N250" s="4">
        <v>20.399999999999999</v>
      </c>
      <c r="O250">
        <f t="shared" si="6"/>
        <v>92.355022831050221</v>
      </c>
      <c r="P250" s="25" t="s">
        <v>565</v>
      </c>
      <c r="Q250" s="25" t="s">
        <v>583</v>
      </c>
      <c r="R250" t="str">
        <f t="shared" si="7"/>
        <v>PASS</v>
      </c>
    </row>
    <row r="251" spans="1:18" x14ac:dyDescent="0.25">
      <c r="A251" s="5" t="s">
        <v>495</v>
      </c>
      <c r="B251" s="6" t="s">
        <v>38</v>
      </c>
      <c r="C251" s="6" t="s">
        <v>65</v>
      </c>
      <c r="D251" s="6">
        <v>2010</v>
      </c>
      <c r="E251" s="6" t="s">
        <v>17</v>
      </c>
      <c r="F251" s="6" t="s">
        <v>66</v>
      </c>
      <c r="G251" s="6">
        <v>94.75</v>
      </c>
      <c r="H251" s="6">
        <v>365.96</v>
      </c>
      <c r="I251" s="6">
        <v>3862.4</v>
      </c>
      <c r="J251" s="6" t="s">
        <v>19</v>
      </c>
      <c r="K251" s="6">
        <v>241.47</v>
      </c>
      <c r="L251" s="6">
        <v>997.96</v>
      </c>
      <c r="M251" s="6" t="s">
        <v>33</v>
      </c>
      <c r="N251" s="7">
        <v>23.47</v>
      </c>
      <c r="O251">
        <f t="shared" si="6"/>
        <v>40.764116094986811</v>
      </c>
      <c r="P251" s="25" t="s">
        <v>566</v>
      </c>
      <c r="Q251" s="25" t="s">
        <v>583</v>
      </c>
      <c r="R251" t="str">
        <f t="shared" si="7"/>
        <v>FAIL</v>
      </c>
    </row>
    <row r="252" spans="1:18" x14ac:dyDescent="0.25">
      <c r="A252" s="2" t="s">
        <v>503</v>
      </c>
      <c r="B252" s="3" t="s">
        <v>42</v>
      </c>
      <c r="C252" s="3" t="s">
        <v>59</v>
      </c>
      <c r="D252" s="3">
        <v>2016</v>
      </c>
      <c r="E252" s="3" t="s">
        <v>17</v>
      </c>
      <c r="F252" s="3" t="s">
        <v>18</v>
      </c>
      <c r="G252" s="3">
        <v>93.69</v>
      </c>
      <c r="H252" s="3">
        <v>182.85</v>
      </c>
      <c r="I252" s="3">
        <v>1951.67</v>
      </c>
      <c r="J252" s="3" t="s">
        <v>19</v>
      </c>
      <c r="K252" s="3">
        <v>236.18</v>
      </c>
      <c r="L252" s="3">
        <v>749.58</v>
      </c>
      <c r="M252" s="3" t="s">
        <v>20</v>
      </c>
      <c r="N252" s="4">
        <v>23.8</v>
      </c>
      <c r="O252">
        <f t="shared" si="6"/>
        <v>20.831145266303768</v>
      </c>
      <c r="P252" s="25" t="s">
        <v>565</v>
      </c>
      <c r="Q252" s="25" t="s">
        <v>579</v>
      </c>
      <c r="R252" t="str">
        <f t="shared" si="7"/>
        <v>FAIL</v>
      </c>
    </row>
    <row r="253" spans="1:18" x14ac:dyDescent="0.25">
      <c r="A253" s="5" t="s">
        <v>504</v>
      </c>
      <c r="B253" s="6" t="s">
        <v>15</v>
      </c>
      <c r="C253" s="6" t="s">
        <v>72</v>
      </c>
      <c r="D253" s="6">
        <v>2013</v>
      </c>
      <c r="E253" s="6" t="s">
        <v>45</v>
      </c>
      <c r="F253" s="6" t="s">
        <v>46</v>
      </c>
      <c r="G253" s="6">
        <v>86.5</v>
      </c>
      <c r="H253" s="6">
        <v>199.53</v>
      </c>
      <c r="I253" s="6">
        <v>2306.73</v>
      </c>
      <c r="J253" s="6" t="s">
        <v>19</v>
      </c>
      <c r="K253" s="6">
        <v>108.99</v>
      </c>
      <c r="L253" s="6">
        <v>634.16</v>
      </c>
      <c r="M253" s="6" t="s">
        <v>20</v>
      </c>
      <c r="N253" s="7">
        <v>22.51</v>
      </c>
      <c r="O253">
        <f t="shared" si="6"/>
        <v>26.667398843930638</v>
      </c>
      <c r="P253" s="25" t="s">
        <v>565</v>
      </c>
      <c r="Q253" s="25" t="s">
        <v>583</v>
      </c>
      <c r="R253" t="str">
        <f t="shared" si="7"/>
        <v>FAIL</v>
      </c>
    </row>
    <row r="254" spans="1:18" x14ac:dyDescent="0.25">
      <c r="A254" s="2" t="s">
        <v>506</v>
      </c>
      <c r="B254" s="3" t="s">
        <v>38</v>
      </c>
      <c r="C254" s="3" t="s">
        <v>57</v>
      </c>
      <c r="D254" s="3">
        <v>2020</v>
      </c>
      <c r="E254" s="3" t="s">
        <v>17</v>
      </c>
      <c r="F254" s="3" t="s">
        <v>18</v>
      </c>
      <c r="G254" s="3">
        <v>93.15</v>
      </c>
      <c r="H254" s="3">
        <v>650.36</v>
      </c>
      <c r="I254" s="3">
        <v>6981.84</v>
      </c>
      <c r="J254" s="3" t="s">
        <v>19</v>
      </c>
      <c r="K254" s="3">
        <v>64.94</v>
      </c>
      <c r="L254" s="3">
        <v>844.57</v>
      </c>
      <c r="M254" s="3" t="s">
        <v>33</v>
      </c>
      <c r="N254" s="4">
        <v>31.87</v>
      </c>
      <c r="O254">
        <f t="shared" si="6"/>
        <v>74.952657004830911</v>
      </c>
      <c r="P254" s="25" t="s">
        <v>565</v>
      </c>
      <c r="Q254" s="25" t="s">
        <v>583</v>
      </c>
      <c r="R254" t="str">
        <f t="shared" si="7"/>
        <v>PASS</v>
      </c>
    </row>
    <row r="255" spans="1:18" x14ac:dyDescent="0.25">
      <c r="A255" s="5" t="s">
        <v>513</v>
      </c>
      <c r="B255" s="6" t="s">
        <v>29</v>
      </c>
      <c r="C255" s="6" t="s">
        <v>139</v>
      </c>
      <c r="D255" s="6">
        <v>2021</v>
      </c>
      <c r="E255" s="6" t="s">
        <v>17</v>
      </c>
      <c r="F255" s="6" t="s">
        <v>18</v>
      </c>
      <c r="G255" s="6">
        <v>5.86</v>
      </c>
      <c r="H255" s="6">
        <v>13.62</v>
      </c>
      <c r="I255" s="6">
        <v>2324.34</v>
      </c>
      <c r="J255" s="6" t="s">
        <v>19</v>
      </c>
      <c r="K255" s="6">
        <v>53.27</v>
      </c>
      <c r="L255" s="6">
        <v>1121.04</v>
      </c>
      <c r="M255" s="6" t="s">
        <v>27</v>
      </c>
      <c r="N255" s="7">
        <v>33.93</v>
      </c>
      <c r="O255">
        <f t="shared" si="6"/>
        <v>396.64505119453923</v>
      </c>
      <c r="P255" s="25" t="s">
        <v>565</v>
      </c>
      <c r="Q255" s="25" t="s">
        <v>583</v>
      </c>
      <c r="R255" t="str">
        <f t="shared" si="7"/>
        <v>PASS</v>
      </c>
    </row>
    <row r="256" spans="1:18" x14ac:dyDescent="0.25">
      <c r="A256" s="2" t="s">
        <v>522</v>
      </c>
      <c r="B256" s="3" t="s">
        <v>77</v>
      </c>
      <c r="C256" s="3" t="s">
        <v>81</v>
      </c>
      <c r="D256" s="3">
        <v>2011</v>
      </c>
      <c r="E256" s="3" t="s">
        <v>17</v>
      </c>
      <c r="F256" s="3" t="s">
        <v>66</v>
      </c>
      <c r="G256" s="3">
        <v>57.34</v>
      </c>
      <c r="H256" s="3">
        <v>132.15</v>
      </c>
      <c r="I256" s="3">
        <v>2304.62</v>
      </c>
      <c r="J256" s="3" t="s">
        <v>19</v>
      </c>
      <c r="K256" s="3">
        <v>230.9</v>
      </c>
      <c r="L256" s="3">
        <v>992.9</v>
      </c>
      <c r="M256" s="3" t="s">
        <v>36</v>
      </c>
      <c r="N256" s="4">
        <v>27.32</v>
      </c>
      <c r="O256">
        <f t="shared" si="6"/>
        <v>40.192186955005226</v>
      </c>
      <c r="P256" s="25" t="s">
        <v>566</v>
      </c>
      <c r="Q256" s="25" t="s">
        <v>583</v>
      </c>
      <c r="R256" t="str">
        <f t="shared" si="7"/>
        <v>FAIL</v>
      </c>
    </row>
    <row r="257" spans="1:18" x14ac:dyDescent="0.25">
      <c r="A257" s="5" t="s">
        <v>524</v>
      </c>
      <c r="B257" s="6" t="s">
        <v>61</v>
      </c>
      <c r="C257" s="6" t="s">
        <v>62</v>
      </c>
      <c r="D257" s="6">
        <v>2016</v>
      </c>
      <c r="E257" s="6" t="s">
        <v>24</v>
      </c>
      <c r="F257" s="6" t="s">
        <v>25</v>
      </c>
      <c r="G257" s="6">
        <v>75.02</v>
      </c>
      <c r="H257" s="6">
        <v>457.39</v>
      </c>
      <c r="I257" s="6">
        <v>6096.87</v>
      </c>
      <c r="J257" s="6" t="s">
        <v>19</v>
      </c>
      <c r="K257" s="6">
        <v>208.47</v>
      </c>
      <c r="L257" s="6">
        <v>832.19</v>
      </c>
      <c r="M257" s="6" t="s">
        <v>20</v>
      </c>
      <c r="N257" s="7">
        <v>24.57</v>
      </c>
      <c r="O257">
        <f t="shared" si="6"/>
        <v>81.269928019194879</v>
      </c>
      <c r="P257" s="25" t="s">
        <v>565</v>
      </c>
      <c r="Q257" s="25" t="s">
        <v>583</v>
      </c>
      <c r="R257" t="str">
        <f t="shared" si="7"/>
        <v>PASS</v>
      </c>
    </row>
    <row r="258" spans="1:18" x14ac:dyDescent="0.25">
      <c r="A258" s="2" t="s">
        <v>531</v>
      </c>
      <c r="B258" s="3" t="s">
        <v>22</v>
      </c>
      <c r="C258" s="3" t="s">
        <v>23</v>
      </c>
      <c r="D258" s="3">
        <v>2019</v>
      </c>
      <c r="E258" s="3" t="s">
        <v>24</v>
      </c>
      <c r="F258" s="3" t="s">
        <v>18</v>
      </c>
      <c r="G258" s="3">
        <v>2.36</v>
      </c>
      <c r="H258" s="3">
        <v>12.18</v>
      </c>
      <c r="I258" s="3">
        <v>5162.7700000000004</v>
      </c>
      <c r="J258" s="3" t="s">
        <v>19</v>
      </c>
      <c r="K258" s="3">
        <v>126.28</v>
      </c>
      <c r="L258" s="3">
        <v>671.19</v>
      </c>
      <c r="M258" s="3" t="s">
        <v>55</v>
      </c>
      <c r="N258" s="4">
        <v>23.14</v>
      </c>
      <c r="O258">
        <f t="shared" ref="O258:O321" si="8">I:I/G:G</f>
        <v>2187.6144067796613</v>
      </c>
      <c r="P258" s="25" t="s">
        <v>565</v>
      </c>
      <c r="Q258" s="25" t="s">
        <v>583</v>
      </c>
      <c r="R258" t="str">
        <f t="shared" ref="R258:R321" si="9">IF(O258&lt;50,"FAIL","PASS")</f>
        <v>PASS</v>
      </c>
    </row>
    <row r="259" spans="1:18" x14ac:dyDescent="0.25">
      <c r="A259" s="5" t="s">
        <v>535</v>
      </c>
      <c r="B259" s="6" t="s">
        <v>38</v>
      </c>
      <c r="C259" s="6" t="s">
        <v>65</v>
      </c>
      <c r="D259" s="6">
        <v>2018</v>
      </c>
      <c r="E259" s="6" t="s">
        <v>24</v>
      </c>
      <c r="F259" s="6" t="s">
        <v>25</v>
      </c>
      <c r="G259" s="6">
        <v>20.69</v>
      </c>
      <c r="H259" s="6">
        <v>140.71</v>
      </c>
      <c r="I259" s="6">
        <v>6800.75</v>
      </c>
      <c r="J259" s="6" t="s">
        <v>19</v>
      </c>
      <c r="K259" s="6">
        <v>59.94</v>
      </c>
      <c r="L259" s="6">
        <v>1122.27</v>
      </c>
      <c r="M259" s="6" t="s">
        <v>55</v>
      </c>
      <c r="N259" s="7">
        <v>25</v>
      </c>
      <c r="O259">
        <f t="shared" si="8"/>
        <v>328.69743837602704</v>
      </c>
      <c r="P259" s="25" t="s">
        <v>565</v>
      </c>
      <c r="Q259" s="25" t="s">
        <v>583</v>
      </c>
      <c r="R259" t="str">
        <f t="shared" si="9"/>
        <v>PASS</v>
      </c>
    </row>
    <row r="260" spans="1:18" x14ac:dyDescent="0.25">
      <c r="A260" s="2" t="s">
        <v>540</v>
      </c>
      <c r="B260" s="3" t="s">
        <v>38</v>
      </c>
      <c r="C260" s="3" t="s">
        <v>57</v>
      </c>
      <c r="D260" s="3">
        <v>2020</v>
      </c>
      <c r="E260" s="3" t="s">
        <v>17</v>
      </c>
      <c r="F260" s="3" t="s">
        <v>25</v>
      </c>
      <c r="G260" s="3">
        <v>32.43</v>
      </c>
      <c r="H260" s="3">
        <v>140.88</v>
      </c>
      <c r="I260" s="3">
        <v>4344.04</v>
      </c>
      <c r="J260" s="3" t="s">
        <v>19</v>
      </c>
      <c r="K260" s="3">
        <v>96.03</v>
      </c>
      <c r="L260" s="3">
        <v>1039.52</v>
      </c>
      <c r="M260" s="3" t="s">
        <v>36</v>
      </c>
      <c r="N260" s="4">
        <v>30.91</v>
      </c>
      <c r="O260">
        <f t="shared" si="8"/>
        <v>133.95127967930929</v>
      </c>
      <c r="P260" s="25" t="s">
        <v>565</v>
      </c>
      <c r="Q260" s="25" t="s">
        <v>583</v>
      </c>
      <c r="R260" t="str">
        <f t="shared" si="9"/>
        <v>PASS</v>
      </c>
    </row>
    <row r="261" spans="1:18" x14ac:dyDescent="0.25">
      <c r="A261" s="5" t="s">
        <v>546</v>
      </c>
      <c r="B261" s="6" t="s">
        <v>29</v>
      </c>
      <c r="C261" s="6" t="s">
        <v>139</v>
      </c>
      <c r="D261" s="6">
        <v>2021</v>
      </c>
      <c r="E261" s="6" t="s">
        <v>24</v>
      </c>
      <c r="F261" s="6" t="s">
        <v>49</v>
      </c>
      <c r="G261" s="6">
        <v>11.82</v>
      </c>
      <c r="H261" s="6">
        <v>44.22</v>
      </c>
      <c r="I261" s="6">
        <v>3741.4</v>
      </c>
      <c r="J261" s="6" t="s">
        <v>19</v>
      </c>
      <c r="K261" s="6">
        <v>269.44</v>
      </c>
      <c r="L261" s="6">
        <v>445.72</v>
      </c>
      <c r="M261" s="6" t="s">
        <v>33</v>
      </c>
      <c r="N261" s="7">
        <v>25.93</v>
      </c>
      <c r="O261">
        <f t="shared" si="8"/>
        <v>316.53130287648054</v>
      </c>
      <c r="P261" s="25" t="s">
        <v>565</v>
      </c>
      <c r="Q261" s="25" t="s">
        <v>579</v>
      </c>
      <c r="R261" t="str">
        <f t="shared" si="9"/>
        <v>PASS</v>
      </c>
    </row>
    <row r="262" spans="1:18" x14ac:dyDescent="0.25">
      <c r="A262" s="2" t="s">
        <v>554</v>
      </c>
      <c r="B262" s="3" t="s">
        <v>38</v>
      </c>
      <c r="C262" s="3" t="s">
        <v>57</v>
      </c>
      <c r="D262" s="3">
        <v>2013</v>
      </c>
      <c r="E262" s="3" t="s">
        <v>17</v>
      </c>
      <c r="F262" s="3" t="s">
        <v>52</v>
      </c>
      <c r="G262" s="3">
        <v>48.1</v>
      </c>
      <c r="H262" s="3">
        <v>166.47</v>
      </c>
      <c r="I262" s="3">
        <v>3460.91</v>
      </c>
      <c r="J262" s="3" t="s">
        <v>19</v>
      </c>
      <c r="K262" s="3">
        <v>200.3</v>
      </c>
      <c r="L262" s="3">
        <v>206.57</v>
      </c>
      <c r="M262" s="3" t="s">
        <v>33</v>
      </c>
      <c r="N262" s="4">
        <v>24.17</v>
      </c>
      <c r="O262">
        <f t="shared" si="8"/>
        <v>71.952390852390849</v>
      </c>
      <c r="P262" s="25" t="s">
        <v>566</v>
      </c>
      <c r="Q262" s="25" t="s">
        <v>583</v>
      </c>
      <c r="R262" t="str">
        <f t="shared" si="9"/>
        <v>PASS</v>
      </c>
    </row>
    <row r="263" spans="1:18" x14ac:dyDescent="0.25">
      <c r="A263" s="5" t="s">
        <v>555</v>
      </c>
      <c r="B263" s="6" t="s">
        <v>15</v>
      </c>
      <c r="C263" s="6" t="s">
        <v>35</v>
      </c>
      <c r="D263" s="6">
        <v>2013</v>
      </c>
      <c r="E263" s="6" t="s">
        <v>24</v>
      </c>
      <c r="F263" s="6" t="s">
        <v>25</v>
      </c>
      <c r="G263" s="6">
        <v>15.68</v>
      </c>
      <c r="H263" s="6">
        <v>77.14</v>
      </c>
      <c r="I263" s="6">
        <v>4919.66</v>
      </c>
      <c r="J263" s="6" t="s">
        <v>19</v>
      </c>
      <c r="K263" s="6">
        <v>86.34</v>
      </c>
      <c r="L263" s="6">
        <v>232.43</v>
      </c>
      <c r="M263" s="6" t="s">
        <v>33</v>
      </c>
      <c r="N263" s="7">
        <v>32.57</v>
      </c>
      <c r="O263">
        <f t="shared" si="8"/>
        <v>313.75382653061223</v>
      </c>
      <c r="P263" s="25" t="s">
        <v>565</v>
      </c>
      <c r="Q263" s="25" t="s">
        <v>583</v>
      </c>
      <c r="R263" t="str">
        <f t="shared" si="9"/>
        <v>PASS</v>
      </c>
    </row>
    <row r="264" spans="1:18" x14ac:dyDescent="0.25">
      <c r="A264" s="2" t="s">
        <v>559</v>
      </c>
      <c r="B264" s="3" t="s">
        <v>29</v>
      </c>
      <c r="C264" s="3" t="s">
        <v>54</v>
      </c>
      <c r="D264" s="3">
        <v>2011</v>
      </c>
      <c r="E264" s="3" t="s">
        <v>17</v>
      </c>
      <c r="F264" s="3" t="s">
        <v>52</v>
      </c>
      <c r="G264" s="3">
        <v>97.96</v>
      </c>
      <c r="H264" s="3">
        <v>408.85</v>
      </c>
      <c r="I264" s="3">
        <v>4173.68</v>
      </c>
      <c r="J264" s="3" t="s">
        <v>19</v>
      </c>
      <c r="K264" s="3">
        <v>170.92</v>
      </c>
      <c r="L264" s="3">
        <v>888.65</v>
      </c>
      <c r="M264" s="3" t="s">
        <v>55</v>
      </c>
      <c r="N264" s="4">
        <v>26.41</v>
      </c>
      <c r="O264">
        <f t="shared" si="8"/>
        <v>42.605961616986534</v>
      </c>
      <c r="P264" s="25" t="s">
        <v>566</v>
      </c>
      <c r="Q264" s="25" t="s">
        <v>583</v>
      </c>
      <c r="R264" t="str">
        <f t="shared" si="9"/>
        <v>FAIL</v>
      </c>
    </row>
    <row r="265" spans="1:18" x14ac:dyDescent="0.25">
      <c r="A265" s="5" t="s">
        <v>47</v>
      </c>
      <c r="B265" s="6" t="s">
        <v>42</v>
      </c>
      <c r="C265" s="6" t="s">
        <v>48</v>
      </c>
      <c r="D265" s="6">
        <v>2021</v>
      </c>
      <c r="E265" s="6" t="s">
        <v>17</v>
      </c>
      <c r="F265" s="6" t="s">
        <v>49</v>
      </c>
      <c r="G265" s="6">
        <v>27.01</v>
      </c>
      <c r="H265" s="6">
        <v>121.75</v>
      </c>
      <c r="I265" s="6">
        <v>4507.5200000000004</v>
      </c>
      <c r="J265" s="6" t="s">
        <v>50</v>
      </c>
      <c r="K265" s="6">
        <v>140.5</v>
      </c>
      <c r="L265" s="6">
        <v>1197.33</v>
      </c>
      <c r="M265" s="6" t="s">
        <v>36</v>
      </c>
      <c r="N265" s="7">
        <v>27.64</v>
      </c>
      <c r="O265">
        <f t="shared" si="8"/>
        <v>166.88337652721216</v>
      </c>
      <c r="P265" s="25" t="s">
        <v>565</v>
      </c>
      <c r="Q265" s="25" t="s">
        <v>583</v>
      </c>
      <c r="R265" t="str">
        <f t="shared" si="9"/>
        <v>PASS</v>
      </c>
    </row>
    <row r="266" spans="1:18" x14ac:dyDescent="0.25">
      <c r="A266" s="2" t="s">
        <v>63</v>
      </c>
      <c r="B266" s="3" t="s">
        <v>42</v>
      </c>
      <c r="C266" s="3" t="s">
        <v>43</v>
      </c>
      <c r="D266" s="3">
        <v>2017</v>
      </c>
      <c r="E266" s="3" t="s">
        <v>17</v>
      </c>
      <c r="F266" s="3" t="s">
        <v>25</v>
      </c>
      <c r="G266" s="3">
        <v>27.24</v>
      </c>
      <c r="H266" s="3">
        <v>169.83</v>
      </c>
      <c r="I266" s="3">
        <v>6234.6</v>
      </c>
      <c r="J266" s="3" t="s">
        <v>50</v>
      </c>
      <c r="K266" s="3">
        <v>291.08999999999997</v>
      </c>
      <c r="L266" s="3">
        <v>1128.9100000000001</v>
      </c>
      <c r="M266" s="3" t="s">
        <v>36</v>
      </c>
      <c r="N266" s="4">
        <v>30.69</v>
      </c>
      <c r="O266">
        <f t="shared" si="8"/>
        <v>228.87665198237889</v>
      </c>
      <c r="P266" s="25" t="s">
        <v>565</v>
      </c>
      <c r="Q266" s="25" t="s">
        <v>583</v>
      </c>
      <c r="R266" t="str">
        <f t="shared" si="9"/>
        <v>PASS</v>
      </c>
    </row>
    <row r="267" spans="1:18" x14ac:dyDescent="0.25">
      <c r="A267" s="5" t="s">
        <v>68</v>
      </c>
      <c r="B267" s="6" t="s">
        <v>38</v>
      </c>
      <c r="C267" s="6" t="s">
        <v>57</v>
      </c>
      <c r="D267" s="6">
        <v>2018</v>
      </c>
      <c r="E267" s="6" t="s">
        <v>24</v>
      </c>
      <c r="F267" s="6" t="s">
        <v>52</v>
      </c>
      <c r="G267" s="6">
        <v>93.62</v>
      </c>
      <c r="H267" s="6">
        <v>414.39</v>
      </c>
      <c r="I267" s="6">
        <v>4426.26</v>
      </c>
      <c r="J267" s="6" t="s">
        <v>50</v>
      </c>
      <c r="K267" s="6">
        <v>110.75</v>
      </c>
      <c r="L267" s="6">
        <v>672.97</v>
      </c>
      <c r="M267" s="6" t="s">
        <v>27</v>
      </c>
      <c r="N267" s="7">
        <v>22.86</v>
      </c>
      <c r="O267">
        <f t="shared" si="8"/>
        <v>47.279000213629566</v>
      </c>
      <c r="P267" s="25" t="s">
        <v>566</v>
      </c>
      <c r="Q267" s="25" t="s">
        <v>583</v>
      </c>
      <c r="R267" t="str">
        <f t="shared" si="9"/>
        <v>FAIL</v>
      </c>
    </row>
    <row r="268" spans="1:18" x14ac:dyDescent="0.25">
      <c r="A268" s="2" t="s">
        <v>74</v>
      </c>
      <c r="B268" s="3" t="s">
        <v>38</v>
      </c>
      <c r="C268" s="3" t="s">
        <v>39</v>
      </c>
      <c r="D268" s="3">
        <v>2013</v>
      </c>
      <c r="E268" s="3" t="s">
        <v>45</v>
      </c>
      <c r="F268" s="3" t="s">
        <v>46</v>
      </c>
      <c r="G268" s="3">
        <v>17.3</v>
      </c>
      <c r="H268" s="3">
        <v>17.52</v>
      </c>
      <c r="I268" s="3">
        <v>1012.93</v>
      </c>
      <c r="J268" s="3" t="s">
        <v>50</v>
      </c>
      <c r="K268" s="3">
        <v>116.3</v>
      </c>
      <c r="L268" s="3">
        <v>984.07</v>
      </c>
      <c r="M268" s="3" t="s">
        <v>27</v>
      </c>
      <c r="N268" s="4">
        <v>24.28</v>
      </c>
      <c r="O268">
        <f t="shared" si="8"/>
        <v>58.550867052023115</v>
      </c>
      <c r="P268" s="25" t="s">
        <v>565</v>
      </c>
      <c r="Q268" s="25" t="s">
        <v>583</v>
      </c>
      <c r="R268" t="str">
        <f t="shared" si="9"/>
        <v>PASS</v>
      </c>
    </row>
    <row r="269" spans="1:18" x14ac:dyDescent="0.25">
      <c r="A269" s="5" t="s">
        <v>94</v>
      </c>
      <c r="B269" s="6" t="s">
        <v>77</v>
      </c>
      <c r="C269" s="6" t="s">
        <v>78</v>
      </c>
      <c r="D269" s="6">
        <v>2011</v>
      </c>
      <c r="E269" s="6" t="s">
        <v>17</v>
      </c>
      <c r="F269" s="6" t="s">
        <v>66</v>
      </c>
      <c r="G269" s="6">
        <v>35.22</v>
      </c>
      <c r="H269" s="6">
        <v>201.41</v>
      </c>
      <c r="I269" s="6">
        <v>5718.57</v>
      </c>
      <c r="J269" s="6" t="s">
        <v>50</v>
      </c>
      <c r="K269" s="6">
        <v>201.55</v>
      </c>
      <c r="L269" s="6">
        <v>711.42</v>
      </c>
      <c r="M269" s="6" t="s">
        <v>27</v>
      </c>
      <c r="N269" s="7">
        <v>33.49</v>
      </c>
      <c r="O269">
        <f t="shared" si="8"/>
        <v>162.36712095400341</v>
      </c>
      <c r="P269" s="25" t="s">
        <v>566</v>
      </c>
      <c r="Q269" s="25" t="s">
        <v>583</v>
      </c>
      <c r="R269" t="str">
        <f t="shared" si="9"/>
        <v>PASS</v>
      </c>
    </row>
    <row r="270" spans="1:18" x14ac:dyDescent="0.25">
      <c r="A270" s="2" t="s">
        <v>96</v>
      </c>
      <c r="B270" s="3" t="s">
        <v>15</v>
      </c>
      <c r="C270" s="3" t="s">
        <v>16</v>
      </c>
      <c r="D270" s="3">
        <v>2021</v>
      </c>
      <c r="E270" s="3" t="s">
        <v>45</v>
      </c>
      <c r="F270" s="3" t="s">
        <v>49</v>
      </c>
      <c r="G270" s="3">
        <v>31.62</v>
      </c>
      <c r="H270" s="3">
        <v>109.1</v>
      </c>
      <c r="I270" s="3">
        <v>3450.36</v>
      </c>
      <c r="J270" s="3" t="s">
        <v>50</v>
      </c>
      <c r="K270" s="3">
        <v>224.3</v>
      </c>
      <c r="L270" s="3">
        <v>754.41</v>
      </c>
      <c r="M270" s="3" t="s">
        <v>36</v>
      </c>
      <c r="N270" s="4">
        <v>26.31</v>
      </c>
      <c r="O270">
        <f t="shared" si="8"/>
        <v>109.11954459203037</v>
      </c>
      <c r="P270" s="25" t="s">
        <v>565</v>
      </c>
      <c r="Q270" s="25" t="s">
        <v>583</v>
      </c>
      <c r="R270" t="str">
        <f t="shared" si="9"/>
        <v>PASS</v>
      </c>
    </row>
    <row r="271" spans="1:18" x14ac:dyDescent="0.25">
      <c r="A271" s="5" t="s">
        <v>102</v>
      </c>
      <c r="B271" s="6" t="s">
        <v>29</v>
      </c>
      <c r="C271" s="6" t="s">
        <v>30</v>
      </c>
      <c r="D271" s="6">
        <v>2022</v>
      </c>
      <c r="E271" s="6" t="s">
        <v>45</v>
      </c>
      <c r="F271" s="6" t="s">
        <v>49</v>
      </c>
      <c r="G271" s="6">
        <v>81.69</v>
      </c>
      <c r="H271" s="6">
        <v>518.9</v>
      </c>
      <c r="I271" s="6">
        <v>6352.12</v>
      </c>
      <c r="J271" s="6" t="s">
        <v>50</v>
      </c>
      <c r="K271" s="6">
        <v>257.64</v>
      </c>
      <c r="L271" s="6">
        <v>747.87</v>
      </c>
      <c r="M271" s="6" t="s">
        <v>36</v>
      </c>
      <c r="N271" s="7">
        <v>31.15</v>
      </c>
      <c r="O271">
        <f t="shared" si="8"/>
        <v>77.758844411800709</v>
      </c>
      <c r="P271" s="25" t="s">
        <v>565</v>
      </c>
      <c r="Q271" s="25" t="s">
        <v>583</v>
      </c>
      <c r="R271" t="str">
        <f t="shared" si="9"/>
        <v>PASS</v>
      </c>
    </row>
    <row r="272" spans="1:18" x14ac:dyDescent="0.25">
      <c r="A272" s="2" t="s">
        <v>103</v>
      </c>
      <c r="B272" s="3" t="s">
        <v>38</v>
      </c>
      <c r="C272" s="3" t="s">
        <v>39</v>
      </c>
      <c r="D272" s="3">
        <v>2014</v>
      </c>
      <c r="E272" s="3" t="s">
        <v>24</v>
      </c>
      <c r="F272" s="3" t="s">
        <v>52</v>
      </c>
      <c r="G272" s="3">
        <v>28.45</v>
      </c>
      <c r="H272" s="3">
        <v>161.19999999999999</v>
      </c>
      <c r="I272" s="3">
        <v>5666.05</v>
      </c>
      <c r="J272" s="3" t="s">
        <v>50</v>
      </c>
      <c r="K272" s="3">
        <v>206.69</v>
      </c>
      <c r="L272" s="3">
        <v>474.6</v>
      </c>
      <c r="M272" s="3" t="s">
        <v>20</v>
      </c>
      <c r="N272" s="4">
        <v>30.7</v>
      </c>
      <c r="O272">
        <f t="shared" si="8"/>
        <v>199.15817223198596</v>
      </c>
      <c r="P272" s="25" t="s">
        <v>566</v>
      </c>
      <c r="Q272" s="25" t="s">
        <v>583</v>
      </c>
      <c r="R272" t="str">
        <f t="shared" si="9"/>
        <v>PASS</v>
      </c>
    </row>
    <row r="273" spans="1:18" x14ac:dyDescent="0.25">
      <c r="A273" s="5" t="s">
        <v>104</v>
      </c>
      <c r="B273" s="6" t="s">
        <v>42</v>
      </c>
      <c r="C273" s="6" t="s">
        <v>59</v>
      </c>
      <c r="D273" s="6">
        <v>2015</v>
      </c>
      <c r="E273" s="6" t="s">
        <v>45</v>
      </c>
      <c r="F273" s="6" t="s">
        <v>49</v>
      </c>
      <c r="G273" s="6">
        <v>8.98</v>
      </c>
      <c r="H273" s="6">
        <v>17.11</v>
      </c>
      <c r="I273" s="6">
        <v>1904.98</v>
      </c>
      <c r="J273" s="6" t="s">
        <v>50</v>
      </c>
      <c r="K273" s="6">
        <v>223.49</v>
      </c>
      <c r="L273" s="6">
        <v>906.42</v>
      </c>
      <c r="M273" s="6" t="s">
        <v>20</v>
      </c>
      <c r="N273" s="7">
        <v>26.22</v>
      </c>
      <c r="O273">
        <f t="shared" si="8"/>
        <v>212.1358574610245</v>
      </c>
      <c r="P273" s="25" t="s">
        <v>565</v>
      </c>
      <c r="Q273" s="25" t="s">
        <v>583</v>
      </c>
      <c r="R273" t="str">
        <f t="shared" si="9"/>
        <v>PASS</v>
      </c>
    </row>
    <row r="274" spans="1:18" x14ac:dyDescent="0.25">
      <c r="A274" s="2" t="s">
        <v>114</v>
      </c>
      <c r="B274" s="3" t="s">
        <v>15</v>
      </c>
      <c r="C274" s="3" t="s">
        <v>72</v>
      </c>
      <c r="D274" s="3">
        <v>2010</v>
      </c>
      <c r="E274" s="3" t="s">
        <v>45</v>
      </c>
      <c r="F274" s="3" t="s">
        <v>66</v>
      </c>
      <c r="G274" s="3">
        <v>11.45</v>
      </c>
      <c r="H274" s="3">
        <v>77.459999999999994</v>
      </c>
      <c r="I274" s="3">
        <v>6764.73</v>
      </c>
      <c r="J274" s="3" t="s">
        <v>50</v>
      </c>
      <c r="K274" s="3">
        <v>226.83</v>
      </c>
      <c r="L274" s="3">
        <v>635.49</v>
      </c>
      <c r="M274" s="3" t="s">
        <v>33</v>
      </c>
      <c r="N274" s="4">
        <v>34.479999999999997</v>
      </c>
      <c r="O274">
        <f t="shared" si="8"/>
        <v>590.80611353711788</v>
      </c>
      <c r="P274" s="25" t="s">
        <v>566</v>
      </c>
      <c r="Q274" s="25" t="s">
        <v>583</v>
      </c>
      <c r="R274" t="str">
        <f t="shared" si="9"/>
        <v>PASS</v>
      </c>
    </row>
    <row r="275" spans="1:18" x14ac:dyDescent="0.25">
      <c r="A275" s="5" t="s">
        <v>118</v>
      </c>
      <c r="B275" s="6" t="s">
        <v>38</v>
      </c>
      <c r="C275" s="6" t="s">
        <v>65</v>
      </c>
      <c r="D275" s="6">
        <v>2022</v>
      </c>
      <c r="E275" s="6" t="s">
        <v>24</v>
      </c>
      <c r="F275" s="6" t="s">
        <v>52</v>
      </c>
      <c r="G275" s="6">
        <v>48.13</v>
      </c>
      <c r="H275" s="6">
        <v>253.7</v>
      </c>
      <c r="I275" s="6">
        <v>5271.05</v>
      </c>
      <c r="J275" s="6" t="s">
        <v>50</v>
      </c>
      <c r="K275" s="6">
        <v>248.23</v>
      </c>
      <c r="L275" s="6">
        <v>293.05</v>
      </c>
      <c r="M275" s="6" t="s">
        <v>36</v>
      </c>
      <c r="N275" s="7">
        <v>26.07</v>
      </c>
      <c r="O275">
        <f t="shared" si="8"/>
        <v>109.51693330563059</v>
      </c>
      <c r="P275" s="25" t="s">
        <v>566</v>
      </c>
      <c r="Q275" s="25" t="s">
        <v>583</v>
      </c>
      <c r="R275" t="str">
        <f t="shared" si="9"/>
        <v>PASS</v>
      </c>
    </row>
    <row r="276" spans="1:18" x14ac:dyDescent="0.25">
      <c r="A276" s="2" t="s">
        <v>119</v>
      </c>
      <c r="B276" s="3" t="s">
        <v>42</v>
      </c>
      <c r="C276" s="3" t="s">
        <v>59</v>
      </c>
      <c r="D276" s="3">
        <v>2020</v>
      </c>
      <c r="E276" s="3" t="s">
        <v>17</v>
      </c>
      <c r="F276" s="3" t="s">
        <v>18</v>
      </c>
      <c r="G276" s="3">
        <v>47.85</v>
      </c>
      <c r="H276" s="3">
        <v>200.28</v>
      </c>
      <c r="I276" s="3">
        <v>4185.53</v>
      </c>
      <c r="J276" s="3" t="s">
        <v>50</v>
      </c>
      <c r="K276" s="3">
        <v>299.16000000000003</v>
      </c>
      <c r="L276" s="3">
        <v>750.39</v>
      </c>
      <c r="M276" s="3" t="s">
        <v>55</v>
      </c>
      <c r="N276" s="4">
        <v>30.54</v>
      </c>
      <c r="O276">
        <f t="shared" si="8"/>
        <v>87.47189132706373</v>
      </c>
      <c r="P276" s="25" t="s">
        <v>565</v>
      </c>
      <c r="Q276" s="25" t="s">
        <v>583</v>
      </c>
      <c r="R276" t="str">
        <f t="shared" si="9"/>
        <v>PASS</v>
      </c>
    </row>
    <row r="277" spans="1:18" x14ac:dyDescent="0.25">
      <c r="A277" s="5" t="s">
        <v>123</v>
      </c>
      <c r="B277" s="6" t="s">
        <v>22</v>
      </c>
      <c r="C277" s="6" t="s">
        <v>23</v>
      </c>
      <c r="D277" s="6">
        <v>2018</v>
      </c>
      <c r="E277" s="6" t="s">
        <v>45</v>
      </c>
      <c r="F277" s="6" t="s">
        <v>52</v>
      </c>
      <c r="G277" s="6">
        <v>94.46</v>
      </c>
      <c r="H277" s="6">
        <v>455.98</v>
      </c>
      <c r="I277" s="6">
        <v>4827.22</v>
      </c>
      <c r="J277" s="6" t="s">
        <v>50</v>
      </c>
      <c r="K277" s="6">
        <v>75.650000000000006</v>
      </c>
      <c r="L277" s="6">
        <v>212.27</v>
      </c>
      <c r="M277" s="6" t="s">
        <v>55</v>
      </c>
      <c r="N277" s="7">
        <v>27.04</v>
      </c>
      <c r="O277">
        <f t="shared" si="8"/>
        <v>51.103324158373923</v>
      </c>
      <c r="P277" s="25" t="s">
        <v>566</v>
      </c>
      <c r="Q277" s="25" t="s">
        <v>583</v>
      </c>
      <c r="R277" t="str">
        <f t="shared" si="9"/>
        <v>PASS</v>
      </c>
    </row>
    <row r="278" spans="1:18" x14ac:dyDescent="0.25">
      <c r="A278" s="2" t="s">
        <v>127</v>
      </c>
      <c r="B278" s="3" t="s">
        <v>22</v>
      </c>
      <c r="C278" s="3" t="s">
        <v>23</v>
      </c>
      <c r="D278" s="3">
        <v>2013</v>
      </c>
      <c r="E278" s="3" t="s">
        <v>24</v>
      </c>
      <c r="F278" s="3" t="s">
        <v>49</v>
      </c>
      <c r="G278" s="3">
        <v>8.43</v>
      </c>
      <c r="H278" s="3">
        <v>8.57</v>
      </c>
      <c r="I278" s="3">
        <v>1016.05</v>
      </c>
      <c r="J278" s="3" t="s">
        <v>50</v>
      </c>
      <c r="K278" s="3">
        <v>222.34</v>
      </c>
      <c r="L278" s="3">
        <v>669.91</v>
      </c>
      <c r="M278" s="3" t="s">
        <v>20</v>
      </c>
      <c r="N278" s="4">
        <v>23.47</v>
      </c>
      <c r="O278">
        <f t="shared" si="8"/>
        <v>120.52787663107948</v>
      </c>
      <c r="P278" s="25" t="s">
        <v>565</v>
      </c>
      <c r="Q278" s="25" t="s">
        <v>583</v>
      </c>
      <c r="R278" t="str">
        <f t="shared" si="9"/>
        <v>PASS</v>
      </c>
    </row>
    <row r="279" spans="1:18" x14ac:dyDescent="0.25">
      <c r="A279" s="5" t="s">
        <v>130</v>
      </c>
      <c r="B279" s="6" t="s">
        <v>77</v>
      </c>
      <c r="C279" s="6" t="s">
        <v>89</v>
      </c>
      <c r="D279" s="6">
        <v>2018</v>
      </c>
      <c r="E279" s="6" t="s">
        <v>45</v>
      </c>
      <c r="F279" s="6" t="s">
        <v>66</v>
      </c>
      <c r="G279" s="6">
        <v>8.9600000000000009</v>
      </c>
      <c r="H279" s="6">
        <v>11.1</v>
      </c>
      <c r="I279" s="6">
        <v>1239.1600000000001</v>
      </c>
      <c r="J279" s="6" t="s">
        <v>50</v>
      </c>
      <c r="K279" s="6">
        <v>233.63</v>
      </c>
      <c r="L279" s="6">
        <v>803.71</v>
      </c>
      <c r="M279" s="6" t="s">
        <v>20</v>
      </c>
      <c r="N279" s="7">
        <v>21.37</v>
      </c>
      <c r="O279">
        <f t="shared" si="8"/>
        <v>138.29910714285714</v>
      </c>
      <c r="P279" s="25" t="s">
        <v>566</v>
      </c>
      <c r="Q279" s="25" t="s">
        <v>583</v>
      </c>
      <c r="R279" t="str">
        <f t="shared" si="9"/>
        <v>PASS</v>
      </c>
    </row>
    <row r="280" spans="1:18" x14ac:dyDescent="0.25">
      <c r="A280" s="2" t="s">
        <v>137</v>
      </c>
      <c r="B280" s="3" t="s">
        <v>15</v>
      </c>
      <c r="C280" s="3" t="s">
        <v>72</v>
      </c>
      <c r="D280" s="3">
        <v>2018</v>
      </c>
      <c r="E280" s="3" t="s">
        <v>17</v>
      </c>
      <c r="F280" s="3" t="s">
        <v>18</v>
      </c>
      <c r="G280" s="3">
        <v>42.13</v>
      </c>
      <c r="H280" s="3">
        <v>164.1</v>
      </c>
      <c r="I280" s="3">
        <v>3895</v>
      </c>
      <c r="J280" s="3" t="s">
        <v>50</v>
      </c>
      <c r="K280" s="3">
        <v>110.93</v>
      </c>
      <c r="L280" s="3">
        <v>751.27</v>
      </c>
      <c r="M280" s="3" t="s">
        <v>27</v>
      </c>
      <c r="N280" s="4">
        <v>22.86</v>
      </c>
      <c r="O280">
        <f t="shared" si="8"/>
        <v>92.451934488488007</v>
      </c>
      <c r="P280" s="25" t="s">
        <v>565</v>
      </c>
      <c r="Q280" s="25" t="s">
        <v>583</v>
      </c>
      <c r="R280" t="str">
        <f t="shared" si="9"/>
        <v>PASS</v>
      </c>
    </row>
    <row r="281" spans="1:18" x14ac:dyDescent="0.25">
      <c r="A281" s="5" t="s">
        <v>138</v>
      </c>
      <c r="B281" s="6" t="s">
        <v>29</v>
      </c>
      <c r="C281" s="6" t="s">
        <v>139</v>
      </c>
      <c r="D281" s="6">
        <v>2021</v>
      </c>
      <c r="E281" s="6" t="s">
        <v>24</v>
      </c>
      <c r="F281" s="6" t="s">
        <v>46</v>
      </c>
      <c r="G281" s="6">
        <v>28.35</v>
      </c>
      <c r="H281" s="6">
        <v>162.72999999999999</v>
      </c>
      <c r="I281" s="6">
        <v>5740.04</v>
      </c>
      <c r="J281" s="6" t="s">
        <v>50</v>
      </c>
      <c r="K281" s="6">
        <v>134.97</v>
      </c>
      <c r="L281" s="6">
        <v>987.72</v>
      </c>
      <c r="M281" s="6" t="s">
        <v>55</v>
      </c>
      <c r="N281" s="7">
        <v>32.31</v>
      </c>
      <c r="O281">
        <f t="shared" si="8"/>
        <v>202.4705467372134</v>
      </c>
      <c r="P281" s="25" t="s">
        <v>565</v>
      </c>
      <c r="Q281" s="25" t="s">
        <v>583</v>
      </c>
      <c r="R281" t="str">
        <f t="shared" si="9"/>
        <v>PASS</v>
      </c>
    </row>
    <row r="282" spans="1:18" x14ac:dyDescent="0.25">
      <c r="A282" s="2" t="s">
        <v>141</v>
      </c>
      <c r="B282" s="3" t="s">
        <v>29</v>
      </c>
      <c r="C282" s="3" t="s">
        <v>30</v>
      </c>
      <c r="D282" s="3">
        <v>2017</v>
      </c>
      <c r="E282" s="3" t="s">
        <v>45</v>
      </c>
      <c r="F282" s="3" t="s">
        <v>25</v>
      </c>
      <c r="G282" s="3">
        <v>98.1</v>
      </c>
      <c r="H282" s="3">
        <v>238.66</v>
      </c>
      <c r="I282" s="3">
        <v>2432.83</v>
      </c>
      <c r="J282" s="3" t="s">
        <v>50</v>
      </c>
      <c r="K282" s="3">
        <v>108.39</v>
      </c>
      <c r="L282" s="3">
        <v>975.54</v>
      </c>
      <c r="M282" s="3" t="s">
        <v>20</v>
      </c>
      <c r="N282" s="4">
        <v>24.77</v>
      </c>
      <c r="O282">
        <f t="shared" si="8"/>
        <v>24.799490316004078</v>
      </c>
      <c r="P282" s="25" t="s">
        <v>565</v>
      </c>
      <c r="Q282" s="25" t="s">
        <v>583</v>
      </c>
      <c r="R282" t="str">
        <f t="shared" si="9"/>
        <v>FAIL</v>
      </c>
    </row>
    <row r="283" spans="1:18" x14ac:dyDescent="0.25">
      <c r="A283" s="5" t="s">
        <v>154</v>
      </c>
      <c r="B283" s="6" t="s">
        <v>77</v>
      </c>
      <c r="C283" s="6" t="s">
        <v>89</v>
      </c>
      <c r="D283" s="6">
        <v>2018</v>
      </c>
      <c r="E283" s="6" t="s">
        <v>45</v>
      </c>
      <c r="F283" s="6" t="s">
        <v>25</v>
      </c>
      <c r="G283" s="6">
        <v>26.44</v>
      </c>
      <c r="H283" s="6">
        <v>157.27000000000001</v>
      </c>
      <c r="I283" s="6">
        <v>5948.14</v>
      </c>
      <c r="J283" s="6" t="s">
        <v>50</v>
      </c>
      <c r="K283" s="6">
        <v>291.85000000000002</v>
      </c>
      <c r="L283" s="6">
        <v>495.14</v>
      </c>
      <c r="M283" s="6" t="s">
        <v>55</v>
      </c>
      <c r="N283" s="7">
        <v>32.06</v>
      </c>
      <c r="O283">
        <f t="shared" si="8"/>
        <v>224.96747352496217</v>
      </c>
      <c r="P283" s="25" t="s">
        <v>565</v>
      </c>
      <c r="Q283" s="25" t="s">
        <v>583</v>
      </c>
      <c r="R283" t="str">
        <f t="shared" si="9"/>
        <v>PASS</v>
      </c>
    </row>
    <row r="284" spans="1:18" x14ac:dyDescent="0.25">
      <c r="A284" s="2" t="s">
        <v>158</v>
      </c>
      <c r="B284" s="3" t="s">
        <v>77</v>
      </c>
      <c r="C284" s="3" t="s">
        <v>81</v>
      </c>
      <c r="D284" s="3">
        <v>2011</v>
      </c>
      <c r="E284" s="3" t="s">
        <v>24</v>
      </c>
      <c r="F284" s="3" t="s">
        <v>25</v>
      </c>
      <c r="G284" s="3">
        <v>88.84</v>
      </c>
      <c r="H284" s="3">
        <v>161.15</v>
      </c>
      <c r="I284" s="3">
        <v>1813.98</v>
      </c>
      <c r="J284" s="3" t="s">
        <v>50</v>
      </c>
      <c r="K284" s="3">
        <v>142.75</v>
      </c>
      <c r="L284" s="3">
        <v>1149.3800000000001</v>
      </c>
      <c r="M284" s="3" t="s">
        <v>33</v>
      </c>
      <c r="N284" s="4">
        <v>26.29</v>
      </c>
      <c r="O284">
        <f t="shared" si="8"/>
        <v>20.418505177847816</v>
      </c>
      <c r="P284" s="25" t="s">
        <v>565</v>
      </c>
      <c r="Q284" s="25" t="s">
        <v>583</v>
      </c>
      <c r="R284" t="str">
        <f t="shared" si="9"/>
        <v>FAIL</v>
      </c>
    </row>
    <row r="285" spans="1:18" x14ac:dyDescent="0.25">
      <c r="A285" s="5" t="s">
        <v>159</v>
      </c>
      <c r="B285" s="6" t="s">
        <v>15</v>
      </c>
      <c r="C285" s="6" t="s">
        <v>35</v>
      </c>
      <c r="D285" s="6">
        <v>2012</v>
      </c>
      <c r="E285" s="6" t="s">
        <v>45</v>
      </c>
      <c r="F285" s="6" t="s">
        <v>52</v>
      </c>
      <c r="G285" s="6">
        <v>10.8</v>
      </c>
      <c r="H285" s="6">
        <v>42.51</v>
      </c>
      <c r="I285" s="6">
        <v>3936.08</v>
      </c>
      <c r="J285" s="6" t="s">
        <v>50</v>
      </c>
      <c r="K285" s="6">
        <v>284.76</v>
      </c>
      <c r="L285" s="6">
        <v>479.74</v>
      </c>
      <c r="M285" s="6" t="s">
        <v>55</v>
      </c>
      <c r="N285" s="7">
        <v>23.26</v>
      </c>
      <c r="O285">
        <f t="shared" si="8"/>
        <v>364.45185185185181</v>
      </c>
      <c r="P285" s="25" t="s">
        <v>566</v>
      </c>
      <c r="Q285" s="25" t="s">
        <v>583</v>
      </c>
      <c r="R285" t="str">
        <f t="shared" si="9"/>
        <v>PASS</v>
      </c>
    </row>
    <row r="286" spans="1:18" x14ac:dyDescent="0.25">
      <c r="A286" s="2" t="s">
        <v>169</v>
      </c>
      <c r="B286" s="3" t="s">
        <v>22</v>
      </c>
      <c r="C286" s="3" t="s">
        <v>32</v>
      </c>
      <c r="D286" s="3">
        <v>2016</v>
      </c>
      <c r="E286" s="3" t="s">
        <v>45</v>
      </c>
      <c r="F286" s="3" t="s">
        <v>52</v>
      </c>
      <c r="G286" s="3">
        <v>26.23</v>
      </c>
      <c r="H286" s="3">
        <v>176.31</v>
      </c>
      <c r="I286" s="3">
        <v>6721.56</v>
      </c>
      <c r="J286" s="3" t="s">
        <v>50</v>
      </c>
      <c r="K286" s="3">
        <v>66.78</v>
      </c>
      <c r="L286" s="3">
        <v>1031.77</v>
      </c>
      <c r="M286" s="3" t="s">
        <v>20</v>
      </c>
      <c r="N286" s="4">
        <v>26.48</v>
      </c>
      <c r="O286">
        <f t="shared" si="8"/>
        <v>256.25467022493331</v>
      </c>
      <c r="P286" s="25" t="s">
        <v>566</v>
      </c>
      <c r="Q286" s="25" t="s">
        <v>583</v>
      </c>
      <c r="R286" t="str">
        <f t="shared" si="9"/>
        <v>PASS</v>
      </c>
    </row>
    <row r="287" spans="1:18" x14ac:dyDescent="0.25">
      <c r="A287" s="5" t="s">
        <v>175</v>
      </c>
      <c r="B287" s="6" t="s">
        <v>22</v>
      </c>
      <c r="C287" s="6" t="s">
        <v>23</v>
      </c>
      <c r="D287" s="6">
        <v>2012</v>
      </c>
      <c r="E287" s="6" t="s">
        <v>17</v>
      </c>
      <c r="F287" s="6" t="s">
        <v>46</v>
      </c>
      <c r="G287" s="6">
        <v>67.72</v>
      </c>
      <c r="H287" s="6">
        <v>178.28</v>
      </c>
      <c r="I287" s="6">
        <v>2632.62</v>
      </c>
      <c r="J287" s="6" t="s">
        <v>50</v>
      </c>
      <c r="K287" s="6">
        <v>171.42</v>
      </c>
      <c r="L287" s="6">
        <v>642.04</v>
      </c>
      <c r="M287" s="6" t="s">
        <v>55</v>
      </c>
      <c r="N287" s="7">
        <v>23.23</v>
      </c>
      <c r="O287">
        <f t="shared" si="8"/>
        <v>38.875073833431777</v>
      </c>
      <c r="P287" s="25" t="s">
        <v>565</v>
      </c>
      <c r="Q287" s="25" t="s">
        <v>583</v>
      </c>
      <c r="R287" t="str">
        <f t="shared" si="9"/>
        <v>FAIL</v>
      </c>
    </row>
    <row r="288" spans="1:18" x14ac:dyDescent="0.25">
      <c r="A288" s="2" t="s">
        <v>176</v>
      </c>
      <c r="B288" s="3" t="s">
        <v>29</v>
      </c>
      <c r="C288" s="3" t="s">
        <v>54</v>
      </c>
      <c r="D288" s="3">
        <v>2015</v>
      </c>
      <c r="E288" s="3" t="s">
        <v>45</v>
      </c>
      <c r="F288" s="3" t="s">
        <v>46</v>
      </c>
      <c r="G288" s="3">
        <v>29.04</v>
      </c>
      <c r="H288" s="3">
        <v>147.26</v>
      </c>
      <c r="I288" s="3">
        <v>5070.92</v>
      </c>
      <c r="J288" s="3" t="s">
        <v>50</v>
      </c>
      <c r="K288" s="3">
        <v>181.73</v>
      </c>
      <c r="L288" s="3">
        <v>508.42</v>
      </c>
      <c r="M288" s="3" t="s">
        <v>36</v>
      </c>
      <c r="N288" s="4">
        <v>25.93</v>
      </c>
      <c r="O288">
        <f t="shared" si="8"/>
        <v>174.61845730027548</v>
      </c>
      <c r="P288" s="25" t="s">
        <v>565</v>
      </c>
      <c r="Q288" s="25" t="s">
        <v>583</v>
      </c>
      <c r="R288" t="str">
        <f t="shared" si="9"/>
        <v>PASS</v>
      </c>
    </row>
    <row r="289" spans="1:18" x14ac:dyDescent="0.25">
      <c r="A289" s="5" t="s">
        <v>179</v>
      </c>
      <c r="B289" s="6" t="s">
        <v>38</v>
      </c>
      <c r="C289" s="6" t="s">
        <v>57</v>
      </c>
      <c r="D289" s="6">
        <v>2015</v>
      </c>
      <c r="E289" s="6" t="s">
        <v>17</v>
      </c>
      <c r="F289" s="6" t="s">
        <v>66</v>
      </c>
      <c r="G289" s="6">
        <v>57.77</v>
      </c>
      <c r="H289" s="6">
        <v>303.7</v>
      </c>
      <c r="I289" s="6">
        <v>5256.99</v>
      </c>
      <c r="J289" s="6" t="s">
        <v>50</v>
      </c>
      <c r="K289" s="6">
        <v>122.38</v>
      </c>
      <c r="L289" s="6">
        <v>605.03</v>
      </c>
      <c r="M289" s="6" t="s">
        <v>55</v>
      </c>
      <c r="N289" s="7">
        <v>22.58</v>
      </c>
      <c r="O289">
        <f t="shared" si="8"/>
        <v>90.998615198199744</v>
      </c>
      <c r="P289" s="25" t="s">
        <v>566</v>
      </c>
      <c r="Q289" s="25" t="s">
        <v>583</v>
      </c>
      <c r="R289" t="str">
        <f t="shared" si="9"/>
        <v>PASS</v>
      </c>
    </row>
    <row r="290" spans="1:18" x14ac:dyDescent="0.25">
      <c r="A290" s="2" t="s">
        <v>180</v>
      </c>
      <c r="B290" s="3" t="s">
        <v>29</v>
      </c>
      <c r="C290" s="3" t="s">
        <v>30</v>
      </c>
      <c r="D290" s="3">
        <v>2021</v>
      </c>
      <c r="E290" s="3" t="s">
        <v>45</v>
      </c>
      <c r="F290" s="3" t="s">
        <v>46</v>
      </c>
      <c r="G290" s="3">
        <v>44.23</v>
      </c>
      <c r="H290" s="3">
        <v>72.319999999999993</v>
      </c>
      <c r="I290" s="3">
        <v>1635.18</v>
      </c>
      <c r="J290" s="3" t="s">
        <v>50</v>
      </c>
      <c r="K290" s="3">
        <v>197.22</v>
      </c>
      <c r="L290" s="3">
        <v>723.96</v>
      </c>
      <c r="M290" s="3" t="s">
        <v>27</v>
      </c>
      <c r="N290" s="4">
        <v>33.06</v>
      </c>
      <c r="O290">
        <f t="shared" si="8"/>
        <v>36.969929911824558</v>
      </c>
      <c r="P290" s="25" t="s">
        <v>565</v>
      </c>
      <c r="Q290" s="25" t="s">
        <v>583</v>
      </c>
      <c r="R290" t="str">
        <f t="shared" si="9"/>
        <v>FAIL</v>
      </c>
    </row>
    <row r="291" spans="1:18" x14ac:dyDescent="0.25">
      <c r="A291" s="5" t="s">
        <v>189</v>
      </c>
      <c r="B291" s="6" t="s">
        <v>77</v>
      </c>
      <c r="C291" s="6" t="s">
        <v>78</v>
      </c>
      <c r="D291" s="6">
        <v>2019</v>
      </c>
      <c r="E291" s="6" t="s">
        <v>17</v>
      </c>
      <c r="F291" s="6" t="s">
        <v>25</v>
      </c>
      <c r="G291" s="6">
        <v>91.76</v>
      </c>
      <c r="H291" s="6">
        <v>262.56</v>
      </c>
      <c r="I291" s="6">
        <v>2861.39</v>
      </c>
      <c r="J291" s="6" t="s">
        <v>50</v>
      </c>
      <c r="K291" s="6">
        <v>82.24</v>
      </c>
      <c r="L291" s="6">
        <v>908.83</v>
      </c>
      <c r="M291" s="6" t="s">
        <v>20</v>
      </c>
      <c r="N291" s="7">
        <v>24.64</v>
      </c>
      <c r="O291">
        <f t="shared" si="8"/>
        <v>31.183413251961635</v>
      </c>
      <c r="P291" s="25" t="s">
        <v>565</v>
      </c>
      <c r="Q291" s="25" t="s">
        <v>583</v>
      </c>
      <c r="R291" t="str">
        <f t="shared" si="9"/>
        <v>FAIL</v>
      </c>
    </row>
    <row r="292" spans="1:18" x14ac:dyDescent="0.25">
      <c r="A292" s="2" t="s">
        <v>194</v>
      </c>
      <c r="B292" s="3" t="s">
        <v>42</v>
      </c>
      <c r="C292" s="3" t="s">
        <v>59</v>
      </c>
      <c r="D292" s="3">
        <v>2022</v>
      </c>
      <c r="E292" s="3" t="s">
        <v>45</v>
      </c>
      <c r="F292" s="3" t="s">
        <v>25</v>
      </c>
      <c r="G292" s="3">
        <v>37.42</v>
      </c>
      <c r="H292" s="3">
        <v>250.07</v>
      </c>
      <c r="I292" s="3">
        <v>6682.78</v>
      </c>
      <c r="J292" s="3" t="s">
        <v>50</v>
      </c>
      <c r="K292" s="3">
        <v>165.42</v>
      </c>
      <c r="L292" s="3">
        <v>481.77</v>
      </c>
      <c r="M292" s="3" t="s">
        <v>27</v>
      </c>
      <c r="N292" s="4">
        <v>27.54</v>
      </c>
      <c r="O292">
        <f t="shared" si="8"/>
        <v>178.5884553714591</v>
      </c>
      <c r="P292" s="25" t="s">
        <v>565</v>
      </c>
      <c r="Q292" s="25" t="s">
        <v>583</v>
      </c>
      <c r="R292" t="str">
        <f t="shared" si="9"/>
        <v>PASS</v>
      </c>
    </row>
    <row r="293" spans="1:18" x14ac:dyDescent="0.25">
      <c r="A293" s="5" t="s">
        <v>195</v>
      </c>
      <c r="B293" s="6" t="s">
        <v>38</v>
      </c>
      <c r="C293" s="6" t="s">
        <v>57</v>
      </c>
      <c r="D293" s="6">
        <v>2013</v>
      </c>
      <c r="E293" s="6" t="s">
        <v>17</v>
      </c>
      <c r="F293" s="6" t="s">
        <v>25</v>
      </c>
      <c r="G293" s="6">
        <v>87.43</v>
      </c>
      <c r="H293" s="6">
        <v>114.8</v>
      </c>
      <c r="I293" s="6">
        <v>1313.08</v>
      </c>
      <c r="J293" s="6" t="s">
        <v>50</v>
      </c>
      <c r="K293" s="6">
        <v>268.52999999999997</v>
      </c>
      <c r="L293" s="6">
        <v>754.54</v>
      </c>
      <c r="M293" s="6" t="s">
        <v>20</v>
      </c>
      <c r="N293" s="7">
        <v>30.67</v>
      </c>
      <c r="O293">
        <f t="shared" si="8"/>
        <v>15.018643486217544</v>
      </c>
      <c r="P293" s="25" t="s">
        <v>565</v>
      </c>
      <c r="Q293" s="25" t="s">
        <v>583</v>
      </c>
      <c r="R293" t="str">
        <f t="shared" si="9"/>
        <v>FAIL</v>
      </c>
    </row>
    <row r="294" spans="1:18" x14ac:dyDescent="0.25">
      <c r="A294" s="2" t="s">
        <v>198</v>
      </c>
      <c r="B294" s="3" t="s">
        <v>15</v>
      </c>
      <c r="C294" s="3" t="s">
        <v>72</v>
      </c>
      <c r="D294" s="3">
        <v>2022</v>
      </c>
      <c r="E294" s="3" t="s">
        <v>24</v>
      </c>
      <c r="F294" s="3" t="s">
        <v>25</v>
      </c>
      <c r="G294" s="3">
        <v>4.79</v>
      </c>
      <c r="H294" s="3">
        <v>31.16</v>
      </c>
      <c r="I294" s="3">
        <v>6504.38</v>
      </c>
      <c r="J294" s="3" t="s">
        <v>50</v>
      </c>
      <c r="K294" s="3">
        <v>224.02</v>
      </c>
      <c r="L294" s="3">
        <v>338.79</v>
      </c>
      <c r="M294" s="3" t="s">
        <v>27</v>
      </c>
      <c r="N294" s="4">
        <v>26.73</v>
      </c>
      <c r="O294">
        <f t="shared" si="8"/>
        <v>1357.9081419624217</v>
      </c>
      <c r="P294" s="25" t="s">
        <v>565</v>
      </c>
      <c r="Q294" s="25" t="s">
        <v>583</v>
      </c>
      <c r="R294" t="str">
        <f t="shared" si="9"/>
        <v>PASS</v>
      </c>
    </row>
    <row r="295" spans="1:18" x14ac:dyDescent="0.25">
      <c r="A295" s="5" t="s">
        <v>199</v>
      </c>
      <c r="B295" s="6" t="s">
        <v>22</v>
      </c>
      <c r="C295" s="6" t="s">
        <v>23</v>
      </c>
      <c r="D295" s="6">
        <v>2010</v>
      </c>
      <c r="E295" s="6" t="s">
        <v>45</v>
      </c>
      <c r="F295" s="6" t="s">
        <v>25</v>
      </c>
      <c r="G295" s="6">
        <v>83.66</v>
      </c>
      <c r="H295" s="6">
        <v>359.14</v>
      </c>
      <c r="I295" s="6">
        <v>4292.83</v>
      </c>
      <c r="J295" s="6" t="s">
        <v>50</v>
      </c>
      <c r="K295" s="6">
        <v>77.8</v>
      </c>
      <c r="L295" s="6">
        <v>488.1</v>
      </c>
      <c r="M295" s="6" t="s">
        <v>55</v>
      </c>
      <c r="N295" s="7">
        <v>21.83</v>
      </c>
      <c r="O295">
        <f t="shared" si="8"/>
        <v>51.312813770021513</v>
      </c>
      <c r="P295" s="25" t="s">
        <v>565</v>
      </c>
      <c r="Q295" s="25" t="s">
        <v>583</v>
      </c>
      <c r="R295" t="str">
        <f t="shared" si="9"/>
        <v>PASS</v>
      </c>
    </row>
    <row r="296" spans="1:18" x14ac:dyDescent="0.25">
      <c r="A296" s="2" t="s">
        <v>200</v>
      </c>
      <c r="B296" s="3" t="s">
        <v>42</v>
      </c>
      <c r="C296" s="3" t="s">
        <v>59</v>
      </c>
      <c r="D296" s="3">
        <v>2020</v>
      </c>
      <c r="E296" s="3" t="s">
        <v>17</v>
      </c>
      <c r="F296" s="3" t="s">
        <v>66</v>
      </c>
      <c r="G296" s="3">
        <v>7.22</v>
      </c>
      <c r="H296" s="3">
        <v>43.47</v>
      </c>
      <c r="I296" s="3">
        <v>6020.13</v>
      </c>
      <c r="J296" s="3" t="s">
        <v>50</v>
      </c>
      <c r="K296" s="3">
        <v>199.18</v>
      </c>
      <c r="L296" s="3">
        <v>216.44</v>
      </c>
      <c r="M296" s="3" t="s">
        <v>33</v>
      </c>
      <c r="N296" s="4">
        <v>28.63</v>
      </c>
      <c r="O296">
        <f t="shared" si="8"/>
        <v>833.81301939058176</v>
      </c>
      <c r="P296" s="25" t="s">
        <v>566</v>
      </c>
      <c r="Q296" s="25" t="s">
        <v>583</v>
      </c>
      <c r="R296" t="str">
        <f t="shared" si="9"/>
        <v>PASS</v>
      </c>
    </row>
    <row r="297" spans="1:18" x14ac:dyDescent="0.25">
      <c r="A297" s="5" t="s">
        <v>201</v>
      </c>
      <c r="B297" s="6" t="s">
        <v>15</v>
      </c>
      <c r="C297" s="6" t="s">
        <v>16</v>
      </c>
      <c r="D297" s="6">
        <v>2014</v>
      </c>
      <c r="E297" s="6" t="s">
        <v>45</v>
      </c>
      <c r="F297" s="6" t="s">
        <v>46</v>
      </c>
      <c r="G297" s="6">
        <v>61.87</v>
      </c>
      <c r="H297" s="6">
        <v>151.16999999999999</v>
      </c>
      <c r="I297" s="6">
        <v>2443.39</v>
      </c>
      <c r="J297" s="6" t="s">
        <v>50</v>
      </c>
      <c r="K297" s="6">
        <v>96.83</v>
      </c>
      <c r="L297" s="6">
        <v>868.21</v>
      </c>
      <c r="M297" s="6" t="s">
        <v>33</v>
      </c>
      <c r="N297" s="7">
        <v>34.619999999999997</v>
      </c>
      <c r="O297">
        <f t="shared" si="8"/>
        <v>39.492322611928238</v>
      </c>
      <c r="P297" s="25" t="s">
        <v>565</v>
      </c>
      <c r="Q297" s="25" t="s">
        <v>583</v>
      </c>
      <c r="R297" t="str">
        <f t="shared" si="9"/>
        <v>FAIL</v>
      </c>
    </row>
    <row r="298" spans="1:18" x14ac:dyDescent="0.25">
      <c r="A298" s="2" t="s">
        <v>202</v>
      </c>
      <c r="B298" s="3" t="s">
        <v>22</v>
      </c>
      <c r="C298" s="3" t="s">
        <v>70</v>
      </c>
      <c r="D298" s="3">
        <v>2018</v>
      </c>
      <c r="E298" s="3" t="s">
        <v>17</v>
      </c>
      <c r="F298" s="3" t="s">
        <v>49</v>
      </c>
      <c r="G298" s="3">
        <v>55.86</v>
      </c>
      <c r="H298" s="3">
        <v>186.72</v>
      </c>
      <c r="I298" s="3">
        <v>3342.72</v>
      </c>
      <c r="J298" s="3" t="s">
        <v>50</v>
      </c>
      <c r="K298" s="3">
        <v>60.88</v>
      </c>
      <c r="L298" s="3">
        <v>586.88</v>
      </c>
      <c r="M298" s="3" t="s">
        <v>55</v>
      </c>
      <c r="N298" s="4">
        <v>23.8</v>
      </c>
      <c r="O298">
        <f t="shared" si="8"/>
        <v>59.84103114930182</v>
      </c>
      <c r="P298" s="25" t="s">
        <v>565</v>
      </c>
      <c r="Q298" s="25" t="s">
        <v>583</v>
      </c>
      <c r="R298" t="str">
        <f t="shared" si="9"/>
        <v>PASS</v>
      </c>
    </row>
    <row r="299" spans="1:18" x14ac:dyDescent="0.25">
      <c r="A299" s="5" t="s">
        <v>204</v>
      </c>
      <c r="B299" s="6" t="s">
        <v>77</v>
      </c>
      <c r="C299" s="6" t="s">
        <v>89</v>
      </c>
      <c r="D299" s="6">
        <v>2015</v>
      </c>
      <c r="E299" s="6" t="s">
        <v>17</v>
      </c>
      <c r="F299" s="6" t="s">
        <v>25</v>
      </c>
      <c r="G299" s="6">
        <v>83.21</v>
      </c>
      <c r="H299" s="6">
        <v>425.05</v>
      </c>
      <c r="I299" s="6">
        <v>5108.1000000000004</v>
      </c>
      <c r="J299" s="6" t="s">
        <v>50</v>
      </c>
      <c r="K299" s="6">
        <v>207.93</v>
      </c>
      <c r="L299" s="6">
        <v>1011.5</v>
      </c>
      <c r="M299" s="6" t="s">
        <v>20</v>
      </c>
      <c r="N299" s="7">
        <v>30.74</v>
      </c>
      <c r="O299">
        <f t="shared" si="8"/>
        <v>61.38805432039419</v>
      </c>
      <c r="P299" s="25" t="s">
        <v>565</v>
      </c>
      <c r="Q299" s="25" t="s">
        <v>583</v>
      </c>
      <c r="R299" t="str">
        <f t="shared" si="9"/>
        <v>PASS</v>
      </c>
    </row>
    <row r="300" spans="1:18" x14ac:dyDescent="0.25">
      <c r="A300" s="2" t="s">
        <v>209</v>
      </c>
      <c r="B300" s="3" t="s">
        <v>38</v>
      </c>
      <c r="C300" s="3" t="s">
        <v>39</v>
      </c>
      <c r="D300" s="3">
        <v>2017</v>
      </c>
      <c r="E300" s="3" t="s">
        <v>24</v>
      </c>
      <c r="F300" s="3" t="s">
        <v>52</v>
      </c>
      <c r="G300" s="3">
        <v>87.13</v>
      </c>
      <c r="H300" s="3">
        <v>271.44</v>
      </c>
      <c r="I300" s="3">
        <v>3115.36</v>
      </c>
      <c r="J300" s="3" t="s">
        <v>50</v>
      </c>
      <c r="K300" s="3">
        <v>118.64</v>
      </c>
      <c r="L300" s="3">
        <v>1180.03</v>
      </c>
      <c r="M300" s="3" t="s">
        <v>20</v>
      </c>
      <c r="N300" s="4">
        <v>21.13</v>
      </c>
      <c r="O300">
        <f t="shared" si="8"/>
        <v>35.755308160220366</v>
      </c>
      <c r="P300" s="25" t="s">
        <v>566</v>
      </c>
      <c r="Q300" s="25" t="s">
        <v>583</v>
      </c>
      <c r="R300" t="str">
        <f t="shared" si="9"/>
        <v>FAIL</v>
      </c>
    </row>
    <row r="301" spans="1:18" x14ac:dyDescent="0.25">
      <c r="A301" s="5" t="s">
        <v>223</v>
      </c>
      <c r="B301" s="6" t="s">
        <v>15</v>
      </c>
      <c r="C301" s="6" t="s">
        <v>72</v>
      </c>
      <c r="D301" s="6">
        <v>2014</v>
      </c>
      <c r="E301" s="6" t="s">
        <v>45</v>
      </c>
      <c r="F301" s="6" t="s">
        <v>46</v>
      </c>
      <c r="G301" s="6">
        <v>69.17</v>
      </c>
      <c r="H301" s="6">
        <v>134.78</v>
      </c>
      <c r="I301" s="6">
        <v>1948.48</v>
      </c>
      <c r="J301" s="6" t="s">
        <v>50</v>
      </c>
      <c r="K301" s="6">
        <v>171.06</v>
      </c>
      <c r="L301" s="6">
        <v>404.02</v>
      </c>
      <c r="M301" s="6" t="s">
        <v>33</v>
      </c>
      <c r="N301" s="7">
        <v>22.16</v>
      </c>
      <c r="O301">
        <f t="shared" si="8"/>
        <v>28.169437617464219</v>
      </c>
      <c r="P301" s="25" t="s">
        <v>565</v>
      </c>
      <c r="Q301" s="25" t="s">
        <v>583</v>
      </c>
      <c r="R301" t="str">
        <f t="shared" si="9"/>
        <v>FAIL</v>
      </c>
    </row>
    <row r="302" spans="1:18" x14ac:dyDescent="0.25">
      <c r="A302" s="2" t="s">
        <v>225</v>
      </c>
      <c r="B302" s="3" t="s">
        <v>77</v>
      </c>
      <c r="C302" s="3" t="s">
        <v>81</v>
      </c>
      <c r="D302" s="3">
        <v>2013</v>
      </c>
      <c r="E302" s="3" t="s">
        <v>24</v>
      </c>
      <c r="F302" s="3" t="s">
        <v>46</v>
      </c>
      <c r="G302" s="3">
        <v>6.01</v>
      </c>
      <c r="H302" s="3">
        <v>40.1</v>
      </c>
      <c r="I302" s="3">
        <v>6672.31</v>
      </c>
      <c r="J302" s="3" t="s">
        <v>50</v>
      </c>
      <c r="K302" s="3">
        <v>112.07</v>
      </c>
      <c r="L302" s="3">
        <v>1065.31</v>
      </c>
      <c r="M302" s="3" t="s">
        <v>36</v>
      </c>
      <c r="N302" s="4">
        <v>32.200000000000003</v>
      </c>
      <c r="O302">
        <f t="shared" si="8"/>
        <v>1110.2013311148087</v>
      </c>
      <c r="P302" s="25" t="s">
        <v>565</v>
      </c>
      <c r="Q302" s="25" t="s">
        <v>583</v>
      </c>
      <c r="R302" t="str">
        <f t="shared" si="9"/>
        <v>PASS</v>
      </c>
    </row>
    <row r="303" spans="1:18" x14ac:dyDescent="0.25">
      <c r="A303" s="5" t="s">
        <v>226</v>
      </c>
      <c r="B303" s="6" t="s">
        <v>29</v>
      </c>
      <c r="C303" s="6" t="s">
        <v>139</v>
      </c>
      <c r="D303" s="6">
        <v>2015</v>
      </c>
      <c r="E303" s="6" t="s">
        <v>24</v>
      </c>
      <c r="F303" s="6" t="s">
        <v>25</v>
      </c>
      <c r="G303" s="6">
        <v>50.33</v>
      </c>
      <c r="H303" s="6">
        <v>205.77</v>
      </c>
      <c r="I303" s="6">
        <v>4088.35</v>
      </c>
      <c r="J303" s="6" t="s">
        <v>50</v>
      </c>
      <c r="K303" s="6">
        <v>269.77</v>
      </c>
      <c r="L303" s="6">
        <v>697.37</v>
      </c>
      <c r="M303" s="6" t="s">
        <v>20</v>
      </c>
      <c r="N303" s="7">
        <v>34.18</v>
      </c>
      <c r="O303">
        <f t="shared" si="8"/>
        <v>81.230876216968014</v>
      </c>
      <c r="P303" s="25" t="s">
        <v>565</v>
      </c>
      <c r="Q303" s="25" t="s">
        <v>583</v>
      </c>
      <c r="R303" t="str">
        <f t="shared" si="9"/>
        <v>PASS</v>
      </c>
    </row>
    <row r="304" spans="1:18" x14ac:dyDescent="0.25">
      <c r="A304" s="2" t="s">
        <v>227</v>
      </c>
      <c r="B304" s="3" t="s">
        <v>29</v>
      </c>
      <c r="C304" s="3" t="s">
        <v>30</v>
      </c>
      <c r="D304" s="3">
        <v>2013</v>
      </c>
      <c r="E304" s="3" t="s">
        <v>24</v>
      </c>
      <c r="F304" s="3" t="s">
        <v>49</v>
      </c>
      <c r="G304" s="3">
        <v>35.94</v>
      </c>
      <c r="H304" s="3">
        <v>46.84</v>
      </c>
      <c r="I304" s="3">
        <v>1303.24</v>
      </c>
      <c r="J304" s="3" t="s">
        <v>50</v>
      </c>
      <c r="K304" s="3">
        <v>199.38</v>
      </c>
      <c r="L304" s="3">
        <v>1042.8499999999999</v>
      </c>
      <c r="M304" s="3" t="s">
        <v>27</v>
      </c>
      <c r="N304" s="4">
        <v>24.29</v>
      </c>
      <c r="O304">
        <f t="shared" si="8"/>
        <v>36.261547022815805</v>
      </c>
      <c r="P304" s="25" t="s">
        <v>565</v>
      </c>
      <c r="Q304" s="25" t="s">
        <v>583</v>
      </c>
      <c r="R304" t="str">
        <f t="shared" si="9"/>
        <v>FAIL</v>
      </c>
    </row>
    <row r="305" spans="1:18" x14ac:dyDescent="0.25">
      <c r="A305" s="5" t="s">
        <v>238</v>
      </c>
      <c r="B305" s="6" t="s">
        <v>77</v>
      </c>
      <c r="C305" s="6" t="s">
        <v>89</v>
      </c>
      <c r="D305" s="6">
        <v>2022</v>
      </c>
      <c r="E305" s="6" t="s">
        <v>17</v>
      </c>
      <c r="F305" s="6" t="s">
        <v>18</v>
      </c>
      <c r="G305" s="6">
        <v>29.49</v>
      </c>
      <c r="H305" s="6">
        <v>130.96</v>
      </c>
      <c r="I305" s="6">
        <v>4440.8599999999997</v>
      </c>
      <c r="J305" s="6" t="s">
        <v>50</v>
      </c>
      <c r="K305" s="6">
        <v>273.94</v>
      </c>
      <c r="L305" s="6">
        <v>594.53</v>
      </c>
      <c r="M305" s="6" t="s">
        <v>55</v>
      </c>
      <c r="N305" s="7">
        <v>34.32</v>
      </c>
      <c r="O305">
        <f t="shared" si="8"/>
        <v>150.58867412682264</v>
      </c>
      <c r="P305" s="25" t="s">
        <v>565</v>
      </c>
      <c r="Q305" s="25" t="s">
        <v>583</v>
      </c>
      <c r="R305" t="str">
        <f t="shared" si="9"/>
        <v>PASS</v>
      </c>
    </row>
    <row r="306" spans="1:18" x14ac:dyDescent="0.25">
      <c r="A306" s="2" t="s">
        <v>239</v>
      </c>
      <c r="B306" s="3" t="s">
        <v>61</v>
      </c>
      <c r="C306" s="3" t="s">
        <v>93</v>
      </c>
      <c r="D306" s="3">
        <v>2014</v>
      </c>
      <c r="E306" s="3" t="s">
        <v>24</v>
      </c>
      <c r="F306" s="3" t="s">
        <v>18</v>
      </c>
      <c r="G306" s="3">
        <v>95.58</v>
      </c>
      <c r="H306" s="3">
        <v>140.9</v>
      </c>
      <c r="I306" s="3">
        <v>1474.18</v>
      </c>
      <c r="J306" s="3" t="s">
        <v>50</v>
      </c>
      <c r="K306" s="3">
        <v>213.99</v>
      </c>
      <c r="L306" s="3">
        <v>947.34</v>
      </c>
      <c r="M306" s="3" t="s">
        <v>36</v>
      </c>
      <c r="N306" s="4">
        <v>23.03</v>
      </c>
      <c r="O306">
        <f t="shared" si="8"/>
        <v>15.423519564762504</v>
      </c>
      <c r="P306" s="25" t="s">
        <v>565</v>
      </c>
      <c r="Q306" s="25" t="s">
        <v>583</v>
      </c>
      <c r="R306" t="str">
        <f t="shared" si="9"/>
        <v>FAIL</v>
      </c>
    </row>
    <row r="307" spans="1:18" x14ac:dyDescent="0.25">
      <c r="A307" s="5" t="s">
        <v>262</v>
      </c>
      <c r="B307" s="6" t="s">
        <v>61</v>
      </c>
      <c r="C307" s="6" t="s">
        <v>93</v>
      </c>
      <c r="D307" s="6">
        <v>2014</v>
      </c>
      <c r="E307" s="6" t="s">
        <v>17</v>
      </c>
      <c r="F307" s="6" t="s">
        <v>25</v>
      </c>
      <c r="G307" s="6">
        <v>80.77</v>
      </c>
      <c r="H307" s="6">
        <v>524.07000000000005</v>
      </c>
      <c r="I307" s="6">
        <v>6488.45</v>
      </c>
      <c r="J307" s="6" t="s">
        <v>50</v>
      </c>
      <c r="K307" s="6">
        <v>291.95</v>
      </c>
      <c r="L307" s="6">
        <v>757.29</v>
      </c>
      <c r="M307" s="6" t="s">
        <v>36</v>
      </c>
      <c r="N307" s="7">
        <v>25.83</v>
      </c>
      <c r="O307">
        <f t="shared" si="8"/>
        <v>80.332425405472335</v>
      </c>
      <c r="P307" s="25" t="s">
        <v>565</v>
      </c>
      <c r="Q307" s="25" t="s">
        <v>583</v>
      </c>
      <c r="R307" t="str">
        <f t="shared" si="9"/>
        <v>PASS</v>
      </c>
    </row>
    <row r="308" spans="1:18" x14ac:dyDescent="0.25">
      <c r="A308" s="2" t="s">
        <v>271</v>
      </c>
      <c r="B308" s="3" t="s">
        <v>42</v>
      </c>
      <c r="C308" s="3" t="s">
        <v>48</v>
      </c>
      <c r="D308" s="3">
        <v>2013</v>
      </c>
      <c r="E308" s="3" t="s">
        <v>17</v>
      </c>
      <c r="F308" s="3" t="s">
        <v>66</v>
      </c>
      <c r="G308" s="3">
        <v>37.950000000000003</v>
      </c>
      <c r="H308" s="3">
        <v>178.63</v>
      </c>
      <c r="I308" s="3">
        <v>4707.01</v>
      </c>
      <c r="J308" s="3" t="s">
        <v>50</v>
      </c>
      <c r="K308" s="3">
        <v>214.82</v>
      </c>
      <c r="L308" s="3">
        <v>215.73</v>
      </c>
      <c r="M308" s="3" t="s">
        <v>33</v>
      </c>
      <c r="N308" s="4">
        <v>28.27</v>
      </c>
      <c r="O308">
        <f t="shared" si="8"/>
        <v>124.03188405797101</v>
      </c>
      <c r="P308" s="25" t="s">
        <v>566</v>
      </c>
      <c r="Q308" s="25" t="s">
        <v>583</v>
      </c>
      <c r="R308" t="str">
        <f t="shared" si="9"/>
        <v>PASS</v>
      </c>
    </row>
    <row r="309" spans="1:18" x14ac:dyDescent="0.25">
      <c r="A309" s="5" t="s">
        <v>272</v>
      </c>
      <c r="B309" s="6" t="s">
        <v>22</v>
      </c>
      <c r="C309" s="6" t="s">
        <v>23</v>
      </c>
      <c r="D309" s="6">
        <v>2018</v>
      </c>
      <c r="E309" s="6" t="s">
        <v>17</v>
      </c>
      <c r="F309" s="6" t="s">
        <v>18</v>
      </c>
      <c r="G309" s="6">
        <v>54.04</v>
      </c>
      <c r="H309" s="6">
        <v>147</v>
      </c>
      <c r="I309" s="6">
        <v>2720.13</v>
      </c>
      <c r="J309" s="6" t="s">
        <v>50</v>
      </c>
      <c r="K309" s="6">
        <v>251.54</v>
      </c>
      <c r="L309" s="6">
        <v>1109.77</v>
      </c>
      <c r="M309" s="6" t="s">
        <v>20</v>
      </c>
      <c r="N309" s="7">
        <v>33.770000000000003</v>
      </c>
      <c r="O309">
        <f t="shared" si="8"/>
        <v>50.33549222797928</v>
      </c>
      <c r="P309" s="25" t="s">
        <v>565</v>
      </c>
      <c r="Q309" s="25" t="s">
        <v>583</v>
      </c>
      <c r="R309" t="str">
        <f t="shared" si="9"/>
        <v>PASS</v>
      </c>
    </row>
    <row r="310" spans="1:18" x14ac:dyDescent="0.25">
      <c r="A310" s="2" t="s">
        <v>277</v>
      </c>
      <c r="B310" s="3" t="s">
        <v>22</v>
      </c>
      <c r="C310" s="3" t="s">
        <v>23</v>
      </c>
      <c r="D310" s="3">
        <v>2015</v>
      </c>
      <c r="E310" s="3" t="s">
        <v>24</v>
      </c>
      <c r="F310" s="3" t="s">
        <v>25</v>
      </c>
      <c r="G310" s="3">
        <v>59.12</v>
      </c>
      <c r="H310" s="3">
        <v>325.95999999999998</v>
      </c>
      <c r="I310" s="3">
        <v>5513.53</v>
      </c>
      <c r="J310" s="3" t="s">
        <v>50</v>
      </c>
      <c r="K310" s="3">
        <v>282.22000000000003</v>
      </c>
      <c r="L310" s="3">
        <v>499.28</v>
      </c>
      <c r="M310" s="3" t="s">
        <v>33</v>
      </c>
      <c r="N310" s="4">
        <v>23.61</v>
      </c>
      <c r="O310">
        <f t="shared" si="8"/>
        <v>93.259979702300399</v>
      </c>
      <c r="P310" s="25" t="s">
        <v>565</v>
      </c>
      <c r="Q310" s="25" t="s">
        <v>583</v>
      </c>
      <c r="R310" t="str">
        <f t="shared" si="9"/>
        <v>PASS</v>
      </c>
    </row>
    <row r="311" spans="1:18" x14ac:dyDescent="0.25">
      <c r="A311" s="5" t="s">
        <v>281</v>
      </c>
      <c r="B311" s="6" t="s">
        <v>22</v>
      </c>
      <c r="C311" s="6" t="s">
        <v>32</v>
      </c>
      <c r="D311" s="6">
        <v>2012</v>
      </c>
      <c r="E311" s="6" t="s">
        <v>45</v>
      </c>
      <c r="F311" s="6" t="s">
        <v>52</v>
      </c>
      <c r="G311" s="6">
        <v>78.61</v>
      </c>
      <c r="H311" s="6">
        <v>151.38</v>
      </c>
      <c r="I311" s="6">
        <v>1925.66</v>
      </c>
      <c r="J311" s="6" t="s">
        <v>50</v>
      </c>
      <c r="K311" s="6">
        <v>129.16999999999999</v>
      </c>
      <c r="L311" s="6">
        <v>306.55</v>
      </c>
      <c r="M311" s="6" t="s">
        <v>20</v>
      </c>
      <c r="N311" s="7">
        <v>34.14</v>
      </c>
      <c r="O311">
        <f t="shared" si="8"/>
        <v>24.496374507060171</v>
      </c>
      <c r="P311" s="25" t="s">
        <v>566</v>
      </c>
      <c r="Q311" s="25" t="s">
        <v>583</v>
      </c>
      <c r="R311" t="str">
        <f t="shared" si="9"/>
        <v>FAIL</v>
      </c>
    </row>
    <row r="312" spans="1:18" x14ac:dyDescent="0.25">
      <c r="A312" s="2" t="s">
        <v>282</v>
      </c>
      <c r="B312" s="3" t="s">
        <v>38</v>
      </c>
      <c r="C312" s="3" t="s">
        <v>39</v>
      </c>
      <c r="D312" s="3">
        <v>2022</v>
      </c>
      <c r="E312" s="3" t="s">
        <v>45</v>
      </c>
      <c r="F312" s="3" t="s">
        <v>46</v>
      </c>
      <c r="G312" s="3">
        <v>14.12</v>
      </c>
      <c r="H312" s="3">
        <v>30</v>
      </c>
      <c r="I312" s="3">
        <v>2124.35</v>
      </c>
      <c r="J312" s="3" t="s">
        <v>50</v>
      </c>
      <c r="K312" s="3">
        <v>189.25</v>
      </c>
      <c r="L312" s="3">
        <v>712.44</v>
      </c>
      <c r="M312" s="3" t="s">
        <v>20</v>
      </c>
      <c r="N312" s="4">
        <v>20.39</v>
      </c>
      <c r="O312">
        <f t="shared" si="8"/>
        <v>150.44971671388103</v>
      </c>
      <c r="P312" s="25" t="s">
        <v>565</v>
      </c>
      <c r="Q312" s="25" t="s">
        <v>583</v>
      </c>
      <c r="R312" t="str">
        <f t="shared" si="9"/>
        <v>PASS</v>
      </c>
    </row>
    <row r="313" spans="1:18" x14ac:dyDescent="0.25">
      <c r="A313" s="5" t="s">
        <v>285</v>
      </c>
      <c r="B313" s="6" t="s">
        <v>77</v>
      </c>
      <c r="C313" s="6" t="s">
        <v>81</v>
      </c>
      <c r="D313" s="6">
        <v>2014</v>
      </c>
      <c r="E313" s="6" t="s">
        <v>45</v>
      </c>
      <c r="F313" s="6" t="s">
        <v>46</v>
      </c>
      <c r="G313" s="6">
        <v>36.75</v>
      </c>
      <c r="H313" s="6">
        <v>244.95</v>
      </c>
      <c r="I313" s="6">
        <v>6665.33</v>
      </c>
      <c r="J313" s="6" t="s">
        <v>50</v>
      </c>
      <c r="K313" s="6">
        <v>198.45</v>
      </c>
      <c r="L313" s="6">
        <v>395.55</v>
      </c>
      <c r="M313" s="6" t="s">
        <v>20</v>
      </c>
      <c r="N313" s="7">
        <v>22.03</v>
      </c>
      <c r="O313">
        <f t="shared" si="8"/>
        <v>181.3695238095238</v>
      </c>
      <c r="P313" s="25" t="s">
        <v>565</v>
      </c>
      <c r="Q313" s="25" t="s">
        <v>583</v>
      </c>
      <c r="R313" t="str">
        <f t="shared" si="9"/>
        <v>PASS</v>
      </c>
    </row>
    <row r="314" spans="1:18" x14ac:dyDescent="0.25">
      <c r="A314" s="2" t="s">
        <v>290</v>
      </c>
      <c r="B314" s="3" t="s">
        <v>42</v>
      </c>
      <c r="C314" s="3" t="s">
        <v>43</v>
      </c>
      <c r="D314" s="3">
        <v>2014</v>
      </c>
      <c r="E314" s="3" t="s">
        <v>24</v>
      </c>
      <c r="F314" s="3" t="s">
        <v>18</v>
      </c>
      <c r="G314" s="3">
        <v>66.209999999999994</v>
      </c>
      <c r="H314" s="3">
        <v>350.34</v>
      </c>
      <c r="I314" s="3">
        <v>5291.42</v>
      </c>
      <c r="J314" s="3" t="s">
        <v>50</v>
      </c>
      <c r="K314" s="3">
        <v>68.489999999999995</v>
      </c>
      <c r="L314" s="3">
        <v>1190.7</v>
      </c>
      <c r="M314" s="3" t="s">
        <v>27</v>
      </c>
      <c r="N314" s="4">
        <v>28.73</v>
      </c>
      <c r="O314">
        <f t="shared" si="8"/>
        <v>79.918743392236834</v>
      </c>
      <c r="P314" s="25" t="s">
        <v>565</v>
      </c>
      <c r="Q314" s="25" t="s">
        <v>583</v>
      </c>
      <c r="R314" t="str">
        <f t="shared" si="9"/>
        <v>PASS</v>
      </c>
    </row>
    <row r="315" spans="1:18" x14ac:dyDescent="0.25">
      <c r="A315" s="5" t="s">
        <v>293</v>
      </c>
      <c r="B315" s="6" t="s">
        <v>42</v>
      </c>
      <c r="C315" s="6" t="s">
        <v>43</v>
      </c>
      <c r="D315" s="6">
        <v>2021</v>
      </c>
      <c r="E315" s="6" t="s">
        <v>17</v>
      </c>
      <c r="F315" s="6" t="s">
        <v>49</v>
      </c>
      <c r="G315" s="6">
        <v>58.47</v>
      </c>
      <c r="H315" s="6">
        <v>260.27</v>
      </c>
      <c r="I315" s="6">
        <v>4451.41</v>
      </c>
      <c r="J315" s="6" t="s">
        <v>50</v>
      </c>
      <c r="K315" s="6">
        <v>143.53</v>
      </c>
      <c r="L315" s="6">
        <v>663.06</v>
      </c>
      <c r="M315" s="6" t="s">
        <v>33</v>
      </c>
      <c r="N315" s="7">
        <v>30.36</v>
      </c>
      <c r="O315">
        <f t="shared" si="8"/>
        <v>76.131520437831369</v>
      </c>
      <c r="P315" s="25" t="s">
        <v>565</v>
      </c>
      <c r="Q315" s="25" t="s">
        <v>583</v>
      </c>
      <c r="R315" t="str">
        <f t="shared" si="9"/>
        <v>PASS</v>
      </c>
    </row>
    <row r="316" spans="1:18" x14ac:dyDescent="0.25">
      <c r="A316" s="2" t="s">
        <v>295</v>
      </c>
      <c r="B316" s="3" t="s">
        <v>77</v>
      </c>
      <c r="C316" s="3" t="s">
        <v>81</v>
      </c>
      <c r="D316" s="3">
        <v>2022</v>
      </c>
      <c r="E316" s="3" t="s">
        <v>24</v>
      </c>
      <c r="F316" s="3" t="s">
        <v>49</v>
      </c>
      <c r="G316" s="3">
        <v>48.81</v>
      </c>
      <c r="H316" s="3">
        <v>188.26</v>
      </c>
      <c r="I316" s="3">
        <v>3856.98</v>
      </c>
      <c r="J316" s="3" t="s">
        <v>50</v>
      </c>
      <c r="K316" s="3">
        <v>230.5</v>
      </c>
      <c r="L316" s="3">
        <v>652.45000000000005</v>
      </c>
      <c r="M316" s="3" t="s">
        <v>20</v>
      </c>
      <c r="N316" s="4">
        <v>24.5</v>
      </c>
      <c r="O316">
        <f t="shared" si="8"/>
        <v>79.020282728948985</v>
      </c>
      <c r="P316" s="25" t="s">
        <v>565</v>
      </c>
      <c r="Q316" s="25" t="s">
        <v>583</v>
      </c>
      <c r="R316" t="str">
        <f t="shared" si="9"/>
        <v>PASS</v>
      </c>
    </row>
    <row r="317" spans="1:18" x14ac:dyDescent="0.25">
      <c r="A317" s="5" t="s">
        <v>299</v>
      </c>
      <c r="B317" s="6" t="s">
        <v>61</v>
      </c>
      <c r="C317" s="6" t="s">
        <v>122</v>
      </c>
      <c r="D317" s="6">
        <v>2012</v>
      </c>
      <c r="E317" s="6" t="s">
        <v>45</v>
      </c>
      <c r="F317" s="6" t="s">
        <v>18</v>
      </c>
      <c r="G317" s="6">
        <v>20.51</v>
      </c>
      <c r="H317" s="6">
        <v>34.53</v>
      </c>
      <c r="I317" s="6">
        <v>1683.73</v>
      </c>
      <c r="J317" s="6" t="s">
        <v>50</v>
      </c>
      <c r="K317" s="6">
        <v>181.93</v>
      </c>
      <c r="L317" s="6">
        <v>839.11</v>
      </c>
      <c r="M317" s="6" t="s">
        <v>33</v>
      </c>
      <c r="N317" s="7">
        <v>25.83</v>
      </c>
      <c r="O317">
        <f t="shared" si="8"/>
        <v>82.093125304729398</v>
      </c>
      <c r="P317" s="25" t="s">
        <v>565</v>
      </c>
      <c r="Q317" s="25" t="s">
        <v>583</v>
      </c>
      <c r="R317" t="str">
        <f t="shared" si="9"/>
        <v>PASS</v>
      </c>
    </row>
    <row r="318" spans="1:18" x14ac:dyDescent="0.25">
      <c r="A318" s="2" t="s">
        <v>301</v>
      </c>
      <c r="B318" s="3" t="s">
        <v>42</v>
      </c>
      <c r="C318" s="3" t="s">
        <v>59</v>
      </c>
      <c r="D318" s="3">
        <v>2011</v>
      </c>
      <c r="E318" s="3" t="s">
        <v>24</v>
      </c>
      <c r="F318" s="3" t="s">
        <v>18</v>
      </c>
      <c r="G318" s="3">
        <v>69.650000000000006</v>
      </c>
      <c r="H318" s="3">
        <v>283.12</v>
      </c>
      <c r="I318" s="3">
        <v>4064.95</v>
      </c>
      <c r="J318" s="3" t="s">
        <v>50</v>
      </c>
      <c r="K318" s="3">
        <v>199.11</v>
      </c>
      <c r="L318" s="3">
        <v>774.81</v>
      </c>
      <c r="M318" s="3" t="s">
        <v>27</v>
      </c>
      <c r="N318" s="4">
        <v>22.79</v>
      </c>
      <c r="O318">
        <f t="shared" si="8"/>
        <v>58.362526920315858</v>
      </c>
      <c r="P318" s="25" t="s">
        <v>565</v>
      </c>
      <c r="Q318" s="25" t="s">
        <v>583</v>
      </c>
      <c r="R318" t="str">
        <f t="shared" si="9"/>
        <v>PASS</v>
      </c>
    </row>
    <row r="319" spans="1:18" x14ac:dyDescent="0.25">
      <c r="A319" s="5" t="s">
        <v>303</v>
      </c>
      <c r="B319" s="6" t="s">
        <v>77</v>
      </c>
      <c r="C319" s="6" t="s">
        <v>78</v>
      </c>
      <c r="D319" s="6">
        <v>2017</v>
      </c>
      <c r="E319" s="6" t="s">
        <v>24</v>
      </c>
      <c r="F319" s="6" t="s">
        <v>25</v>
      </c>
      <c r="G319" s="6">
        <v>81.709999999999994</v>
      </c>
      <c r="H319" s="6">
        <v>554.24</v>
      </c>
      <c r="I319" s="6">
        <v>6782.97</v>
      </c>
      <c r="J319" s="6" t="s">
        <v>50</v>
      </c>
      <c r="K319" s="6">
        <v>152.28</v>
      </c>
      <c r="L319" s="6">
        <v>691.73</v>
      </c>
      <c r="M319" s="6" t="s">
        <v>27</v>
      </c>
      <c r="N319" s="7">
        <v>27.33</v>
      </c>
      <c r="O319">
        <f t="shared" si="8"/>
        <v>83.012727940276591</v>
      </c>
      <c r="P319" s="25" t="s">
        <v>565</v>
      </c>
      <c r="Q319" s="25" t="s">
        <v>583</v>
      </c>
      <c r="R319" t="str">
        <f t="shared" si="9"/>
        <v>PASS</v>
      </c>
    </row>
    <row r="320" spans="1:18" x14ac:dyDescent="0.25">
      <c r="A320" s="2" t="s">
        <v>307</v>
      </c>
      <c r="B320" s="3" t="s">
        <v>22</v>
      </c>
      <c r="C320" s="3" t="s">
        <v>23</v>
      </c>
      <c r="D320" s="3">
        <v>2013</v>
      </c>
      <c r="E320" s="3" t="s">
        <v>17</v>
      </c>
      <c r="F320" s="3" t="s">
        <v>49</v>
      </c>
      <c r="G320" s="3">
        <v>69.22</v>
      </c>
      <c r="H320" s="3">
        <v>426.83</v>
      </c>
      <c r="I320" s="3">
        <v>6166.29</v>
      </c>
      <c r="J320" s="3" t="s">
        <v>50</v>
      </c>
      <c r="K320" s="3">
        <v>91.5</v>
      </c>
      <c r="L320" s="3">
        <v>339.23</v>
      </c>
      <c r="M320" s="3" t="s">
        <v>36</v>
      </c>
      <c r="N320" s="4">
        <v>32.200000000000003</v>
      </c>
      <c r="O320">
        <f t="shared" si="8"/>
        <v>89.082490609650392</v>
      </c>
      <c r="P320" s="25" t="s">
        <v>565</v>
      </c>
      <c r="Q320" s="25" t="s">
        <v>583</v>
      </c>
      <c r="R320" t="str">
        <f t="shared" si="9"/>
        <v>PASS</v>
      </c>
    </row>
    <row r="321" spans="1:18" x14ac:dyDescent="0.25">
      <c r="A321" s="5" t="s">
        <v>310</v>
      </c>
      <c r="B321" s="6" t="s">
        <v>42</v>
      </c>
      <c r="C321" s="6" t="s">
        <v>48</v>
      </c>
      <c r="D321" s="6">
        <v>2012</v>
      </c>
      <c r="E321" s="6" t="s">
        <v>17</v>
      </c>
      <c r="F321" s="6" t="s">
        <v>18</v>
      </c>
      <c r="G321" s="6">
        <v>83.02</v>
      </c>
      <c r="H321" s="6">
        <v>462.33</v>
      </c>
      <c r="I321" s="6">
        <v>5568.84</v>
      </c>
      <c r="J321" s="6" t="s">
        <v>50</v>
      </c>
      <c r="K321" s="6">
        <v>172.36</v>
      </c>
      <c r="L321" s="6">
        <v>777.43</v>
      </c>
      <c r="M321" s="6" t="s">
        <v>55</v>
      </c>
      <c r="N321" s="7">
        <v>29.42</v>
      </c>
      <c r="O321">
        <f t="shared" si="8"/>
        <v>67.078294386894726</v>
      </c>
      <c r="P321" s="25" t="s">
        <v>565</v>
      </c>
      <c r="Q321" s="25" t="s">
        <v>583</v>
      </c>
      <c r="R321" t="str">
        <f t="shared" si="9"/>
        <v>PASS</v>
      </c>
    </row>
    <row r="322" spans="1:18" x14ac:dyDescent="0.25">
      <c r="A322" s="2" t="s">
        <v>313</v>
      </c>
      <c r="B322" s="3" t="s">
        <v>38</v>
      </c>
      <c r="C322" s="3" t="s">
        <v>39</v>
      </c>
      <c r="D322" s="3">
        <v>2015</v>
      </c>
      <c r="E322" s="3" t="s">
        <v>45</v>
      </c>
      <c r="F322" s="3" t="s">
        <v>18</v>
      </c>
      <c r="G322" s="3">
        <v>55.18</v>
      </c>
      <c r="H322" s="3">
        <v>98.42</v>
      </c>
      <c r="I322" s="3">
        <v>1783.57</v>
      </c>
      <c r="J322" s="3" t="s">
        <v>50</v>
      </c>
      <c r="K322" s="3">
        <v>247.08</v>
      </c>
      <c r="L322" s="3">
        <v>1094.1500000000001</v>
      </c>
      <c r="M322" s="3" t="s">
        <v>20</v>
      </c>
      <c r="N322" s="4">
        <v>20.69</v>
      </c>
      <c r="O322">
        <f t="shared" ref="O322:O385" si="10">I:I/G:G</f>
        <v>32.322761870242843</v>
      </c>
      <c r="P322" s="25" t="s">
        <v>565</v>
      </c>
      <c r="Q322" s="25" t="s">
        <v>583</v>
      </c>
      <c r="R322" t="str">
        <f t="shared" ref="R322:R385" si="11">IF(O322&lt;50,"FAIL","PASS")</f>
        <v>FAIL</v>
      </c>
    </row>
    <row r="323" spans="1:18" x14ac:dyDescent="0.25">
      <c r="A323" s="5" t="s">
        <v>314</v>
      </c>
      <c r="B323" s="6" t="s">
        <v>15</v>
      </c>
      <c r="C323" s="6" t="s">
        <v>72</v>
      </c>
      <c r="D323" s="6">
        <v>2010</v>
      </c>
      <c r="E323" s="6" t="s">
        <v>24</v>
      </c>
      <c r="F323" s="6" t="s">
        <v>25</v>
      </c>
      <c r="G323" s="6">
        <v>44.69</v>
      </c>
      <c r="H323" s="6">
        <v>44.87</v>
      </c>
      <c r="I323" s="6">
        <v>1004.06</v>
      </c>
      <c r="J323" s="6" t="s">
        <v>50</v>
      </c>
      <c r="K323" s="6">
        <v>100.58</v>
      </c>
      <c r="L323" s="6">
        <v>888.59</v>
      </c>
      <c r="M323" s="6" t="s">
        <v>36</v>
      </c>
      <c r="N323" s="7">
        <v>33.229999999999997</v>
      </c>
      <c r="O323">
        <f t="shared" si="10"/>
        <v>22.467218617140301</v>
      </c>
      <c r="P323" s="25" t="s">
        <v>565</v>
      </c>
      <c r="Q323" s="25" t="s">
        <v>583</v>
      </c>
      <c r="R323" t="str">
        <f t="shared" si="11"/>
        <v>FAIL</v>
      </c>
    </row>
    <row r="324" spans="1:18" x14ac:dyDescent="0.25">
      <c r="A324" s="2" t="s">
        <v>321</v>
      </c>
      <c r="B324" s="3" t="s">
        <v>15</v>
      </c>
      <c r="C324" s="3" t="s">
        <v>16</v>
      </c>
      <c r="D324" s="3">
        <v>2020</v>
      </c>
      <c r="E324" s="3" t="s">
        <v>45</v>
      </c>
      <c r="F324" s="3" t="s">
        <v>25</v>
      </c>
      <c r="G324" s="3">
        <v>52.26</v>
      </c>
      <c r="H324" s="3">
        <v>212.03</v>
      </c>
      <c r="I324" s="3">
        <v>4057.14</v>
      </c>
      <c r="J324" s="3" t="s">
        <v>50</v>
      </c>
      <c r="K324" s="3">
        <v>123.89</v>
      </c>
      <c r="L324" s="3">
        <v>254.57</v>
      </c>
      <c r="M324" s="3" t="s">
        <v>36</v>
      </c>
      <c r="N324" s="4">
        <v>27.42</v>
      </c>
      <c r="O324">
        <f t="shared" si="10"/>
        <v>77.633754305396096</v>
      </c>
      <c r="P324" s="25" t="s">
        <v>565</v>
      </c>
      <c r="Q324" s="25" t="s">
        <v>583</v>
      </c>
      <c r="R324" t="str">
        <f t="shared" si="11"/>
        <v>PASS</v>
      </c>
    </row>
    <row r="325" spans="1:18" x14ac:dyDescent="0.25">
      <c r="A325" s="5" t="s">
        <v>324</v>
      </c>
      <c r="B325" s="6" t="s">
        <v>22</v>
      </c>
      <c r="C325" s="6" t="s">
        <v>32</v>
      </c>
      <c r="D325" s="6">
        <v>2018</v>
      </c>
      <c r="E325" s="6" t="s">
        <v>45</v>
      </c>
      <c r="F325" s="6" t="s">
        <v>52</v>
      </c>
      <c r="G325" s="6">
        <v>71.55</v>
      </c>
      <c r="H325" s="6">
        <v>400.87</v>
      </c>
      <c r="I325" s="6">
        <v>5602.66</v>
      </c>
      <c r="J325" s="6" t="s">
        <v>50</v>
      </c>
      <c r="K325" s="6">
        <v>225.45</v>
      </c>
      <c r="L325" s="6">
        <v>282.43</v>
      </c>
      <c r="M325" s="6" t="s">
        <v>33</v>
      </c>
      <c r="N325" s="7">
        <v>28.06</v>
      </c>
      <c r="O325">
        <f t="shared" si="10"/>
        <v>78.304122990915445</v>
      </c>
      <c r="P325" s="25" t="s">
        <v>566</v>
      </c>
      <c r="Q325" s="25" t="s">
        <v>583</v>
      </c>
      <c r="R325" t="str">
        <f t="shared" si="11"/>
        <v>PASS</v>
      </c>
    </row>
    <row r="326" spans="1:18" x14ac:dyDescent="0.25">
      <c r="A326" s="2" t="s">
        <v>326</v>
      </c>
      <c r="B326" s="3" t="s">
        <v>38</v>
      </c>
      <c r="C326" s="3" t="s">
        <v>65</v>
      </c>
      <c r="D326" s="3">
        <v>2013</v>
      </c>
      <c r="E326" s="3" t="s">
        <v>24</v>
      </c>
      <c r="F326" s="3" t="s">
        <v>25</v>
      </c>
      <c r="G326" s="3">
        <v>9.5399999999999991</v>
      </c>
      <c r="H326" s="3">
        <v>34.409999999999997</v>
      </c>
      <c r="I326" s="3">
        <v>3606.9</v>
      </c>
      <c r="J326" s="3" t="s">
        <v>50</v>
      </c>
      <c r="K326" s="3">
        <v>203.07</v>
      </c>
      <c r="L326" s="3">
        <v>255.03</v>
      </c>
      <c r="M326" s="3" t="s">
        <v>36</v>
      </c>
      <c r="N326" s="4">
        <v>21.79</v>
      </c>
      <c r="O326">
        <f t="shared" si="10"/>
        <v>378.08176100628936</v>
      </c>
      <c r="P326" s="25" t="s">
        <v>565</v>
      </c>
      <c r="Q326" s="25" t="s">
        <v>583</v>
      </c>
      <c r="R326" t="str">
        <f t="shared" si="11"/>
        <v>PASS</v>
      </c>
    </row>
    <row r="327" spans="1:18" x14ac:dyDescent="0.25">
      <c r="A327" s="5" t="s">
        <v>333</v>
      </c>
      <c r="B327" s="6" t="s">
        <v>77</v>
      </c>
      <c r="C327" s="6" t="s">
        <v>89</v>
      </c>
      <c r="D327" s="6">
        <v>2022</v>
      </c>
      <c r="E327" s="6" t="s">
        <v>45</v>
      </c>
      <c r="F327" s="6" t="s">
        <v>52</v>
      </c>
      <c r="G327" s="6">
        <v>62.65</v>
      </c>
      <c r="H327" s="6">
        <v>237.04</v>
      </c>
      <c r="I327" s="6">
        <v>3783.56</v>
      </c>
      <c r="J327" s="6" t="s">
        <v>50</v>
      </c>
      <c r="K327" s="6">
        <v>299.45</v>
      </c>
      <c r="L327" s="6">
        <v>975.89</v>
      </c>
      <c r="M327" s="6" t="s">
        <v>33</v>
      </c>
      <c r="N327" s="7">
        <v>31.41</v>
      </c>
      <c r="O327">
        <f t="shared" si="10"/>
        <v>60.392019154030329</v>
      </c>
      <c r="P327" s="25" t="s">
        <v>566</v>
      </c>
      <c r="Q327" s="25" t="s">
        <v>583</v>
      </c>
      <c r="R327" t="str">
        <f t="shared" si="11"/>
        <v>PASS</v>
      </c>
    </row>
    <row r="328" spans="1:18" x14ac:dyDescent="0.25">
      <c r="A328" s="2" t="s">
        <v>341</v>
      </c>
      <c r="B328" s="3" t="s">
        <v>42</v>
      </c>
      <c r="C328" s="3" t="s">
        <v>48</v>
      </c>
      <c r="D328" s="3">
        <v>2016</v>
      </c>
      <c r="E328" s="3" t="s">
        <v>45</v>
      </c>
      <c r="F328" s="3" t="s">
        <v>49</v>
      </c>
      <c r="G328" s="3">
        <v>75.06</v>
      </c>
      <c r="H328" s="3">
        <v>187.58</v>
      </c>
      <c r="I328" s="3">
        <v>2499.12</v>
      </c>
      <c r="J328" s="3" t="s">
        <v>50</v>
      </c>
      <c r="K328" s="3">
        <v>75.48</v>
      </c>
      <c r="L328" s="3">
        <v>993.81</v>
      </c>
      <c r="M328" s="3" t="s">
        <v>20</v>
      </c>
      <c r="N328" s="4">
        <v>20.18</v>
      </c>
      <c r="O328">
        <f t="shared" si="10"/>
        <v>33.294964028776974</v>
      </c>
      <c r="P328" s="25" t="s">
        <v>565</v>
      </c>
      <c r="Q328" s="25" t="s">
        <v>583</v>
      </c>
      <c r="R328" t="str">
        <f t="shared" si="11"/>
        <v>FAIL</v>
      </c>
    </row>
    <row r="329" spans="1:18" x14ac:dyDescent="0.25">
      <c r="A329" s="5" t="s">
        <v>345</v>
      </c>
      <c r="B329" s="6" t="s">
        <v>42</v>
      </c>
      <c r="C329" s="6" t="s">
        <v>48</v>
      </c>
      <c r="D329" s="6">
        <v>2019</v>
      </c>
      <c r="E329" s="6" t="s">
        <v>17</v>
      </c>
      <c r="F329" s="6" t="s">
        <v>49</v>
      </c>
      <c r="G329" s="6">
        <v>25.33</v>
      </c>
      <c r="H329" s="6">
        <v>70.180000000000007</v>
      </c>
      <c r="I329" s="6">
        <v>2770.63</v>
      </c>
      <c r="J329" s="6" t="s">
        <v>50</v>
      </c>
      <c r="K329" s="6">
        <v>270.69</v>
      </c>
      <c r="L329" s="6">
        <v>679.03</v>
      </c>
      <c r="M329" s="6" t="s">
        <v>20</v>
      </c>
      <c r="N329" s="7">
        <v>24.2</v>
      </c>
      <c r="O329">
        <f t="shared" si="10"/>
        <v>109.38136596920648</v>
      </c>
      <c r="P329" s="25" t="s">
        <v>565</v>
      </c>
      <c r="Q329" s="25" t="s">
        <v>583</v>
      </c>
      <c r="R329" t="str">
        <f t="shared" si="11"/>
        <v>PASS</v>
      </c>
    </row>
    <row r="330" spans="1:18" x14ac:dyDescent="0.25">
      <c r="A330" s="2" t="s">
        <v>351</v>
      </c>
      <c r="B330" s="3" t="s">
        <v>42</v>
      </c>
      <c r="C330" s="3" t="s">
        <v>59</v>
      </c>
      <c r="D330" s="3">
        <v>2010</v>
      </c>
      <c r="E330" s="3" t="s">
        <v>24</v>
      </c>
      <c r="F330" s="3" t="s">
        <v>46</v>
      </c>
      <c r="G330" s="3">
        <v>24.03</v>
      </c>
      <c r="H330" s="3">
        <v>55.58</v>
      </c>
      <c r="I330" s="3">
        <v>2312.85</v>
      </c>
      <c r="J330" s="3" t="s">
        <v>50</v>
      </c>
      <c r="K330" s="3">
        <v>50.17</v>
      </c>
      <c r="L330" s="3">
        <v>1117.9000000000001</v>
      </c>
      <c r="M330" s="3" t="s">
        <v>36</v>
      </c>
      <c r="N330" s="4">
        <v>32.1</v>
      </c>
      <c r="O330">
        <f t="shared" si="10"/>
        <v>96.248439450686632</v>
      </c>
      <c r="P330" s="25" t="s">
        <v>565</v>
      </c>
      <c r="Q330" s="25" t="s">
        <v>583</v>
      </c>
      <c r="R330" t="str">
        <f t="shared" si="11"/>
        <v>PASS</v>
      </c>
    </row>
    <row r="331" spans="1:18" x14ac:dyDescent="0.25">
      <c r="A331" s="5" t="s">
        <v>355</v>
      </c>
      <c r="B331" s="6" t="s">
        <v>15</v>
      </c>
      <c r="C331" s="6" t="s">
        <v>35</v>
      </c>
      <c r="D331" s="6">
        <v>2014</v>
      </c>
      <c r="E331" s="6" t="s">
        <v>24</v>
      </c>
      <c r="F331" s="6" t="s">
        <v>25</v>
      </c>
      <c r="G331" s="6">
        <v>73.150000000000006</v>
      </c>
      <c r="H331" s="6">
        <v>489.57</v>
      </c>
      <c r="I331" s="6">
        <v>6692.73</v>
      </c>
      <c r="J331" s="6" t="s">
        <v>50</v>
      </c>
      <c r="K331" s="6">
        <v>262.69</v>
      </c>
      <c r="L331" s="6">
        <v>970.83</v>
      </c>
      <c r="M331" s="6" t="s">
        <v>33</v>
      </c>
      <c r="N331" s="7">
        <v>20.49</v>
      </c>
      <c r="O331">
        <f t="shared" si="10"/>
        <v>91.493233082706752</v>
      </c>
      <c r="P331" s="25" t="s">
        <v>565</v>
      </c>
      <c r="Q331" s="25" t="s">
        <v>583</v>
      </c>
      <c r="R331" t="str">
        <f t="shared" si="11"/>
        <v>PASS</v>
      </c>
    </row>
    <row r="332" spans="1:18" x14ac:dyDescent="0.25">
      <c r="A332" s="2" t="s">
        <v>356</v>
      </c>
      <c r="B332" s="3" t="s">
        <v>29</v>
      </c>
      <c r="C332" s="3" t="s">
        <v>30</v>
      </c>
      <c r="D332" s="3">
        <v>2022</v>
      </c>
      <c r="E332" s="3" t="s">
        <v>17</v>
      </c>
      <c r="F332" s="3" t="s">
        <v>25</v>
      </c>
      <c r="G332" s="3">
        <v>64.33</v>
      </c>
      <c r="H332" s="3">
        <v>104.51</v>
      </c>
      <c r="I332" s="3">
        <v>1624.66</v>
      </c>
      <c r="J332" s="3" t="s">
        <v>50</v>
      </c>
      <c r="K332" s="3">
        <v>85.16</v>
      </c>
      <c r="L332" s="3">
        <v>945.34</v>
      </c>
      <c r="M332" s="3" t="s">
        <v>36</v>
      </c>
      <c r="N332" s="4">
        <v>25.2</v>
      </c>
      <c r="O332">
        <f t="shared" si="10"/>
        <v>25.255090937354268</v>
      </c>
      <c r="P332" s="25" t="s">
        <v>565</v>
      </c>
      <c r="Q332" s="25" t="s">
        <v>583</v>
      </c>
      <c r="R332" t="str">
        <f t="shared" si="11"/>
        <v>FAIL</v>
      </c>
    </row>
    <row r="333" spans="1:18" x14ac:dyDescent="0.25">
      <c r="A333" s="5" t="s">
        <v>358</v>
      </c>
      <c r="B333" s="6" t="s">
        <v>77</v>
      </c>
      <c r="C333" s="6" t="s">
        <v>81</v>
      </c>
      <c r="D333" s="6">
        <v>2022</v>
      </c>
      <c r="E333" s="6" t="s">
        <v>24</v>
      </c>
      <c r="F333" s="6" t="s">
        <v>52</v>
      </c>
      <c r="G333" s="6">
        <v>1.1299999999999999</v>
      </c>
      <c r="H333" s="6">
        <v>3.75</v>
      </c>
      <c r="I333" s="6">
        <v>3315.62</v>
      </c>
      <c r="J333" s="6" t="s">
        <v>50</v>
      </c>
      <c r="K333" s="6">
        <v>292.27999999999997</v>
      </c>
      <c r="L333" s="6">
        <v>1084.55</v>
      </c>
      <c r="M333" s="6" t="s">
        <v>27</v>
      </c>
      <c r="N333" s="7">
        <v>33.229999999999997</v>
      </c>
      <c r="O333">
        <f t="shared" si="10"/>
        <v>2934.1769911504425</v>
      </c>
      <c r="P333" s="25" t="s">
        <v>565</v>
      </c>
      <c r="Q333" s="25" t="s">
        <v>583</v>
      </c>
      <c r="R333" t="str">
        <f t="shared" si="11"/>
        <v>PASS</v>
      </c>
    </row>
    <row r="334" spans="1:18" x14ac:dyDescent="0.25">
      <c r="A334" s="2" t="s">
        <v>361</v>
      </c>
      <c r="B334" s="3" t="s">
        <v>29</v>
      </c>
      <c r="C334" s="3" t="s">
        <v>30</v>
      </c>
      <c r="D334" s="3">
        <v>2021</v>
      </c>
      <c r="E334" s="3" t="s">
        <v>24</v>
      </c>
      <c r="F334" s="3" t="s">
        <v>66</v>
      </c>
      <c r="G334" s="3">
        <v>94.3</v>
      </c>
      <c r="H334" s="3">
        <v>187.66</v>
      </c>
      <c r="I334" s="3">
        <v>1989.98</v>
      </c>
      <c r="J334" s="3" t="s">
        <v>50</v>
      </c>
      <c r="K334" s="3">
        <v>89.28</v>
      </c>
      <c r="L334" s="3">
        <v>301.26</v>
      </c>
      <c r="M334" s="3" t="s">
        <v>36</v>
      </c>
      <c r="N334" s="4">
        <v>34.619999999999997</v>
      </c>
      <c r="O334">
        <f t="shared" si="10"/>
        <v>21.102651113467658</v>
      </c>
      <c r="P334" s="25" t="s">
        <v>566</v>
      </c>
      <c r="Q334" s="25" t="s">
        <v>583</v>
      </c>
      <c r="R334" t="str">
        <f t="shared" si="11"/>
        <v>FAIL</v>
      </c>
    </row>
    <row r="335" spans="1:18" x14ac:dyDescent="0.25">
      <c r="A335" s="5" t="s">
        <v>363</v>
      </c>
      <c r="B335" s="6" t="s">
        <v>38</v>
      </c>
      <c r="C335" s="6" t="s">
        <v>57</v>
      </c>
      <c r="D335" s="6">
        <v>2010</v>
      </c>
      <c r="E335" s="6" t="s">
        <v>45</v>
      </c>
      <c r="F335" s="6" t="s">
        <v>46</v>
      </c>
      <c r="G335" s="6">
        <v>43.33</v>
      </c>
      <c r="H335" s="6">
        <v>119.91</v>
      </c>
      <c r="I335" s="6">
        <v>2767.3</v>
      </c>
      <c r="J335" s="6" t="s">
        <v>50</v>
      </c>
      <c r="K335" s="6">
        <v>99.92</v>
      </c>
      <c r="L335" s="6">
        <v>225.74</v>
      </c>
      <c r="M335" s="6" t="s">
        <v>36</v>
      </c>
      <c r="N335" s="7">
        <v>29.57</v>
      </c>
      <c r="O335">
        <f t="shared" si="10"/>
        <v>63.865681975536589</v>
      </c>
      <c r="P335" s="25" t="s">
        <v>565</v>
      </c>
      <c r="Q335" s="25" t="s">
        <v>583</v>
      </c>
      <c r="R335" t="str">
        <f t="shared" si="11"/>
        <v>PASS</v>
      </c>
    </row>
    <row r="336" spans="1:18" x14ac:dyDescent="0.25">
      <c r="A336" s="2" t="s">
        <v>370</v>
      </c>
      <c r="B336" s="3" t="s">
        <v>77</v>
      </c>
      <c r="C336" s="3" t="s">
        <v>89</v>
      </c>
      <c r="D336" s="3">
        <v>2017</v>
      </c>
      <c r="E336" s="3" t="s">
        <v>24</v>
      </c>
      <c r="F336" s="3" t="s">
        <v>52</v>
      </c>
      <c r="G336" s="3">
        <v>62.68</v>
      </c>
      <c r="H336" s="3">
        <v>259.2</v>
      </c>
      <c r="I336" s="3">
        <v>4135.37</v>
      </c>
      <c r="J336" s="3" t="s">
        <v>50</v>
      </c>
      <c r="K336" s="3">
        <v>78.13</v>
      </c>
      <c r="L336" s="3">
        <v>349.64</v>
      </c>
      <c r="M336" s="3" t="s">
        <v>33</v>
      </c>
      <c r="N336" s="4">
        <v>28.82</v>
      </c>
      <c r="O336">
        <f t="shared" si="10"/>
        <v>65.97590938098277</v>
      </c>
      <c r="P336" s="25" t="s">
        <v>566</v>
      </c>
      <c r="Q336" s="25" t="s">
        <v>583</v>
      </c>
      <c r="R336" t="str">
        <f t="shared" si="11"/>
        <v>PASS</v>
      </c>
    </row>
    <row r="337" spans="1:18" x14ac:dyDescent="0.25">
      <c r="A337" s="5" t="s">
        <v>372</v>
      </c>
      <c r="B337" s="6" t="s">
        <v>38</v>
      </c>
      <c r="C337" s="6" t="s">
        <v>57</v>
      </c>
      <c r="D337" s="6">
        <v>2012</v>
      </c>
      <c r="E337" s="6" t="s">
        <v>45</v>
      </c>
      <c r="F337" s="6" t="s">
        <v>66</v>
      </c>
      <c r="G337" s="6">
        <v>15.24</v>
      </c>
      <c r="H337" s="6">
        <v>70.900000000000006</v>
      </c>
      <c r="I337" s="6">
        <v>4651.93</v>
      </c>
      <c r="J337" s="6" t="s">
        <v>50</v>
      </c>
      <c r="K337" s="6">
        <v>59.7</v>
      </c>
      <c r="L337" s="6">
        <v>1089.57</v>
      </c>
      <c r="M337" s="6" t="s">
        <v>55</v>
      </c>
      <c r="N337" s="7">
        <v>30.36</v>
      </c>
      <c r="O337">
        <f t="shared" si="10"/>
        <v>305.24475065616798</v>
      </c>
      <c r="P337" s="25" t="s">
        <v>566</v>
      </c>
      <c r="Q337" s="25" t="s">
        <v>583</v>
      </c>
      <c r="R337" t="str">
        <f t="shared" si="11"/>
        <v>PASS</v>
      </c>
    </row>
    <row r="338" spans="1:18" x14ac:dyDescent="0.25">
      <c r="A338" s="2" t="s">
        <v>374</v>
      </c>
      <c r="B338" s="3" t="s">
        <v>42</v>
      </c>
      <c r="C338" s="3" t="s">
        <v>48</v>
      </c>
      <c r="D338" s="3">
        <v>2014</v>
      </c>
      <c r="E338" s="3" t="s">
        <v>17</v>
      </c>
      <c r="F338" s="3" t="s">
        <v>66</v>
      </c>
      <c r="G338" s="3">
        <v>77.63</v>
      </c>
      <c r="H338" s="3">
        <v>227.08</v>
      </c>
      <c r="I338" s="3">
        <v>2925.21</v>
      </c>
      <c r="J338" s="3" t="s">
        <v>50</v>
      </c>
      <c r="K338" s="3">
        <v>201.24</v>
      </c>
      <c r="L338" s="3">
        <v>289.29000000000002</v>
      </c>
      <c r="M338" s="3" t="s">
        <v>27</v>
      </c>
      <c r="N338" s="4">
        <v>23.17</v>
      </c>
      <c r="O338">
        <f t="shared" si="10"/>
        <v>37.681437588561124</v>
      </c>
      <c r="P338" s="25" t="s">
        <v>566</v>
      </c>
      <c r="Q338" s="25" t="s">
        <v>583</v>
      </c>
      <c r="R338" t="str">
        <f t="shared" si="11"/>
        <v>FAIL</v>
      </c>
    </row>
    <row r="339" spans="1:18" x14ac:dyDescent="0.25">
      <c r="A339" s="5" t="s">
        <v>381</v>
      </c>
      <c r="B339" s="6" t="s">
        <v>38</v>
      </c>
      <c r="C339" s="6" t="s">
        <v>39</v>
      </c>
      <c r="D339" s="6">
        <v>2017</v>
      </c>
      <c r="E339" s="6" t="s">
        <v>45</v>
      </c>
      <c r="F339" s="6" t="s">
        <v>25</v>
      </c>
      <c r="G339" s="6">
        <v>47.2</v>
      </c>
      <c r="H339" s="6">
        <v>238.98</v>
      </c>
      <c r="I339" s="6">
        <v>5063.18</v>
      </c>
      <c r="J339" s="6" t="s">
        <v>50</v>
      </c>
      <c r="K339" s="6">
        <v>196.12</v>
      </c>
      <c r="L339" s="6">
        <v>207.35</v>
      </c>
      <c r="M339" s="6" t="s">
        <v>55</v>
      </c>
      <c r="N339" s="7">
        <v>28.42</v>
      </c>
      <c r="O339">
        <f t="shared" si="10"/>
        <v>107.27076271186441</v>
      </c>
      <c r="P339" s="25" t="s">
        <v>565</v>
      </c>
      <c r="Q339" s="25" t="s">
        <v>583</v>
      </c>
      <c r="R339" t="str">
        <f t="shared" si="11"/>
        <v>PASS</v>
      </c>
    </row>
    <row r="340" spans="1:18" x14ac:dyDescent="0.25">
      <c r="A340" s="2" t="s">
        <v>383</v>
      </c>
      <c r="B340" s="3" t="s">
        <v>15</v>
      </c>
      <c r="C340" s="3" t="s">
        <v>72</v>
      </c>
      <c r="D340" s="3">
        <v>2013</v>
      </c>
      <c r="E340" s="3" t="s">
        <v>24</v>
      </c>
      <c r="F340" s="3" t="s">
        <v>49</v>
      </c>
      <c r="G340" s="3">
        <v>76.78</v>
      </c>
      <c r="H340" s="3">
        <v>491.25</v>
      </c>
      <c r="I340" s="3">
        <v>6398.12</v>
      </c>
      <c r="J340" s="3" t="s">
        <v>50</v>
      </c>
      <c r="K340" s="3">
        <v>215.13</v>
      </c>
      <c r="L340" s="3">
        <v>880.76</v>
      </c>
      <c r="M340" s="3" t="s">
        <v>20</v>
      </c>
      <c r="N340" s="4">
        <v>29.83</v>
      </c>
      <c r="O340">
        <f t="shared" si="10"/>
        <v>83.330554831987499</v>
      </c>
      <c r="P340" s="25" t="s">
        <v>565</v>
      </c>
      <c r="Q340" s="25" t="s">
        <v>583</v>
      </c>
      <c r="R340" t="str">
        <f t="shared" si="11"/>
        <v>PASS</v>
      </c>
    </row>
    <row r="341" spans="1:18" x14ac:dyDescent="0.25">
      <c r="A341" s="5" t="s">
        <v>394</v>
      </c>
      <c r="B341" s="6" t="s">
        <v>38</v>
      </c>
      <c r="C341" s="6" t="s">
        <v>39</v>
      </c>
      <c r="D341" s="6">
        <v>2022</v>
      </c>
      <c r="E341" s="6" t="s">
        <v>24</v>
      </c>
      <c r="F341" s="6" t="s">
        <v>25</v>
      </c>
      <c r="G341" s="6">
        <v>94.86</v>
      </c>
      <c r="H341" s="6">
        <v>617.47</v>
      </c>
      <c r="I341" s="6">
        <v>6509.23</v>
      </c>
      <c r="J341" s="6" t="s">
        <v>50</v>
      </c>
      <c r="K341" s="6">
        <v>54.78</v>
      </c>
      <c r="L341" s="6">
        <v>424.32</v>
      </c>
      <c r="M341" s="6" t="s">
        <v>36</v>
      </c>
      <c r="N341" s="7">
        <v>23.17</v>
      </c>
      <c r="O341">
        <f t="shared" si="10"/>
        <v>68.619333755007375</v>
      </c>
      <c r="P341" s="25" t="s">
        <v>565</v>
      </c>
      <c r="Q341" s="25" t="s">
        <v>583</v>
      </c>
      <c r="R341" t="str">
        <f t="shared" si="11"/>
        <v>PASS</v>
      </c>
    </row>
    <row r="342" spans="1:18" x14ac:dyDescent="0.25">
      <c r="A342" s="2" t="s">
        <v>403</v>
      </c>
      <c r="B342" s="3" t="s">
        <v>15</v>
      </c>
      <c r="C342" s="3" t="s">
        <v>16</v>
      </c>
      <c r="D342" s="3">
        <v>2015</v>
      </c>
      <c r="E342" s="3" t="s">
        <v>45</v>
      </c>
      <c r="F342" s="3" t="s">
        <v>25</v>
      </c>
      <c r="G342" s="3">
        <v>12.27</v>
      </c>
      <c r="H342" s="3">
        <v>41.74</v>
      </c>
      <c r="I342" s="3">
        <v>3401.5</v>
      </c>
      <c r="J342" s="3" t="s">
        <v>50</v>
      </c>
      <c r="K342" s="3">
        <v>117.96</v>
      </c>
      <c r="L342" s="3">
        <v>585.72</v>
      </c>
      <c r="M342" s="3" t="s">
        <v>27</v>
      </c>
      <c r="N342" s="4">
        <v>32</v>
      </c>
      <c r="O342">
        <f t="shared" si="10"/>
        <v>277.22086389568051</v>
      </c>
      <c r="P342" s="25" t="s">
        <v>565</v>
      </c>
      <c r="Q342" s="25" t="s">
        <v>583</v>
      </c>
      <c r="R342" t="str">
        <f t="shared" si="11"/>
        <v>PASS</v>
      </c>
    </row>
    <row r="343" spans="1:18" x14ac:dyDescent="0.25">
      <c r="A343" s="5" t="s">
        <v>408</v>
      </c>
      <c r="B343" s="6" t="s">
        <v>29</v>
      </c>
      <c r="C343" s="6" t="s">
        <v>139</v>
      </c>
      <c r="D343" s="6">
        <v>2010</v>
      </c>
      <c r="E343" s="6" t="s">
        <v>24</v>
      </c>
      <c r="F343" s="6" t="s">
        <v>52</v>
      </c>
      <c r="G343" s="6">
        <v>93.5</v>
      </c>
      <c r="H343" s="6">
        <v>377.12</v>
      </c>
      <c r="I343" s="6">
        <v>4033.41</v>
      </c>
      <c r="J343" s="6" t="s">
        <v>50</v>
      </c>
      <c r="K343" s="6">
        <v>262.97000000000003</v>
      </c>
      <c r="L343" s="6">
        <v>1069.42</v>
      </c>
      <c r="M343" s="6" t="s">
        <v>20</v>
      </c>
      <c r="N343" s="7">
        <v>31.27</v>
      </c>
      <c r="O343">
        <f t="shared" si="10"/>
        <v>43.138074866310156</v>
      </c>
      <c r="P343" s="25" t="s">
        <v>566</v>
      </c>
      <c r="Q343" s="25" t="s">
        <v>583</v>
      </c>
      <c r="R343" t="str">
        <f t="shared" si="11"/>
        <v>FAIL</v>
      </c>
    </row>
    <row r="344" spans="1:18" x14ac:dyDescent="0.25">
      <c r="A344" s="2" t="s">
        <v>409</v>
      </c>
      <c r="B344" s="3" t="s">
        <v>77</v>
      </c>
      <c r="C344" s="3" t="s">
        <v>78</v>
      </c>
      <c r="D344" s="3">
        <v>2015</v>
      </c>
      <c r="E344" s="3" t="s">
        <v>45</v>
      </c>
      <c r="F344" s="3" t="s">
        <v>46</v>
      </c>
      <c r="G344" s="3">
        <v>51.19</v>
      </c>
      <c r="H344" s="3">
        <v>220.27</v>
      </c>
      <c r="I344" s="3">
        <v>4302.97</v>
      </c>
      <c r="J344" s="3" t="s">
        <v>50</v>
      </c>
      <c r="K344" s="3">
        <v>150.82</v>
      </c>
      <c r="L344" s="3">
        <v>435</v>
      </c>
      <c r="M344" s="3" t="s">
        <v>27</v>
      </c>
      <c r="N344" s="4">
        <v>26.66</v>
      </c>
      <c r="O344">
        <f t="shared" si="10"/>
        <v>84.058800546981843</v>
      </c>
      <c r="P344" s="25" t="s">
        <v>565</v>
      </c>
      <c r="Q344" s="25" t="s">
        <v>583</v>
      </c>
      <c r="R344" t="str">
        <f t="shared" si="11"/>
        <v>PASS</v>
      </c>
    </row>
    <row r="345" spans="1:18" x14ac:dyDescent="0.25">
      <c r="A345" s="5" t="s">
        <v>420</v>
      </c>
      <c r="B345" s="6" t="s">
        <v>61</v>
      </c>
      <c r="C345" s="6" t="s">
        <v>62</v>
      </c>
      <c r="D345" s="6">
        <v>2018</v>
      </c>
      <c r="E345" s="6" t="s">
        <v>45</v>
      </c>
      <c r="F345" s="6" t="s">
        <v>49</v>
      </c>
      <c r="G345" s="6">
        <v>57.49</v>
      </c>
      <c r="H345" s="6">
        <v>287.62</v>
      </c>
      <c r="I345" s="6">
        <v>5002.9399999999996</v>
      </c>
      <c r="J345" s="6" t="s">
        <v>50</v>
      </c>
      <c r="K345" s="6">
        <v>218.56</v>
      </c>
      <c r="L345" s="6">
        <v>1093.8699999999999</v>
      </c>
      <c r="M345" s="6" t="s">
        <v>33</v>
      </c>
      <c r="N345" s="7">
        <v>24.29</v>
      </c>
      <c r="O345">
        <f t="shared" si="10"/>
        <v>87.022786571577655</v>
      </c>
      <c r="P345" s="25" t="s">
        <v>565</v>
      </c>
      <c r="Q345" s="25" t="s">
        <v>583</v>
      </c>
      <c r="R345" t="str">
        <f t="shared" si="11"/>
        <v>PASS</v>
      </c>
    </row>
    <row r="346" spans="1:18" x14ac:dyDescent="0.25">
      <c r="A346" s="2" t="s">
        <v>424</v>
      </c>
      <c r="B346" s="3" t="s">
        <v>61</v>
      </c>
      <c r="C346" s="3" t="s">
        <v>122</v>
      </c>
      <c r="D346" s="3">
        <v>2015</v>
      </c>
      <c r="E346" s="3" t="s">
        <v>17</v>
      </c>
      <c r="F346" s="3" t="s">
        <v>46</v>
      </c>
      <c r="G346" s="3">
        <v>2.2799999999999998</v>
      </c>
      <c r="H346" s="3">
        <v>5.72</v>
      </c>
      <c r="I346" s="3">
        <v>2508.0500000000002</v>
      </c>
      <c r="J346" s="3" t="s">
        <v>50</v>
      </c>
      <c r="K346" s="3">
        <v>257.5</v>
      </c>
      <c r="L346" s="3">
        <v>1111.49</v>
      </c>
      <c r="M346" s="3" t="s">
        <v>55</v>
      </c>
      <c r="N346" s="4">
        <v>31.33</v>
      </c>
      <c r="O346">
        <f t="shared" si="10"/>
        <v>1100.0219298245615</v>
      </c>
      <c r="P346" s="25" t="s">
        <v>565</v>
      </c>
      <c r="Q346" s="25" t="s">
        <v>583</v>
      </c>
      <c r="R346" t="str">
        <f t="shared" si="11"/>
        <v>PASS</v>
      </c>
    </row>
    <row r="347" spans="1:18" x14ac:dyDescent="0.25">
      <c r="A347" s="5" t="s">
        <v>436</v>
      </c>
      <c r="B347" s="6" t="s">
        <v>29</v>
      </c>
      <c r="C347" s="6" t="s">
        <v>54</v>
      </c>
      <c r="D347" s="6">
        <v>2014</v>
      </c>
      <c r="E347" s="6" t="s">
        <v>17</v>
      </c>
      <c r="F347" s="6" t="s">
        <v>18</v>
      </c>
      <c r="G347" s="6">
        <v>61.05</v>
      </c>
      <c r="H347" s="6">
        <v>164.17</v>
      </c>
      <c r="I347" s="6">
        <v>2689.1</v>
      </c>
      <c r="J347" s="6" t="s">
        <v>50</v>
      </c>
      <c r="K347" s="6">
        <v>145.35</v>
      </c>
      <c r="L347" s="6">
        <v>1022.12</v>
      </c>
      <c r="M347" s="6" t="s">
        <v>20</v>
      </c>
      <c r="N347" s="7">
        <v>27.11</v>
      </c>
      <c r="O347">
        <f t="shared" si="10"/>
        <v>44.04750204750205</v>
      </c>
      <c r="P347" s="25" t="s">
        <v>565</v>
      </c>
      <c r="Q347" s="25" t="s">
        <v>583</v>
      </c>
      <c r="R347" t="str">
        <f t="shared" si="11"/>
        <v>FAIL</v>
      </c>
    </row>
    <row r="348" spans="1:18" x14ac:dyDescent="0.25">
      <c r="A348" s="2" t="s">
        <v>438</v>
      </c>
      <c r="B348" s="3" t="s">
        <v>22</v>
      </c>
      <c r="C348" s="3" t="s">
        <v>70</v>
      </c>
      <c r="D348" s="3">
        <v>2018</v>
      </c>
      <c r="E348" s="3" t="s">
        <v>24</v>
      </c>
      <c r="F348" s="3" t="s">
        <v>46</v>
      </c>
      <c r="G348" s="3">
        <v>5.14</v>
      </c>
      <c r="H348" s="3">
        <v>22.8</v>
      </c>
      <c r="I348" s="3">
        <v>4436.3100000000004</v>
      </c>
      <c r="J348" s="3" t="s">
        <v>50</v>
      </c>
      <c r="K348" s="3">
        <v>184.29</v>
      </c>
      <c r="L348" s="3">
        <v>1146.98</v>
      </c>
      <c r="M348" s="3" t="s">
        <v>55</v>
      </c>
      <c r="N348" s="4">
        <v>23.15</v>
      </c>
      <c r="O348">
        <f t="shared" si="10"/>
        <v>863.0953307392997</v>
      </c>
      <c r="P348" s="25" t="s">
        <v>565</v>
      </c>
      <c r="Q348" s="25" t="s">
        <v>583</v>
      </c>
      <c r="R348" t="str">
        <f t="shared" si="11"/>
        <v>PASS</v>
      </c>
    </row>
    <row r="349" spans="1:18" x14ac:dyDescent="0.25">
      <c r="A349" s="5" t="s">
        <v>440</v>
      </c>
      <c r="B349" s="6" t="s">
        <v>42</v>
      </c>
      <c r="C349" s="6" t="s">
        <v>43</v>
      </c>
      <c r="D349" s="6">
        <v>2022</v>
      </c>
      <c r="E349" s="6" t="s">
        <v>17</v>
      </c>
      <c r="F349" s="6" t="s">
        <v>46</v>
      </c>
      <c r="G349" s="6">
        <v>85.29</v>
      </c>
      <c r="H349" s="6">
        <v>562.41999999999996</v>
      </c>
      <c r="I349" s="6">
        <v>6594.22</v>
      </c>
      <c r="J349" s="6" t="s">
        <v>50</v>
      </c>
      <c r="K349" s="6">
        <v>211.17</v>
      </c>
      <c r="L349" s="6">
        <v>273.14</v>
      </c>
      <c r="M349" s="6" t="s">
        <v>20</v>
      </c>
      <c r="N349" s="7">
        <v>23.76</v>
      </c>
      <c r="O349">
        <f t="shared" si="10"/>
        <v>77.315277289248442</v>
      </c>
      <c r="P349" s="25" t="s">
        <v>565</v>
      </c>
      <c r="Q349" s="25" t="s">
        <v>583</v>
      </c>
      <c r="R349" t="str">
        <f t="shared" si="11"/>
        <v>PASS</v>
      </c>
    </row>
    <row r="350" spans="1:18" x14ac:dyDescent="0.25">
      <c r="A350" s="2" t="s">
        <v>452</v>
      </c>
      <c r="B350" s="3" t="s">
        <v>61</v>
      </c>
      <c r="C350" s="3" t="s">
        <v>62</v>
      </c>
      <c r="D350" s="3">
        <v>2017</v>
      </c>
      <c r="E350" s="3" t="s">
        <v>45</v>
      </c>
      <c r="F350" s="3" t="s">
        <v>49</v>
      </c>
      <c r="G350" s="3">
        <v>1.65</v>
      </c>
      <c r="H350" s="3">
        <v>10.38</v>
      </c>
      <c r="I350" s="3">
        <v>6292.21</v>
      </c>
      <c r="J350" s="3" t="s">
        <v>50</v>
      </c>
      <c r="K350" s="3">
        <v>91.4</v>
      </c>
      <c r="L350" s="3">
        <v>277.08999999999997</v>
      </c>
      <c r="M350" s="3" t="s">
        <v>55</v>
      </c>
      <c r="N350" s="4">
        <v>23.17</v>
      </c>
      <c r="O350">
        <f t="shared" si="10"/>
        <v>3813.4606060606061</v>
      </c>
      <c r="P350" s="25" t="s">
        <v>565</v>
      </c>
      <c r="Q350" s="25" t="s">
        <v>583</v>
      </c>
      <c r="R350" t="str">
        <f t="shared" si="11"/>
        <v>PASS</v>
      </c>
    </row>
    <row r="351" spans="1:18" x14ac:dyDescent="0.25">
      <c r="A351" s="5" t="s">
        <v>453</v>
      </c>
      <c r="B351" s="6" t="s">
        <v>42</v>
      </c>
      <c r="C351" s="6" t="s">
        <v>48</v>
      </c>
      <c r="D351" s="6">
        <v>2015</v>
      </c>
      <c r="E351" s="6" t="s">
        <v>17</v>
      </c>
      <c r="F351" s="6" t="s">
        <v>52</v>
      </c>
      <c r="G351" s="6">
        <v>81.88</v>
      </c>
      <c r="H351" s="6">
        <v>406.67</v>
      </c>
      <c r="I351" s="6">
        <v>4966.66</v>
      </c>
      <c r="J351" s="6" t="s">
        <v>50</v>
      </c>
      <c r="K351" s="6">
        <v>252.79</v>
      </c>
      <c r="L351" s="6">
        <v>920.26</v>
      </c>
      <c r="M351" s="6" t="s">
        <v>27</v>
      </c>
      <c r="N351" s="7">
        <v>30.13</v>
      </c>
      <c r="O351">
        <f t="shared" si="10"/>
        <v>60.657791890571566</v>
      </c>
      <c r="P351" s="25" t="s">
        <v>566</v>
      </c>
      <c r="Q351" s="25" t="s">
        <v>583</v>
      </c>
      <c r="R351" t="str">
        <f t="shared" si="11"/>
        <v>PASS</v>
      </c>
    </row>
    <row r="352" spans="1:18" x14ac:dyDescent="0.25">
      <c r="A352" s="2" t="s">
        <v>455</v>
      </c>
      <c r="B352" s="3" t="s">
        <v>22</v>
      </c>
      <c r="C352" s="3" t="s">
        <v>70</v>
      </c>
      <c r="D352" s="3">
        <v>2012</v>
      </c>
      <c r="E352" s="3" t="s">
        <v>24</v>
      </c>
      <c r="F352" s="3" t="s">
        <v>25</v>
      </c>
      <c r="G352" s="3">
        <v>26.57</v>
      </c>
      <c r="H352" s="3">
        <v>55.27</v>
      </c>
      <c r="I352" s="3">
        <v>2080.23</v>
      </c>
      <c r="J352" s="3" t="s">
        <v>50</v>
      </c>
      <c r="K352" s="3">
        <v>199.84</v>
      </c>
      <c r="L352" s="3">
        <v>763.6</v>
      </c>
      <c r="M352" s="3" t="s">
        <v>20</v>
      </c>
      <c r="N352" s="4">
        <v>33.18</v>
      </c>
      <c r="O352">
        <f t="shared" si="10"/>
        <v>78.292435077154693</v>
      </c>
      <c r="P352" s="25" t="s">
        <v>565</v>
      </c>
      <c r="Q352" s="25" t="s">
        <v>583</v>
      </c>
      <c r="R352" t="str">
        <f t="shared" si="11"/>
        <v>PASS</v>
      </c>
    </row>
    <row r="353" spans="1:18" x14ac:dyDescent="0.25">
      <c r="A353" s="5" t="s">
        <v>456</v>
      </c>
      <c r="B353" s="6" t="s">
        <v>15</v>
      </c>
      <c r="C353" s="6" t="s">
        <v>35</v>
      </c>
      <c r="D353" s="6">
        <v>2014</v>
      </c>
      <c r="E353" s="6" t="s">
        <v>24</v>
      </c>
      <c r="F353" s="6" t="s">
        <v>25</v>
      </c>
      <c r="G353" s="6">
        <v>45.47</v>
      </c>
      <c r="H353" s="6">
        <v>316.32</v>
      </c>
      <c r="I353" s="6">
        <v>6956.65</v>
      </c>
      <c r="J353" s="6" t="s">
        <v>50</v>
      </c>
      <c r="K353" s="6">
        <v>92.64</v>
      </c>
      <c r="L353" s="6">
        <v>1030.3599999999999</v>
      </c>
      <c r="M353" s="6" t="s">
        <v>33</v>
      </c>
      <c r="N353" s="7">
        <v>22.14</v>
      </c>
      <c r="O353">
        <f t="shared" si="10"/>
        <v>152.99428194413898</v>
      </c>
      <c r="P353" s="25" t="s">
        <v>565</v>
      </c>
      <c r="Q353" s="25" t="s">
        <v>583</v>
      </c>
      <c r="R353" t="str">
        <f t="shared" si="11"/>
        <v>PASS</v>
      </c>
    </row>
    <row r="354" spans="1:18" x14ac:dyDescent="0.25">
      <c r="A354" s="2" t="s">
        <v>458</v>
      </c>
      <c r="B354" s="3" t="s">
        <v>38</v>
      </c>
      <c r="C354" s="3" t="s">
        <v>57</v>
      </c>
      <c r="D354" s="3">
        <v>2011</v>
      </c>
      <c r="E354" s="3" t="s">
        <v>24</v>
      </c>
      <c r="F354" s="3" t="s">
        <v>25</v>
      </c>
      <c r="G354" s="3">
        <v>52.75</v>
      </c>
      <c r="H354" s="3">
        <v>340.56</v>
      </c>
      <c r="I354" s="3">
        <v>6456.04</v>
      </c>
      <c r="J354" s="3" t="s">
        <v>50</v>
      </c>
      <c r="K354" s="3">
        <v>256.63</v>
      </c>
      <c r="L354" s="3">
        <v>805.51</v>
      </c>
      <c r="M354" s="3" t="s">
        <v>36</v>
      </c>
      <c r="N354" s="4">
        <v>27.14</v>
      </c>
      <c r="O354">
        <f t="shared" si="10"/>
        <v>122.38938388625593</v>
      </c>
      <c r="P354" s="25" t="s">
        <v>565</v>
      </c>
      <c r="Q354" s="25" t="s">
        <v>583</v>
      </c>
      <c r="R354" t="str">
        <f t="shared" si="11"/>
        <v>PASS</v>
      </c>
    </row>
    <row r="355" spans="1:18" x14ac:dyDescent="0.25">
      <c r="A355" s="5" t="s">
        <v>460</v>
      </c>
      <c r="B355" s="6" t="s">
        <v>61</v>
      </c>
      <c r="C355" s="6" t="s">
        <v>122</v>
      </c>
      <c r="D355" s="6">
        <v>2020</v>
      </c>
      <c r="E355" s="6" t="s">
        <v>45</v>
      </c>
      <c r="F355" s="6" t="s">
        <v>49</v>
      </c>
      <c r="G355" s="6">
        <v>42.65</v>
      </c>
      <c r="H355" s="6">
        <v>266.52</v>
      </c>
      <c r="I355" s="6">
        <v>6248.95</v>
      </c>
      <c r="J355" s="6" t="s">
        <v>50</v>
      </c>
      <c r="K355" s="6">
        <v>107.37</v>
      </c>
      <c r="L355" s="6">
        <v>1002.3</v>
      </c>
      <c r="M355" s="6" t="s">
        <v>27</v>
      </c>
      <c r="N355" s="7">
        <v>25.26</v>
      </c>
      <c r="O355">
        <f t="shared" si="10"/>
        <v>146.51699882766707</v>
      </c>
      <c r="P355" s="25" t="s">
        <v>565</v>
      </c>
      <c r="Q355" s="25" t="s">
        <v>583</v>
      </c>
      <c r="R355" t="str">
        <f t="shared" si="11"/>
        <v>PASS</v>
      </c>
    </row>
    <row r="356" spans="1:18" x14ac:dyDescent="0.25">
      <c r="A356" s="2" t="s">
        <v>461</v>
      </c>
      <c r="B356" s="3" t="s">
        <v>61</v>
      </c>
      <c r="C356" s="3" t="s">
        <v>122</v>
      </c>
      <c r="D356" s="3">
        <v>2022</v>
      </c>
      <c r="E356" s="3" t="s">
        <v>17</v>
      </c>
      <c r="F356" s="3" t="s">
        <v>49</v>
      </c>
      <c r="G356" s="3">
        <v>10.67</v>
      </c>
      <c r="H356" s="3">
        <v>19.239999999999998</v>
      </c>
      <c r="I356" s="3">
        <v>1803.3</v>
      </c>
      <c r="J356" s="3" t="s">
        <v>50</v>
      </c>
      <c r="K356" s="3">
        <v>241.46</v>
      </c>
      <c r="L356" s="3">
        <v>1110.0899999999999</v>
      </c>
      <c r="M356" s="3" t="s">
        <v>20</v>
      </c>
      <c r="N356" s="4">
        <v>24.25</v>
      </c>
      <c r="O356">
        <f t="shared" si="10"/>
        <v>169.00656044985942</v>
      </c>
      <c r="P356" s="25" t="s">
        <v>565</v>
      </c>
      <c r="Q356" s="25" t="s">
        <v>583</v>
      </c>
      <c r="R356" t="str">
        <f t="shared" si="11"/>
        <v>PASS</v>
      </c>
    </row>
    <row r="357" spans="1:18" x14ac:dyDescent="0.25">
      <c r="A357" s="5" t="s">
        <v>491</v>
      </c>
      <c r="B357" s="6" t="s">
        <v>38</v>
      </c>
      <c r="C357" s="6" t="s">
        <v>65</v>
      </c>
      <c r="D357" s="6">
        <v>2022</v>
      </c>
      <c r="E357" s="6" t="s">
        <v>24</v>
      </c>
      <c r="F357" s="6" t="s">
        <v>46</v>
      </c>
      <c r="G357" s="6">
        <v>26.98</v>
      </c>
      <c r="H357" s="6">
        <v>52.12</v>
      </c>
      <c r="I357" s="6">
        <v>1931.65</v>
      </c>
      <c r="J357" s="6" t="s">
        <v>50</v>
      </c>
      <c r="K357" s="6">
        <v>127.34</v>
      </c>
      <c r="L357" s="6">
        <v>447.4</v>
      </c>
      <c r="M357" s="6" t="s">
        <v>55</v>
      </c>
      <c r="N357" s="7">
        <v>26.65</v>
      </c>
      <c r="O357">
        <f t="shared" si="10"/>
        <v>71.595626389918465</v>
      </c>
      <c r="P357" s="25" t="s">
        <v>565</v>
      </c>
      <c r="Q357" s="25" t="s">
        <v>583</v>
      </c>
      <c r="R357" t="str">
        <f t="shared" si="11"/>
        <v>PASS</v>
      </c>
    </row>
    <row r="358" spans="1:18" x14ac:dyDescent="0.25">
      <c r="A358" s="2" t="s">
        <v>493</v>
      </c>
      <c r="B358" s="3" t="s">
        <v>29</v>
      </c>
      <c r="C358" s="3" t="s">
        <v>30</v>
      </c>
      <c r="D358" s="3">
        <v>2012</v>
      </c>
      <c r="E358" s="3" t="s">
        <v>17</v>
      </c>
      <c r="F358" s="3" t="s">
        <v>49</v>
      </c>
      <c r="G358" s="3">
        <v>18.53</v>
      </c>
      <c r="H358" s="3">
        <v>84.97</v>
      </c>
      <c r="I358" s="3">
        <v>4585.51</v>
      </c>
      <c r="J358" s="3" t="s">
        <v>50</v>
      </c>
      <c r="K358" s="3">
        <v>180.86</v>
      </c>
      <c r="L358" s="3">
        <v>839.53</v>
      </c>
      <c r="M358" s="3" t="s">
        <v>55</v>
      </c>
      <c r="N358" s="4">
        <v>33.630000000000003</v>
      </c>
      <c r="O358">
        <f t="shared" si="10"/>
        <v>247.46411225040475</v>
      </c>
      <c r="P358" s="25" t="s">
        <v>565</v>
      </c>
      <c r="Q358" s="25" t="s">
        <v>583</v>
      </c>
      <c r="R358" t="str">
        <f t="shared" si="11"/>
        <v>PASS</v>
      </c>
    </row>
    <row r="359" spans="1:18" x14ac:dyDescent="0.25">
      <c r="A359" s="5" t="s">
        <v>498</v>
      </c>
      <c r="B359" s="6" t="s">
        <v>61</v>
      </c>
      <c r="C359" s="6" t="s">
        <v>93</v>
      </c>
      <c r="D359" s="6">
        <v>2012</v>
      </c>
      <c r="E359" s="6" t="s">
        <v>24</v>
      </c>
      <c r="F359" s="6" t="s">
        <v>18</v>
      </c>
      <c r="G359" s="6">
        <v>11.93</v>
      </c>
      <c r="H359" s="6">
        <v>44.52</v>
      </c>
      <c r="I359" s="6">
        <v>3732.06</v>
      </c>
      <c r="J359" s="6" t="s">
        <v>50</v>
      </c>
      <c r="K359" s="6">
        <v>118.03</v>
      </c>
      <c r="L359" s="6">
        <v>822.75</v>
      </c>
      <c r="M359" s="6" t="s">
        <v>36</v>
      </c>
      <c r="N359" s="7">
        <v>24.81</v>
      </c>
      <c r="O359">
        <f t="shared" si="10"/>
        <v>312.82984073763623</v>
      </c>
      <c r="P359" s="25" t="s">
        <v>565</v>
      </c>
      <c r="Q359" s="25" t="s">
        <v>583</v>
      </c>
      <c r="R359" t="str">
        <f t="shared" si="11"/>
        <v>PASS</v>
      </c>
    </row>
    <row r="360" spans="1:18" x14ac:dyDescent="0.25">
      <c r="A360" s="2" t="s">
        <v>505</v>
      </c>
      <c r="B360" s="3" t="s">
        <v>77</v>
      </c>
      <c r="C360" s="3" t="s">
        <v>89</v>
      </c>
      <c r="D360" s="3">
        <v>2011</v>
      </c>
      <c r="E360" s="3" t="s">
        <v>45</v>
      </c>
      <c r="F360" s="3" t="s">
        <v>25</v>
      </c>
      <c r="G360" s="3">
        <v>1.88</v>
      </c>
      <c r="H360" s="3">
        <v>2.35</v>
      </c>
      <c r="I360" s="3">
        <v>1251.96</v>
      </c>
      <c r="J360" s="3" t="s">
        <v>50</v>
      </c>
      <c r="K360" s="3">
        <v>222.1</v>
      </c>
      <c r="L360" s="3">
        <v>354.99</v>
      </c>
      <c r="M360" s="3" t="s">
        <v>20</v>
      </c>
      <c r="N360" s="4">
        <v>23.73</v>
      </c>
      <c r="O360">
        <f t="shared" si="10"/>
        <v>665.936170212766</v>
      </c>
      <c r="P360" s="25" t="s">
        <v>565</v>
      </c>
      <c r="Q360" s="25" t="s">
        <v>583</v>
      </c>
      <c r="R360" t="str">
        <f t="shared" si="11"/>
        <v>PASS</v>
      </c>
    </row>
    <row r="361" spans="1:18" x14ac:dyDescent="0.25">
      <c r="A361" s="5" t="s">
        <v>507</v>
      </c>
      <c r="B361" s="6" t="s">
        <v>42</v>
      </c>
      <c r="C361" s="6" t="s">
        <v>59</v>
      </c>
      <c r="D361" s="6">
        <v>2013</v>
      </c>
      <c r="E361" s="6" t="s">
        <v>45</v>
      </c>
      <c r="F361" s="6" t="s">
        <v>49</v>
      </c>
      <c r="G361" s="6">
        <v>79.069999999999993</v>
      </c>
      <c r="H361" s="6">
        <v>438.06</v>
      </c>
      <c r="I361" s="6">
        <v>5540.19</v>
      </c>
      <c r="J361" s="6" t="s">
        <v>50</v>
      </c>
      <c r="K361" s="6">
        <v>233.3</v>
      </c>
      <c r="L361" s="6">
        <v>221.35</v>
      </c>
      <c r="M361" s="6" t="s">
        <v>27</v>
      </c>
      <c r="N361" s="7">
        <v>25.37</v>
      </c>
      <c r="O361">
        <f t="shared" si="10"/>
        <v>70.066902744403691</v>
      </c>
      <c r="P361" s="25" t="s">
        <v>565</v>
      </c>
      <c r="Q361" s="25" t="s">
        <v>583</v>
      </c>
      <c r="R361" t="str">
        <f t="shared" si="11"/>
        <v>PASS</v>
      </c>
    </row>
    <row r="362" spans="1:18" x14ac:dyDescent="0.25">
      <c r="A362" s="2" t="s">
        <v>508</v>
      </c>
      <c r="B362" s="3" t="s">
        <v>42</v>
      </c>
      <c r="C362" s="3" t="s">
        <v>59</v>
      </c>
      <c r="D362" s="3">
        <v>2010</v>
      </c>
      <c r="E362" s="3" t="s">
        <v>45</v>
      </c>
      <c r="F362" s="3" t="s">
        <v>52</v>
      </c>
      <c r="G362" s="3">
        <v>44.31</v>
      </c>
      <c r="H362" s="3">
        <v>122.66</v>
      </c>
      <c r="I362" s="3">
        <v>2768.29</v>
      </c>
      <c r="J362" s="3" t="s">
        <v>50</v>
      </c>
      <c r="K362" s="3">
        <v>97.44</v>
      </c>
      <c r="L362" s="3">
        <v>386.63</v>
      </c>
      <c r="M362" s="3" t="s">
        <v>55</v>
      </c>
      <c r="N362" s="4">
        <v>24.86</v>
      </c>
      <c r="O362">
        <f t="shared" si="10"/>
        <v>62.47551342812006</v>
      </c>
      <c r="P362" s="25" t="s">
        <v>566</v>
      </c>
      <c r="Q362" s="25" t="s">
        <v>583</v>
      </c>
      <c r="R362" t="str">
        <f t="shared" si="11"/>
        <v>PASS</v>
      </c>
    </row>
    <row r="363" spans="1:18" x14ac:dyDescent="0.25">
      <c r="A363" s="5" t="s">
        <v>512</v>
      </c>
      <c r="B363" s="6" t="s">
        <v>15</v>
      </c>
      <c r="C363" s="6" t="s">
        <v>16</v>
      </c>
      <c r="D363" s="6">
        <v>2010</v>
      </c>
      <c r="E363" s="6" t="s">
        <v>24</v>
      </c>
      <c r="F363" s="6" t="s">
        <v>25</v>
      </c>
      <c r="G363" s="6">
        <v>87.48</v>
      </c>
      <c r="H363" s="6">
        <v>193.55</v>
      </c>
      <c r="I363" s="6">
        <v>2212.4699999999998</v>
      </c>
      <c r="J363" s="6" t="s">
        <v>50</v>
      </c>
      <c r="K363" s="6">
        <v>97.9</v>
      </c>
      <c r="L363" s="6">
        <v>231.82</v>
      </c>
      <c r="M363" s="6" t="s">
        <v>27</v>
      </c>
      <c r="N363" s="7">
        <v>29.87</v>
      </c>
      <c r="O363">
        <f t="shared" si="10"/>
        <v>25.291152263374482</v>
      </c>
      <c r="P363" s="25" t="s">
        <v>565</v>
      </c>
      <c r="Q363" s="25" t="s">
        <v>583</v>
      </c>
      <c r="R363" t="str">
        <f t="shared" si="11"/>
        <v>FAIL</v>
      </c>
    </row>
    <row r="364" spans="1:18" x14ac:dyDescent="0.25">
      <c r="A364" s="2" t="s">
        <v>514</v>
      </c>
      <c r="B364" s="3" t="s">
        <v>61</v>
      </c>
      <c r="C364" s="3" t="s">
        <v>93</v>
      </c>
      <c r="D364" s="3">
        <v>2017</v>
      </c>
      <c r="E364" s="3" t="s">
        <v>17</v>
      </c>
      <c r="F364" s="3" t="s">
        <v>46</v>
      </c>
      <c r="G364" s="3">
        <v>36.729999999999997</v>
      </c>
      <c r="H364" s="3">
        <v>200.58</v>
      </c>
      <c r="I364" s="3">
        <v>5460.86</v>
      </c>
      <c r="J364" s="3" t="s">
        <v>50</v>
      </c>
      <c r="K364" s="3">
        <v>255.51</v>
      </c>
      <c r="L364" s="3">
        <v>994.25</v>
      </c>
      <c r="M364" s="3" t="s">
        <v>20</v>
      </c>
      <c r="N364" s="4">
        <v>32.35</v>
      </c>
      <c r="O364">
        <f t="shared" si="10"/>
        <v>148.67574190035393</v>
      </c>
      <c r="P364" s="25" t="s">
        <v>565</v>
      </c>
      <c r="Q364" s="25" t="s">
        <v>583</v>
      </c>
      <c r="R364" t="str">
        <f t="shared" si="11"/>
        <v>PASS</v>
      </c>
    </row>
    <row r="365" spans="1:18" x14ac:dyDescent="0.25">
      <c r="A365" s="5" t="s">
        <v>516</v>
      </c>
      <c r="B365" s="6" t="s">
        <v>42</v>
      </c>
      <c r="C365" s="6" t="s">
        <v>48</v>
      </c>
      <c r="D365" s="6">
        <v>2018</v>
      </c>
      <c r="E365" s="6" t="s">
        <v>17</v>
      </c>
      <c r="F365" s="6" t="s">
        <v>25</v>
      </c>
      <c r="G365" s="6">
        <v>57.43</v>
      </c>
      <c r="H365" s="6">
        <v>383.92</v>
      </c>
      <c r="I365" s="6">
        <v>6685.02</v>
      </c>
      <c r="J365" s="6" t="s">
        <v>50</v>
      </c>
      <c r="K365" s="6">
        <v>236.53</v>
      </c>
      <c r="L365" s="6">
        <v>966.28</v>
      </c>
      <c r="M365" s="6" t="s">
        <v>33</v>
      </c>
      <c r="N365" s="7">
        <v>25.37</v>
      </c>
      <c r="O365">
        <f t="shared" si="10"/>
        <v>116.40292530036567</v>
      </c>
      <c r="P365" s="25" t="s">
        <v>565</v>
      </c>
      <c r="Q365" s="25" t="s">
        <v>583</v>
      </c>
      <c r="R365" t="str">
        <f t="shared" si="11"/>
        <v>PASS</v>
      </c>
    </row>
    <row r="366" spans="1:18" x14ac:dyDescent="0.25">
      <c r="A366" s="2" t="s">
        <v>517</v>
      </c>
      <c r="B366" s="3" t="s">
        <v>38</v>
      </c>
      <c r="C366" s="3" t="s">
        <v>65</v>
      </c>
      <c r="D366" s="3">
        <v>2020</v>
      </c>
      <c r="E366" s="3" t="s">
        <v>45</v>
      </c>
      <c r="F366" s="3" t="s">
        <v>46</v>
      </c>
      <c r="G366" s="3">
        <v>17.510000000000002</v>
      </c>
      <c r="H366" s="3">
        <v>36.46</v>
      </c>
      <c r="I366" s="3">
        <v>2082.38</v>
      </c>
      <c r="J366" s="3" t="s">
        <v>50</v>
      </c>
      <c r="K366" s="3">
        <v>176.17</v>
      </c>
      <c r="L366" s="3">
        <v>857.53</v>
      </c>
      <c r="M366" s="3" t="s">
        <v>33</v>
      </c>
      <c r="N366" s="4">
        <v>34.979999999999997</v>
      </c>
      <c r="O366">
        <f t="shared" si="10"/>
        <v>118.92518560822387</v>
      </c>
      <c r="P366" s="25" t="s">
        <v>565</v>
      </c>
      <c r="Q366" s="25" t="s">
        <v>583</v>
      </c>
      <c r="R366" t="str">
        <f t="shared" si="11"/>
        <v>PASS</v>
      </c>
    </row>
    <row r="367" spans="1:18" x14ac:dyDescent="0.25">
      <c r="A367" s="5" t="s">
        <v>518</v>
      </c>
      <c r="B367" s="6" t="s">
        <v>38</v>
      </c>
      <c r="C367" s="6" t="s">
        <v>39</v>
      </c>
      <c r="D367" s="6">
        <v>2015</v>
      </c>
      <c r="E367" s="6" t="s">
        <v>17</v>
      </c>
      <c r="F367" s="6" t="s">
        <v>18</v>
      </c>
      <c r="G367" s="6">
        <v>84.64</v>
      </c>
      <c r="H367" s="6">
        <v>294.04000000000002</v>
      </c>
      <c r="I367" s="6">
        <v>3474.06</v>
      </c>
      <c r="J367" s="6" t="s">
        <v>50</v>
      </c>
      <c r="K367" s="6">
        <v>256.54000000000002</v>
      </c>
      <c r="L367" s="6">
        <v>523.45000000000005</v>
      </c>
      <c r="M367" s="6" t="s">
        <v>36</v>
      </c>
      <c r="N367" s="7">
        <v>28.45</v>
      </c>
      <c r="O367">
        <f t="shared" si="10"/>
        <v>41.045132325141779</v>
      </c>
      <c r="P367" s="25" t="s">
        <v>565</v>
      </c>
      <c r="Q367" s="25" t="s">
        <v>583</v>
      </c>
      <c r="R367" t="str">
        <f t="shared" si="11"/>
        <v>FAIL</v>
      </c>
    </row>
    <row r="368" spans="1:18" x14ac:dyDescent="0.25">
      <c r="A368" s="2" t="s">
        <v>519</v>
      </c>
      <c r="B368" s="3" t="s">
        <v>42</v>
      </c>
      <c r="C368" s="3" t="s">
        <v>59</v>
      </c>
      <c r="D368" s="3">
        <v>2022</v>
      </c>
      <c r="E368" s="3" t="s">
        <v>17</v>
      </c>
      <c r="F368" s="3" t="s">
        <v>52</v>
      </c>
      <c r="G368" s="3">
        <v>26.15</v>
      </c>
      <c r="H368" s="3">
        <v>177.03</v>
      </c>
      <c r="I368" s="3">
        <v>6769.91</v>
      </c>
      <c r="J368" s="3" t="s">
        <v>50</v>
      </c>
      <c r="K368" s="3">
        <v>289.95999999999998</v>
      </c>
      <c r="L368" s="3">
        <v>200.2</v>
      </c>
      <c r="M368" s="3" t="s">
        <v>20</v>
      </c>
      <c r="N368" s="4">
        <v>34.74</v>
      </c>
      <c r="O368">
        <f t="shared" si="10"/>
        <v>258.88757170172084</v>
      </c>
      <c r="P368" s="25" t="s">
        <v>565</v>
      </c>
      <c r="Q368" s="25" t="s">
        <v>583</v>
      </c>
      <c r="R368" t="str">
        <f t="shared" si="11"/>
        <v>PASS</v>
      </c>
    </row>
    <row r="369" spans="1:18" x14ac:dyDescent="0.25">
      <c r="A369" s="5" t="s">
        <v>523</v>
      </c>
      <c r="B369" s="6" t="s">
        <v>15</v>
      </c>
      <c r="C369" s="6" t="s">
        <v>35</v>
      </c>
      <c r="D369" s="6">
        <v>2019</v>
      </c>
      <c r="E369" s="6" t="s">
        <v>24</v>
      </c>
      <c r="F369" s="6" t="s">
        <v>49</v>
      </c>
      <c r="G369" s="6">
        <v>64.58</v>
      </c>
      <c r="H369" s="6">
        <v>79.06</v>
      </c>
      <c r="I369" s="6">
        <v>1224.23</v>
      </c>
      <c r="J369" s="6" t="s">
        <v>50</v>
      </c>
      <c r="K369" s="6">
        <v>69.62</v>
      </c>
      <c r="L369" s="6">
        <v>255.92</v>
      </c>
      <c r="M369" s="6" t="s">
        <v>55</v>
      </c>
      <c r="N369" s="7">
        <v>25.22</v>
      </c>
      <c r="O369">
        <f t="shared" si="10"/>
        <v>18.956797770207494</v>
      </c>
      <c r="P369" s="25" t="s">
        <v>565</v>
      </c>
      <c r="Q369" s="25" t="s">
        <v>583</v>
      </c>
      <c r="R369" t="str">
        <f t="shared" si="11"/>
        <v>FAIL</v>
      </c>
    </row>
    <row r="370" spans="1:18" x14ac:dyDescent="0.25">
      <c r="A370" s="2" t="s">
        <v>526</v>
      </c>
      <c r="B370" s="3" t="s">
        <v>61</v>
      </c>
      <c r="C370" s="3" t="s">
        <v>122</v>
      </c>
      <c r="D370" s="3">
        <v>2019</v>
      </c>
      <c r="E370" s="3" t="s">
        <v>17</v>
      </c>
      <c r="F370" s="3" t="s">
        <v>46</v>
      </c>
      <c r="G370" s="3">
        <v>22.99</v>
      </c>
      <c r="H370" s="3">
        <v>62.96</v>
      </c>
      <c r="I370" s="3">
        <v>2738.7</v>
      </c>
      <c r="J370" s="3" t="s">
        <v>50</v>
      </c>
      <c r="K370" s="3">
        <v>87</v>
      </c>
      <c r="L370" s="3">
        <v>536.16999999999996</v>
      </c>
      <c r="M370" s="3" t="s">
        <v>27</v>
      </c>
      <c r="N370" s="4">
        <v>28.57</v>
      </c>
      <c r="O370">
        <f t="shared" si="10"/>
        <v>119.12570682905611</v>
      </c>
      <c r="P370" s="25" t="s">
        <v>565</v>
      </c>
      <c r="Q370" s="25" t="s">
        <v>583</v>
      </c>
      <c r="R370" t="str">
        <f t="shared" si="11"/>
        <v>PASS</v>
      </c>
    </row>
    <row r="371" spans="1:18" x14ac:dyDescent="0.25">
      <c r="A371" s="5" t="s">
        <v>534</v>
      </c>
      <c r="B371" s="6" t="s">
        <v>15</v>
      </c>
      <c r="C371" s="6" t="s">
        <v>72</v>
      </c>
      <c r="D371" s="6">
        <v>2020</v>
      </c>
      <c r="E371" s="6" t="s">
        <v>17</v>
      </c>
      <c r="F371" s="6" t="s">
        <v>18</v>
      </c>
      <c r="G371" s="6">
        <v>86.56</v>
      </c>
      <c r="H371" s="6">
        <v>96.47</v>
      </c>
      <c r="I371" s="6">
        <v>1114.47</v>
      </c>
      <c r="J371" s="6" t="s">
        <v>50</v>
      </c>
      <c r="K371" s="6">
        <v>107.79</v>
      </c>
      <c r="L371" s="6">
        <v>580.70000000000005</v>
      </c>
      <c r="M371" s="6" t="s">
        <v>20</v>
      </c>
      <c r="N371" s="7">
        <v>33.56</v>
      </c>
      <c r="O371">
        <f t="shared" si="10"/>
        <v>12.875115526802219</v>
      </c>
      <c r="P371" s="25" t="s">
        <v>565</v>
      </c>
      <c r="Q371" s="25" t="s">
        <v>583</v>
      </c>
      <c r="R371" t="str">
        <f t="shared" si="11"/>
        <v>FAIL</v>
      </c>
    </row>
    <row r="372" spans="1:18" x14ac:dyDescent="0.25">
      <c r="A372" s="2" t="s">
        <v>543</v>
      </c>
      <c r="B372" s="3" t="s">
        <v>38</v>
      </c>
      <c r="C372" s="3" t="s">
        <v>57</v>
      </c>
      <c r="D372" s="3">
        <v>2018</v>
      </c>
      <c r="E372" s="3" t="s">
        <v>17</v>
      </c>
      <c r="F372" s="3" t="s">
        <v>66</v>
      </c>
      <c r="G372" s="3">
        <v>71.489999999999995</v>
      </c>
      <c r="H372" s="3">
        <v>231.9</v>
      </c>
      <c r="I372" s="3">
        <v>3243.76</v>
      </c>
      <c r="J372" s="3" t="s">
        <v>50</v>
      </c>
      <c r="K372" s="3">
        <v>172.86</v>
      </c>
      <c r="L372" s="3">
        <v>337.51</v>
      </c>
      <c r="M372" s="3" t="s">
        <v>36</v>
      </c>
      <c r="N372" s="4">
        <v>23.39</v>
      </c>
      <c r="O372">
        <f t="shared" si="10"/>
        <v>45.373618687928385</v>
      </c>
      <c r="P372" s="25" t="s">
        <v>566</v>
      </c>
      <c r="Q372" s="25" t="s">
        <v>583</v>
      </c>
      <c r="R372" t="str">
        <f t="shared" si="11"/>
        <v>FAIL</v>
      </c>
    </row>
    <row r="373" spans="1:18" x14ac:dyDescent="0.25">
      <c r="A373" s="5" t="s">
        <v>545</v>
      </c>
      <c r="B373" s="6" t="s">
        <v>38</v>
      </c>
      <c r="C373" s="6" t="s">
        <v>65</v>
      </c>
      <c r="D373" s="6">
        <v>2015</v>
      </c>
      <c r="E373" s="6" t="s">
        <v>45</v>
      </c>
      <c r="F373" s="6" t="s">
        <v>25</v>
      </c>
      <c r="G373" s="6">
        <v>43.33</v>
      </c>
      <c r="H373" s="6">
        <v>245.13</v>
      </c>
      <c r="I373" s="6">
        <v>5657.29</v>
      </c>
      <c r="J373" s="6" t="s">
        <v>50</v>
      </c>
      <c r="K373" s="6">
        <v>230.05</v>
      </c>
      <c r="L373" s="6">
        <v>594.15</v>
      </c>
      <c r="M373" s="6" t="s">
        <v>33</v>
      </c>
      <c r="N373" s="7">
        <v>28.91</v>
      </c>
      <c r="O373">
        <f t="shared" si="10"/>
        <v>130.56288945303484</v>
      </c>
      <c r="P373" s="25" t="s">
        <v>565</v>
      </c>
      <c r="Q373" s="25" t="s">
        <v>583</v>
      </c>
      <c r="R373" t="str">
        <f t="shared" si="11"/>
        <v>PASS</v>
      </c>
    </row>
    <row r="374" spans="1:18" x14ac:dyDescent="0.25">
      <c r="A374" s="2" t="s">
        <v>552</v>
      </c>
      <c r="B374" s="3" t="s">
        <v>29</v>
      </c>
      <c r="C374" s="3" t="s">
        <v>139</v>
      </c>
      <c r="D374" s="3">
        <v>2012</v>
      </c>
      <c r="E374" s="3" t="s">
        <v>24</v>
      </c>
      <c r="F374" s="3" t="s">
        <v>25</v>
      </c>
      <c r="G374" s="3">
        <v>18.71</v>
      </c>
      <c r="H374" s="3">
        <v>98.64</v>
      </c>
      <c r="I374" s="3">
        <v>5272.28</v>
      </c>
      <c r="J374" s="3" t="s">
        <v>50</v>
      </c>
      <c r="K374" s="3">
        <v>127.02</v>
      </c>
      <c r="L374" s="3">
        <v>930.16</v>
      </c>
      <c r="M374" s="3" t="s">
        <v>27</v>
      </c>
      <c r="N374" s="4">
        <v>24.33</v>
      </c>
      <c r="O374">
        <f t="shared" si="10"/>
        <v>281.78941742383751</v>
      </c>
      <c r="P374" s="25" t="s">
        <v>565</v>
      </c>
      <c r="Q374" s="25" t="s">
        <v>583</v>
      </c>
      <c r="R374" t="str">
        <f t="shared" si="11"/>
        <v>PASS</v>
      </c>
    </row>
    <row r="375" spans="1:18" x14ac:dyDescent="0.25">
      <c r="A375" s="5" t="s">
        <v>553</v>
      </c>
      <c r="B375" s="6" t="s">
        <v>42</v>
      </c>
      <c r="C375" s="6" t="s">
        <v>48</v>
      </c>
      <c r="D375" s="6">
        <v>2012</v>
      </c>
      <c r="E375" s="6" t="s">
        <v>24</v>
      </c>
      <c r="F375" s="6" t="s">
        <v>46</v>
      </c>
      <c r="G375" s="6">
        <v>62.63</v>
      </c>
      <c r="H375" s="6">
        <v>157.74</v>
      </c>
      <c r="I375" s="6">
        <v>2518.67</v>
      </c>
      <c r="J375" s="6" t="s">
        <v>50</v>
      </c>
      <c r="K375" s="6">
        <v>174.41</v>
      </c>
      <c r="L375" s="6">
        <v>698.64</v>
      </c>
      <c r="M375" s="6" t="s">
        <v>20</v>
      </c>
      <c r="N375" s="7">
        <v>29.12</v>
      </c>
      <c r="O375">
        <f t="shared" si="10"/>
        <v>40.215072648890306</v>
      </c>
      <c r="P375" s="25" t="s">
        <v>565</v>
      </c>
      <c r="Q375" s="25" t="s">
        <v>583</v>
      </c>
      <c r="R375" t="str">
        <f t="shared" si="11"/>
        <v>FAIL</v>
      </c>
    </row>
    <row r="376" spans="1:18" x14ac:dyDescent="0.25">
      <c r="A376" s="2" t="s">
        <v>37</v>
      </c>
      <c r="B376" s="3" t="s">
        <v>38</v>
      </c>
      <c r="C376" s="3" t="s">
        <v>39</v>
      </c>
      <c r="D376" s="3">
        <v>2017</v>
      </c>
      <c r="E376" s="3" t="s">
        <v>17</v>
      </c>
      <c r="F376" s="3" t="s">
        <v>18</v>
      </c>
      <c r="G376" s="3">
        <v>17.100000000000001</v>
      </c>
      <c r="H376" s="3">
        <v>53.55</v>
      </c>
      <c r="I376" s="3">
        <v>3131.62</v>
      </c>
      <c r="J376" s="3" t="s">
        <v>40</v>
      </c>
      <c r="K376" s="3">
        <v>225.46</v>
      </c>
      <c r="L376" s="3">
        <v>883.55</v>
      </c>
      <c r="M376" s="3" t="s">
        <v>20</v>
      </c>
      <c r="N376" s="4">
        <v>29.14</v>
      </c>
      <c r="O376">
        <f t="shared" si="10"/>
        <v>183.13567251461987</v>
      </c>
      <c r="P376" s="25" t="s">
        <v>565</v>
      </c>
      <c r="Q376" s="25" t="s">
        <v>583</v>
      </c>
      <c r="R376" t="str">
        <f t="shared" si="11"/>
        <v>PASS</v>
      </c>
    </row>
    <row r="377" spans="1:18" x14ac:dyDescent="0.25">
      <c r="A377" s="5" t="s">
        <v>44</v>
      </c>
      <c r="B377" s="6" t="s">
        <v>22</v>
      </c>
      <c r="C377" s="6" t="s">
        <v>32</v>
      </c>
      <c r="D377" s="6">
        <v>2016</v>
      </c>
      <c r="E377" s="6" t="s">
        <v>45</v>
      </c>
      <c r="F377" s="6" t="s">
        <v>46</v>
      </c>
      <c r="G377" s="6">
        <v>21.89</v>
      </c>
      <c r="H377" s="6">
        <v>145.72999999999999</v>
      </c>
      <c r="I377" s="6">
        <v>6657.46</v>
      </c>
      <c r="J377" s="6" t="s">
        <v>40</v>
      </c>
      <c r="K377" s="6">
        <v>103.16</v>
      </c>
      <c r="L377" s="6">
        <v>699.23</v>
      </c>
      <c r="M377" s="6" t="s">
        <v>27</v>
      </c>
      <c r="N377" s="7">
        <v>22.14</v>
      </c>
      <c r="O377">
        <f t="shared" si="10"/>
        <v>304.13248058474187</v>
      </c>
      <c r="P377" s="25" t="s">
        <v>565</v>
      </c>
      <c r="Q377" s="25" t="s">
        <v>583</v>
      </c>
      <c r="R377" t="str">
        <f t="shared" si="11"/>
        <v>PASS</v>
      </c>
    </row>
    <row r="378" spans="1:18" x14ac:dyDescent="0.25">
      <c r="A378" s="2" t="s">
        <v>53</v>
      </c>
      <c r="B378" s="3" t="s">
        <v>29</v>
      </c>
      <c r="C378" s="3" t="s">
        <v>54</v>
      </c>
      <c r="D378" s="3">
        <v>2020</v>
      </c>
      <c r="E378" s="3" t="s">
        <v>17</v>
      </c>
      <c r="F378" s="3" t="s">
        <v>46</v>
      </c>
      <c r="G378" s="3">
        <v>68.489999999999995</v>
      </c>
      <c r="H378" s="3">
        <v>289.14999999999998</v>
      </c>
      <c r="I378" s="3">
        <v>4221.82</v>
      </c>
      <c r="J378" s="3" t="s">
        <v>40</v>
      </c>
      <c r="K378" s="3">
        <v>242.15</v>
      </c>
      <c r="L378" s="3">
        <v>540.17999999999995</v>
      </c>
      <c r="M378" s="3" t="s">
        <v>55</v>
      </c>
      <c r="N378" s="4">
        <v>26.52</v>
      </c>
      <c r="O378">
        <f t="shared" si="10"/>
        <v>61.641407504745217</v>
      </c>
      <c r="P378" s="25" t="s">
        <v>565</v>
      </c>
      <c r="Q378" s="25" t="s">
        <v>583</v>
      </c>
      <c r="R378" t="str">
        <f t="shared" si="11"/>
        <v>PASS</v>
      </c>
    </row>
    <row r="379" spans="1:18" x14ac:dyDescent="0.25">
      <c r="A379" s="5" t="s">
        <v>75</v>
      </c>
      <c r="B379" s="6" t="s">
        <v>15</v>
      </c>
      <c r="C379" s="6" t="s">
        <v>35</v>
      </c>
      <c r="D379" s="6">
        <v>2022</v>
      </c>
      <c r="E379" s="6" t="s">
        <v>17</v>
      </c>
      <c r="F379" s="6" t="s">
        <v>52</v>
      </c>
      <c r="G379" s="6">
        <v>72.12</v>
      </c>
      <c r="H379" s="6">
        <v>139.1</v>
      </c>
      <c r="I379" s="6">
        <v>1928.78</v>
      </c>
      <c r="J379" s="6" t="s">
        <v>40</v>
      </c>
      <c r="K379" s="6">
        <v>104.43</v>
      </c>
      <c r="L379" s="6">
        <v>258.48</v>
      </c>
      <c r="M379" s="6" t="s">
        <v>33</v>
      </c>
      <c r="N379" s="7">
        <v>20.91</v>
      </c>
      <c r="O379">
        <f t="shared" si="10"/>
        <v>26.744037714919575</v>
      </c>
      <c r="P379" s="25" t="s">
        <v>566</v>
      </c>
      <c r="Q379" s="25" t="s">
        <v>583</v>
      </c>
      <c r="R379" t="str">
        <f t="shared" si="11"/>
        <v>FAIL</v>
      </c>
    </row>
    <row r="380" spans="1:18" x14ac:dyDescent="0.25">
      <c r="A380" s="2" t="s">
        <v>85</v>
      </c>
      <c r="B380" s="3" t="s">
        <v>77</v>
      </c>
      <c r="C380" s="3" t="s">
        <v>78</v>
      </c>
      <c r="D380" s="3">
        <v>2011</v>
      </c>
      <c r="E380" s="3" t="s">
        <v>17</v>
      </c>
      <c r="F380" s="3" t="s">
        <v>66</v>
      </c>
      <c r="G380" s="3">
        <v>83.11</v>
      </c>
      <c r="H380" s="3">
        <v>105.09</v>
      </c>
      <c r="I380" s="3">
        <v>1264.52</v>
      </c>
      <c r="J380" s="3" t="s">
        <v>40</v>
      </c>
      <c r="K380" s="3">
        <v>242.78</v>
      </c>
      <c r="L380" s="3">
        <v>837.11</v>
      </c>
      <c r="M380" s="3" t="s">
        <v>55</v>
      </c>
      <c r="N380" s="4">
        <v>22.42</v>
      </c>
      <c r="O380">
        <f t="shared" si="10"/>
        <v>15.215016243532668</v>
      </c>
      <c r="P380" s="25" t="s">
        <v>565</v>
      </c>
      <c r="Q380" s="25" t="s">
        <v>583</v>
      </c>
      <c r="R380" t="str">
        <f t="shared" si="11"/>
        <v>FAIL</v>
      </c>
    </row>
    <row r="381" spans="1:18" x14ac:dyDescent="0.25">
      <c r="A381" s="5" t="s">
        <v>90</v>
      </c>
      <c r="B381" s="6" t="s">
        <v>15</v>
      </c>
      <c r="C381" s="6" t="s">
        <v>72</v>
      </c>
      <c r="D381" s="6">
        <v>2022</v>
      </c>
      <c r="E381" s="6" t="s">
        <v>45</v>
      </c>
      <c r="F381" s="6" t="s">
        <v>52</v>
      </c>
      <c r="G381" s="6">
        <v>86.54</v>
      </c>
      <c r="H381" s="6">
        <v>507.51</v>
      </c>
      <c r="I381" s="6">
        <v>5864.5</v>
      </c>
      <c r="J381" s="6" t="s">
        <v>40</v>
      </c>
      <c r="K381" s="6">
        <v>89.8</v>
      </c>
      <c r="L381" s="6">
        <v>901.28</v>
      </c>
      <c r="M381" s="6" t="s">
        <v>27</v>
      </c>
      <c r="N381" s="7">
        <v>33.08</v>
      </c>
      <c r="O381">
        <f t="shared" si="10"/>
        <v>67.766350820429849</v>
      </c>
      <c r="P381" s="25" t="s">
        <v>566</v>
      </c>
      <c r="Q381" s="25" t="s">
        <v>583</v>
      </c>
      <c r="R381" t="str">
        <f t="shared" si="11"/>
        <v>PASS</v>
      </c>
    </row>
    <row r="382" spans="1:18" x14ac:dyDescent="0.25">
      <c r="A382" s="2" t="s">
        <v>92</v>
      </c>
      <c r="B382" s="3" t="s">
        <v>61</v>
      </c>
      <c r="C382" s="3" t="s">
        <v>93</v>
      </c>
      <c r="D382" s="3">
        <v>2022</v>
      </c>
      <c r="E382" s="3" t="s">
        <v>45</v>
      </c>
      <c r="F382" s="3" t="s">
        <v>18</v>
      </c>
      <c r="G382" s="3">
        <v>64.510000000000005</v>
      </c>
      <c r="H382" s="3">
        <v>219.21</v>
      </c>
      <c r="I382" s="3">
        <v>3398.07</v>
      </c>
      <c r="J382" s="3" t="s">
        <v>40</v>
      </c>
      <c r="K382" s="3">
        <v>284.81</v>
      </c>
      <c r="L382" s="3">
        <v>315.33999999999997</v>
      </c>
      <c r="M382" s="3" t="s">
        <v>55</v>
      </c>
      <c r="N382" s="4">
        <v>22.68</v>
      </c>
      <c r="O382">
        <f t="shared" si="10"/>
        <v>52.675089133467679</v>
      </c>
      <c r="P382" s="25" t="s">
        <v>565</v>
      </c>
      <c r="Q382" s="25" t="s">
        <v>583</v>
      </c>
      <c r="R382" t="str">
        <f t="shared" si="11"/>
        <v>PASS</v>
      </c>
    </row>
    <row r="383" spans="1:18" x14ac:dyDescent="0.25">
      <c r="A383" s="5" t="s">
        <v>115</v>
      </c>
      <c r="B383" s="6" t="s">
        <v>77</v>
      </c>
      <c r="C383" s="6" t="s">
        <v>89</v>
      </c>
      <c r="D383" s="6">
        <v>2022</v>
      </c>
      <c r="E383" s="6" t="s">
        <v>17</v>
      </c>
      <c r="F383" s="6" t="s">
        <v>66</v>
      </c>
      <c r="G383" s="6">
        <v>47.02</v>
      </c>
      <c r="H383" s="6">
        <v>279.98</v>
      </c>
      <c r="I383" s="6">
        <v>5954.41</v>
      </c>
      <c r="J383" s="6" t="s">
        <v>40</v>
      </c>
      <c r="K383" s="6">
        <v>130.58000000000001</v>
      </c>
      <c r="L383" s="6">
        <v>445.5</v>
      </c>
      <c r="M383" s="6" t="s">
        <v>20</v>
      </c>
      <c r="N383" s="7">
        <v>24.18</v>
      </c>
      <c r="O383">
        <f t="shared" si="10"/>
        <v>126.63568694172692</v>
      </c>
      <c r="P383" s="25" t="s">
        <v>566</v>
      </c>
      <c r="Q383" s="25" t="s">
        <v>583</v>
      </c>
      <c r="R383" t="str">
        <f t="shared" si="11"/>
        <v>PASS</v>
      </c>
    </row>
    <row r="384" spans="1:18" x14ac:dyDescent="0.25">
      <c r="A384" s="2" t="s">
        <v>121</v>
      </c>
      <c r="B384" s="3" t="s">
        <v>61</v>
      </c>
      <c r="C384" s="3" t="s">
        <v>122</v>
      </c>
      <c r="D384" s="3">
        <v>2019</v>
      </c>
      <c r="E384" s="3" t="s">
        <v>45</v>
      </c>
      <c r="F384" s="3" t="s">
        <v>46</v>
      </c>
      <c r="G384" s="3">
        <v>83.43</v>
      </c>
      <c r="H384" s="3">
        <v>231.73</v>
      </c>
      <c r="I384" s="3">
        <v>2777.48</v>
      </c>
      <c r="J384" s="3" t="s">
        <v>40</v>
      </c>
      <c r="K384" s="3">
        <v>94.86</v>
      </c>
      <c r="L384" s="3">
        <v>214.15</v>
      </c>
      <c r="M384" s="3" t="s">
        <v>33</v>
      </c>
      <c r="N384" s="4">
        <v>21.9</v>
      </c>
      <c r="O384">
        <f t="shared" si="10"/>
        <v>33.29114227496104</v>
      </c>
      <c r="P384" s="25" t="s">
        <v>565</v>
      </c>
      <c r="Q384" s="25" t="s">
        <v>583</v>
      </c>
      <c r="R384" t="str">
        <f t="shared" si="11"/>
        <v>FAIL</v>
      </c>
    </row>
    <row r="385" spans="1:18" x14ac:dyDescent="0.25">
      <c r="A385" s="5" t="s">
        <v>129</v>
      </c>
      <c r="B385" s="6" t="s">
        <v>61</v>
      </c>
      <c r="C385" s="6" t="s">
        <v>93</v>
      </c>
      <c r="D385" s="6">
        <v>2011</v>
      </c>
      <c r="E385" s="6" t="s">
        <v>24</v>
      </c>
      <c r="F385" s="6" t="s">
        <v>25</v>
      </c>
      <c r="G385" s="6">
        <v>79.47</v>
      </c>
      <c r="H385" s="6">
        <v>363.2</v>
      </c>
      <c r="I385" s="6">
        <v>4570.26</v>
      </c>
      <c r="J385" s="6" t="s">
        <v>40</v>
      </c>
      <c r="K385" s="6">
        <v>159.79</v>
      </c>
      <c r="L385" s="6">
        <v>668.7</v>
      </c>
      <c r="M385" s="6" t="s">
        <v>55</v>
      </c>
      <c r="N385" s="7">
        <v>30.5</v>
      </c>
      <c r="O385">
        <f t="shared" si="10"/>
        <v>57.509248773121939</v>
      </c>
      <c r="P385" s="25" t="s">
        <v>565</v>
      </c>
      <c r="Q385" s="25" t="s">
        <v>583</v>
      </c>
      <c r="R385" t="str">
        <f t="shared" si="11"/>
        <v>PASS</v>
      </c>
    </row>
    <row r="386" spans="1:18" x14ac:dyDescent="0.25">
      <c r="A386" s="2" t="s">
        <v>132</v>
      </c>
      <c r="B386" s="3" t="s">
        <v>29</v>
      </c>
      <c r="C386" s="3" t="s">
        <v>30</v>
      </c>
      <c r="D386" s="3">
        <v>2020</v>
      </c>
      <c r="E386" s="3" t="s">
        <v>45</v>
      </c>
      <c r="F386" s="3" t="s">
        <v>46</v>
      </c>
      <c r="G386" s="3">
        <v>47.53</v>
      </c>
      <c r="H386" s="3">
        <v>163.98</v>
      </c>
      <c r="I386" s="3">
        <v>3450.09</v>
      </c>
      <c r="J386" s="3" t="s">
        <v>40</v>
      </c>
      <c r="K386" s="3">
        <v>217.53</v>
      </c>
      <c r="L386" s="3">
        <v>1057.73</v>
      </c>
      <c r="M386" s="3" t="s">
        <v>55</v>
      </c>
      <c r="N386" s="4">
        <v>26.17</v>
      </c>
      <c r="O386">
        <f t="shared" ref="O386:O449" si="12">I:I/G:G</f>
        <v>72.587628865979383</v>
      </c>
      <c r="P386" s="25" t="s">
        <v>565</v>
      </c>
      <c r="Q386" s="25" t="s">
        <v>583</v>
      </c>
      <c r="R386" t="str">
        <f t="shared" ref="R386:R449" si="13">IF(O386&lt;50,"FAIL","PASS")</f>
        <v>PASS</v>
      </c>
    </row>
    <row r="387" spans="1:18" x14ac:dyDescent="0.25">
      <c r="A387" s="5" t="s">
        <v>133</v>
      </c>
      <c r="B387" s="6" t="s">
        <v>38</v>
      </c>
      <c r="C387" s="6" t="s">
        <v>39</v>
      </c>
      <c r="D387" s="6">
        <v>2020</v>
      </c>
      <c r="E387" s="6" t="s">
        <v>45</v>
      </c>
      <c r="F387" s="6" t="s">
        <v>49</v>
      </c>
      <c r="G387" s="6">
        <v>4.63</v>
      </c>
      <c r="H387" s="6">
        <v>7.08</v>
      </c>
      <c r="I387" s="6">
        <v>1528.36</v>
      </c>
      <c r="J387" s="6" t="s">
        <v>40</v>
      </c>
      <c r="K387" s="6">
        <v>130.82</v>
      </c>
      <c r="L387" s="6">
        <v>1170.18</v>
      </c>
      <c r="M387" s="6" t="s">
        <v>27</v>
      </c>
      <c r="N387" s="7">
        <v>32.97</v>
      </c>
      <c r="O387">
        <f t="shared" si="12"/>
        <v>330.09935205183587</v>
      </c>
      <c r="P387" s="25" t="s">
        <v>565</v>
      </c>
      <c r="Q387" s="25" t="s">
        <v>583</v>
      </c>
      <c r="R387" t="str">
        <f t="shared" si="13"/>
        <v>PASS</v>
      </c>
    </row>
    <row r="388" spans="1:18" x14ac:dyDescent="0.25">
      <c r="A388" s="2" t="s">
        <v>134</v>
      </c>
      <c r="B388" s="3" t="s">
        <v>61</v>
      </c>
      <c r="C388" s="3" t="s">
        <v>93</v>
      </c>
      <c r="D388" s="3">
        <v>2020</v>
      </c>
      <c r="E388" s="3" t="s">
        <v>17</v>
      </c>
      <c r="F388" s="3" t="s">
        <v>66</v>
      </c>
      <c r="G388" s="3">
        <v>41.91</v>
      </c>
      <c r="H388" s="3">
        <v>89.08</v>
      </c>
      <c r="I388" s="3">
        <v>2125.5</v>
      </c>
      <c r="J388" s="3" t="s">
        <v>40</v>
      </c>
      <c r="K388" s="3">
        <v>205.66</v>
      </c>
      <c r="L388" s="3">
        <v>698.49</v>
      </c>
      <c r="M388" s="3" t="s">
        <v>27</v>
      </c>
      <c r="N388" s="4">
        <v>31.4</v>
      </c>
      <c r="O388">
        <f t="shared" si="12"/>
        <v>50.715819613457413</v>
      </c>
      <c r="P388" s="25" t="s">
        <v>566</v>
      </c>
      <c r="Q388" s="25" t="s">
        <v>583</v>
      </c>
      <c r="R388" t="str">
        <f t="shared" si="13"/>
        <v>PASS</v>
      </c>
    </row>
    <row r="389" spans="1:18" x14ac:dyDescent="0.25">
      <c r="A389" s="5" t="s">
        <v>144</v>
      </c>
      <c r="B389" s="6" t="s">
        <v>61</v>
      </c>
      <c r="C389" s="6" t="s">
        <v>62</v>
      </c>
      <c r="D389" s="6">
        <v>2015</v>
      </c>
      <c r="E389" s="6" t="s">
        <v>17</v>
      </c>
      <c r="F389" s="6" t="s">
        <v>52</v>
      </c>
      <c r="G389" s="6">
        <v>40.35</v>
      </c>
      <c r="H389" s="6">
        <v>59.79</v>
      </c>
      <c r="I389" s="6">
        <v>1481.89</v>
      </c>
      <c r="J389" s="6" t="s">
        <v>40</v>
      </c>
      <c r="K389" s="6">
        <v>263.08999999999997</v>
      </c>
      <c r="L389" s="6">
        <v>1059.3399999999999</v>
      </c>
      <c r="M389" s="6" t="s">
        <v>27</v>
      </c>
      <c r="N389" s="7">
        <v>34.31</v>
      </c>
      <c r="O389">
        <f t="shared" si="12"/>
        <v>36.72589838909542</v>
      </c>
      <c r="P389" s="25" t="s">
        <v>565</v>
      </c>
      <c r="Q389" s="25" t="s">
        <v>583</v>
      </c>
      <c r="R389" t="str">
        <f t="shared" si="13"/>
        <v>FAIL</v>
      </c>
    </row>
    <row r="390" spans="1:18" x14ac:dyDescent="0.25">
      <c r="A390" s="2" t="s">
        <v>145</v>
      </c>
      <c r="B390" s="3" t="s">
        <v>15</v>
      </c>
      <c r="C390" s="3" t="s">
        <v>35</v>
      </c>
      <c r="D390" s="3">
        <v>2022</v>
      </c>
      <c r="E390" s="3" t="s">
        <v>45</v>
      </c>
      <c r="F390" s="3" t="s">
        <v>49</v>
      </c>
      <c r="G390" s="3">
        <v>4.55</v>
      </c>
      <c r="H390" s="3">
        <v>6.42</v>
      </c>
      <c r="I390" s="3">
        <v>1410.52</v>
      </c>
      <c r="J390" s="3" t="s">
        <v>40</v>
      </c>
      <c r="K390" s="3">
        <v>299.36</v>
      </c>
      <c r="L390" s="3">
        <v>946.77</v>
      </c>
      <c r="M390" s="3" t="s">
        <v>27</v>
      </c>
      <c r="N390" s="4">
        <v>34.68</v>
      </c>
      <c r="O390">
        <f t="shared" si="12"/>
        <v>310.0043956043956</v>
      </c>
      <c r="P390" s="25" t="s">
        <v>565</v>
      </c>
      <c r="Q390" s="25" t="s">
        <v>583</v>
      </c>
      <c r="R390" t="str">
        <f t="shared" si="13"/>
        <v>PASS</v>
      </c>
    </row>
    <row r="391" spans="1:18" x14ac:dyDescent="0.25">
      <c r="A391" s="5" t="s">
        <v>148</v>
      </c>
      <c r="B391" s="6" t="s">
        <v>42</v>
      </c>
      <c r="C391" s="6" t="s">
        <v>59</v>
      </c>
      <c r="D391" s="6">
        <v>2019</v>
      </c>
      <c r="E391" s="6" t="s">
        <v>24</v>
      </c>
      <c r="F391" s="6" t="s">
        <v>25</v>
      </c>
      <c r="G391" s="6">
        <v>46.65</v>
      </c>
      <c r="H391" s="6">
        <v>117.74</v>
      </c>
      <c r="I391" s="6">
        <v>2523.86</v>
      </c>
      <c r="J391" s="6" t="s">
        <v>40</v>
      </c>
      <c r="K391" s="6">
        <v>216.71</v>
      </c>
      <c r="L391" s="6">
        <v>1098.9100000000001</v>
      </c>
      <c r="M391" s="6" t="s">
        <v>27</v>
      </c>
      <c r="N391" s="7">
        <v>33.520000000000003</v>
      </c>
      <c r="O391">
        <f t="shared" si="12"/>
        <v>54.102036441586286</v>
      </c>
      <c r="P391" s="25" t="s">
        <v>565</v>
      </c>
      <c r="Q391" s="25" t="s">
        <v>583</v>
      </c>
      <c r="R391" t="str">
        <f t="shared" si="13"/>
        <v>PASS</v>
      </c>
    </row>
    <row r="392" spans="1:18" x14ac:dyDescent="0.25">
      <c r="A392" s="2" t="s">
        <v>149</v>
      </c>
      <c r="B392" s="3" t="s">
        <v>15</v>
      </c>
      <c r="C392" s="3" t="s">
        <v>35</v>
      </c>
      <c r="D392" s="3">
        <v>2012</v>
      </c>
      <c r="E392" s="3" t="s">
        <v>24</v>
      </c>
      <c r="F392" s="3" t="s">
        <v>66</v>
      </c>
      <c r="G392" s="3">
        <v>94.58</v>
      </c>
      <c r="H392" s="3">
        <v>655.04999999999995</v>
      </c>
      <c r="I392" s="3">
        <v>6925.91</v>
      </c>
      <c r="J392" s="3" t="s">
        <v>40</v>
      </c>
      <c r="K392" s="3">
        <v>209.73</v>
      </c>
      <c r="L392" s="3">
        <v>624.30999999999995</v>
      </c>
      <c r="M392" s="3" t="s">
        <v>55</v>
      </c>
      <c r="N392" s="4">
        <v>26.85</v>
      </c>
      <c r="O392">
        <f t="shared" si="12"/>
        <v>73.228060900824701</v>
      </c>
      <c r="P392" s="25" t="s">
        <v>566</v>
      </c>
      <c r="Q392" s="25" t="s">
        <v>583</v>
      </c>
      <c r="R392" t="str">
        <f t="shared" si="13"/>
        <v>PASS</v>
      </c>
    </row>
    <row r="393" spans="1:18" x14ac:dyDescent="0.25">
      <c r="A393" s="5" t="s">
        <v>150</v>
      </c>
      <c r="B393" s="6" t="s">
        <v>77</v>
      </c>
      <c r="C393" s="6" t="s">
        <v>78</v>
      </c>
      <c r="D393" s="6">
        <v>2016</v>
      </c>
      <c r="E393" s="6" t="s">
        <v>45</v>
      </c>
      <c r="F393" s="6" t="s">
        <v>46</v>
      </c>
      <c r="G393" s="6">
        <v>24.48</v>
      </c>
      <c r="H393" s="6">
        <v>108.48</v>
      </c>
      <c r="I393" s="6">
        <v>4431.54</v>
      </c>
      <c r="J393" s="6" t="s">
        <v>40</v>
      </c>
      <c r="K393" s="6">
        <v>298.17</v>
      </c>
      <c r="L393" s="6">
        <v>495.23</v>
      </c>
      <c r="M393" s="6" t="s">
        <v>27</v>
      </c>
      <c r="N393" s="7">
        <v>24.12</v>
      </c>
      <c r="O393">
        <f t="shared" si="12"/>
        <v>181.02696078431373</v>
      </c>
      <c r="P393" s="25" t="s">
        <v>565</v>
      </c>
      <c r="Q393" s="25" t="s">
        <v>583</v>
      </c>
      <c r="R393" t="str">
        <f t="shared" si="13"/>
        <v>PASS</v>
      </c>
    </row>
    <row r="394" spans="1:18" x14ac:dyDescent="0.25">
      <c r="A394" s="2" t="s">
        <v>151</v>
      </c>
      <c r="B394" s="3" t="s">
        <v>29</v>
      </c>
      <c r="C394" s="3" t="s">
        <v>139</v>
      </c>
      <c r="D394" s="3">
        <v>2022</v>
      </c>
      <c r="E394" s="3" t="s">
        <v>17</v>
      </c>
      <c r="F394" s="3" t="s">
        <v>46</v>
      </c>
      <c r="G394" s="3">
        <v>91.15</v>
      </c>
      <c r="H394" s="3">
        <v>498.68</v>
      </c>
      <c r="I394" s="3">
        <v>5471.03</v>
      </c>
      <c r="J394" s="3" t="s">
        <v>40</v>
      </c>
      <c r="K394" s="3">
        <v>243.94</v>
      </c>
      <c r="L394" s="3">
        <v>430.12</v>
      </c>
      <c r="M394" s="3" t="s">
        <v>55</v>
      </c>
      <c r="N394" s="4">
        <v>23.29</v>
      </c>
      <c r="O394">
        <f t="shared" si="12"/>
        <v>60.022270981897961</v>
      </c>
      <c r="P394" s="25" t="s">
        <v>565</v>
      </c>
      <c r="Q394" s="25" t="s">
        <v>583</v>
      </c>
      <c r="R394" t="str">
        <f t="shared" si="13"/>
        <v>PASS</v>
      </c>
    </row>
    <row r="395" spans="1:18" x14ac:dyDescent="0.25">
      <c r="A395" s="5" t="s">
        <v>153</v>
      </c>
      <c r="B395" s="6" t="s">
        <v>38</v>
      </c>
      <c r="C395" s="6" t="s">
        <v>57</v>
      </c>
      <c r="D395" s="6">
        <v>2019</v>
      </c>
      <c r="E395" s="6" t="s">
        <v>45</v>
      </c>
      <c r="F395" s="6" t="s">
        <v>52</v>
      </c>
      <c r="G395" s="6">
        <v>14.01</v>
      </c>
      <c r="H395" s="6">
        <v>90.47</v>
      </c>
      <c r="I395" s="6">
        <v>6457.77</v>
      </c>
      <c r="J395" s="6" t="s">
        <v>40</v>
      </c>
      <c r="K395" s="6">
        <v>236.87</v>
      </c>
      <c r="L395" s="6">
        <v>375.64</v>
      </c>
      <c r="M395" s="6" t="s">
        <v>36</v>
      </c>
      <c r="N395" s="7">
        <v>31.8</v>
      </c>
      <c r="O395">
        <f t="shared" si="12"/>
        <v>460.94004282655249</v>
      </c>
      <c r="P395" s="25" t="s">
        <v>566</v>
      </c>
      <c r="Q395" s="25" t="s">
        <v>583</v>
      </c>
      <c r="R395" t="str">
        <f t="shared" si="13"/>
        <v>PASS</v>
      </c>
    </row>
    <row r="396" spans="1:18" x14ac:dyDescent="0.25">
      <c r="A396" s="2" t="s">
        <v>155</v>
      </c>
      <c r="B396" s="3" t="s">
        <v>38</v>
      </c>
      <c r="C396" s="3" t="s">
        <v>57</v>
      </c>
      <c r="D396" s="3">
        <v>2012</v>
      </c>
      <c r="E396" s="3" t="s">
        <v>24</v>
      </c>
      <c r="F396" s="3" t="s">
        <v>52</v>
      </c>
      <c r="G396" s="3">
        <v>72.7</v>
      </c>
      <c r="H396" s="3">
        <v>500.15</v>
      </c>
      <c r="I396" s="3">
        <v>6879.65</v>
      </c>
      <c r="J396" s="3" t="s">
        <v>40</v>
      </c>
      <c r="K396" s="3">
        <v>72.58</v>
      </c>
      <c r="L396" s="3">
        <v>594.57000000000005</v>
      </c>
      <c r="M396" s="3" t="s">
        <v>55</v>
      </c>
      <c r="N396" s="4">
        <v>28.05</v>
      </c>
      <c r="O396">
        <f t="shared" si="12"/>
        <v>94.630674002751022</v>
      </c>
      <c r="P396" s="25" t="s">
        <v>566</v>
      </c>
      <c r="Q396" s="25" t="s">
        <v>583</v>
      </c>
      <c r="R396" t="str">
        <f t="shared" si="13"/>
        <v>PASS</v>
      </c>
    </row>
    <row r="397" spans="1:18" x14ac:dyDescent="0.25">
      <c r="A397" s="5" t="s">
        <v>156</v>
      </c>
      <c r="B397" s="6" t="s">
        <v>38</v>
      </c>
      <c r="C397" s="6" t="s">
        <v>39</v>
      </c>
      <c r="D397" s="6">
        <v>2020</v>
      </c>
      <c r="E397" s="6" t="s">
        <v>17</v>
      </c>
      <c r="F397" s="6" t="s">
        <v>52</v>
      </c>
      <c r="G397" s="6">
        <v>26.95</v>
      </c>
      <c r="H397" s="6">
        <v>88.56</v>
      </c>
      <c r="I397" s="6">
        <v>3286.15</v>
      </c>
      <c r="J397" s="6" t="s">
        <v>40</v>
      </c>
      <c r="K397" s="6">
        <v>77.09</v>
      </c>
      <c r="L397" s="6">
        <v>433.82</v>
      </c>
      <c r="M397" s="6" t="s">
        <v>20</v>
      </c>
      <c r="N397" s="7">
        <v>29.29</v>
      </c>
      <c r="O397">
        <f t="shared" si="12"/>
        <v>121.93506493506494</v>
      </c>
      <c r="P397" s="25" t="s">
        <v>566</v>
      </c>
      <c r="Q397" s="25" t="s">
        <v>583</v>
      </c>
      <c r="R397" t="str">
        <f t="shared" si="13"/>
        <v>PASS</v>
      </c>
    </row>
    <row r="398" spans="1:18" x14ac:dyDescent="0.25">
      <c r="A398" s="2" t="s">
        <v>157</v>
      </c>
      <c r="B398" s="3" t="s">
        <v>29</v>
      </c>
      <c r="C398" s="3" t="s">
        <v>30</v>
      </c>
      <c r="D398" s="3">
        <v>2019</v>
      </c>
      <c r="E398" s="3" t="s">
        <v>24</v>
      </c>
      <c r="F398" s="3" t="s">
        <v>52</v>
      </c>
      <c r="G398" s="3">
        <v>7.26</v>
      </c>
      <c r="H398" s="3">
        <v>43.15</v>
      </c>
      <c r="I398" s="3">
        <v>5943.13</v>
      </c>
      <c r="J398" s="3" t="s">
        <v>40</v>
      </c>
      <c r="K398" s="3">
        <v>212.31</v>
      </c>
      <c r="L398" s="3">
        <v>316.68</v>
      </c>
      <c r="M398" s="3" t="s">
        <v>20</v>
      </c>
      <c r="N398" s="4">
        <v>34.19</v>
      </c>
      <c r="O398">
        <f t="shared" si="12"/>
        <v>818.61294765840228</v>
      </c>
      <c r="P398" s="25" t="s">
        <v>566</v>
      </c>
      <c r="Q398" s="25" t="s">
        <v>583</v>
      </c>
      <c r="R398" t="str">
        <f t="shared" si="13"/>
        <v>PASS</v>
      </c>
    </row>
    <row r="399" spans="1:18" x14ac:dyDescent="0.25">
      <c r="A399" s="5" t="s">
        <v>160</v>
      </c>
      <c r="B399" s="6" t="s">
        <v>38</v>
      </c>
      <c r="C399" s="6" t="s">
        <v>57</v>
      </c>
      <c r="D399" s="6">
        <v>2015</v>
      </c>
      <c r="E399" s="6" t="s">
        <v>24</v>
      </c>
      <c r="F399" s="6" t="s">
        <v>52</v>
      </c>
      <c r="G399" s="6">
        <v>37.369999999999997</v>
      </c>
      <c r="H399" s="6">
        <v>239.55</v>
      </c>
      <c r="I399" s="6">
        <v>6410.18</v>
      </c>
      <c r="J399" s="6" t="s">
        <v>40</v>
      </c>
      <c r="K399" s="6">
        <v>65.14</v>
      </c>
      <c r="L399" s="6">
        <v>475.88</v>
      </c>
      <c r="M399" s="6" t="s">
        <v>20</v>
      </c>
      <c r="N399" s="7">
        <v>34.24</v>
      </c>
      <c r="O399">
        <f t="shared" si="12"/>
        <v>171.53278030505754</v>
      </c>
      <c r="P399" s="25" t="s">
        <v>566</v>
      </c>
      <c r="Q399" s="25" t="s">
        <v>583</v>
      </c>
      <c r="R399" t="str">
        <f t="shared" si="13"/>
        <v>PASS</v>
      </c>
    </row>
    <row r="400" spans="1:18" x14ac:dyDescent="0.25">
      <c r="A400" s="2" t="s">
        <v>165</v>
      </c>
      <c r="B400" s="3" t="s">
        <v>38</v>
      </c>
      <c r="C400" s="3" t="s">
        <v>65</v>
      </c>
      <c r="D400" s="3">
        <v>2013</v>
      </c>
      <c r="E400" s="3" t="s">
        <v>17</v>
      </c>
      <c r="F400" s="3" t="s">
        <v>46</v>
      </c>
      <c r="G400" s="3">
        <v>73</v>
      </c>
      <c r="H400" s="3">
        <v>471.03</v>
      </c>
      <c r="I400" s="3">
        <v>6452.51</v>
      </c>
      <c r="J400" s="3" t="s">
        <v>40</v>
      </c>
      <c r="K400" s="3">
        <v>164.51</v>
      </c>
      <c r="L400" s="3">
        <v>1164.03</v>
      </c>
      <c r="M400" s="3" t="s">
        <v>20</v>
      </c>
      <c r="N400" s="4">
        <v>34.979999999999997</v>
      </c>
      <c r="O400">
        <f t="shared" si="12"/>
        <v>88.390547945205483</v>
      </c>
      <c r="P400" s="25" t="s">
        <v>565</v>
      </c>
      <c r="Q400" s="25" t="s">
        <v>583</v>
      </c>
      <c r="R400" t="str">
        <f t="shared" si="13"/>
        <v>PASS</v>
      </c>
    </row>
    <row r="401" spans="1:18" x14ac:dyDescent="0.25">
      <c r="A401" s="5" t="s">
        <v>167</v>
      </c>
      <c r="B401" s="6" t="s">
        <v>77</v>
      </c>
      <c r="C401" s="6" t="s">
        <v>89</v>
      </c>
      <c r="D401" s="6">
        <v>2020</v>
      </c>
      <c r="E401" s="6" t="s">
        <v>17</v>
      </c>
      <c r="F401" s="6" t="s">
        <v>49</v>
      </c>
      <c r="G401" s="6">
        <v>71.5</v>
      </c>
      <c r="H401" s="6">
        <v>234.91</v>
      </c>
      <c r="I401" s="6">
        <v>3285.43</v>
      </c>
      <c r="J401" s="6" t="s">
        <v>40</v>
      </c>
      <c r="K401" s="6">
        <v>163.43</v>
      </c>
      <c r="L401" s="6">
        <v>805.43</v>
      </c>
      <c r="M401" s="6" t="s">
        <v>20</v>
      </c>
      <c r="N401" s="7">
        <v>31.9</v>
      </c>
      <c r="O401">
        <f t="shared" si="12"/>
        <v>45.95006993006993</v>
      </c>
      <c r="P401" s="25" t="s">
        <v>565</v>
      </c>
      <c r="Q401" s="25" t="s">
        <v>583</v>
      </c>
      <c r="R401" t="str">
        <f t="shared" si="13"/>
        <v>FAIL</v>
      </c>
    </row>
    <row r="402" spans="1:18" x14ac:dyDescent="0.25">
      <c r="A402" s="2" t="s">
        <v>170</v>
      </c>
      <c r="B402" s="3" t="s">
        <v>15</v>
      </c>
      <c r="C402" s="3" t="s">
        <v>35</v>
      </c>
      <c r="D402" s="3">
        <v>2015</v>
      </c>
      <c r="E402" s="3" t="s">
        <v>24</v>
      </c>
      <c r="F402" s="3" t="s">
        <v>49</v>
      </c>
      <c r="G402" s="3">
        <v>6.94</v>
      </c>
      <c r="H402" s="3">
        <v>46.77</v>
      </c>
      <c r="I402" s="3">
        <v>6739.75</v>
      </c>
      <c r="J402" s="3" t="s">
        <v>40</v>
      </c>
      <c r="K402" s="3">
        <v>217.5</v>
      </c>
      <c r="L402" s="3">
        <v>610.80999999999995</v>
      </c>
      <c r="M402" s="3" t="s">
        <v>27</v>
      </c>
      <c r="N402" s="4">
        <v>33.020000000000003</v>
      </c>
      <c r="O402">
        <f t="shared" si="12"/>
        <v>971.14553314121031</v>
      </c>
      <c r="P402" s="25" t="s">
        <v>565</v>
      </c>
      <c r="Q402" s="25" t="s">
        <v>583</v>
      </c>
      <c r="R402" t="str">
        <f t="shared" si="13"/>
        <v>PASS</v>
      </c>
    </row>
    <row r="403" spans="1:18" x14ac:dyDescent="0.25">
      <c r="A403" s="5" t="s">
        <v>177</v>
      </c>
      <c r="B403" s="6" t="s">
        <v>29</v>
      </c>
      <c r="C403" s="6" t="s">
        <v>54</v>
      </c>
      <c r="D403" s="6">
        <v>2010</v>
      </c>
      <c r="E403" s="6" t="s">
        <v>24</v>
      </c>
      <c r="F403" s="6" t="s">
        <v>18</v>
      </c>
      <c r="G403" s="6">
        <v>94.59</v>
      </c>
      <c r="H403" s="6">
        <v>530.09</v>
      </c>
      <c r="I403" s="6">
        <v>5604.1</v>
      </c>
      <c r="J403" s="6" t="s">
        <v>40</v>
      </c>
      <c r="K403" s="6">
        <v>122.36</v>
      </c>
      <c r="L403" s="6">
        <v>319.98</v>
      </c>
      <c r="M403" s="6" t="s">
        <v>27</v>
      </c>
      <c r="N403" s="7">
        <v>31.21</v>
      </c>
      <c r="O403">
        <f t="shared" si="12"/>
        <v>59.24622053071149</v>
      </c>
      <c r="P403" s="25" t="s">
        <v>565</v>
      </c>
      <c r="Q403" s="25" t="s">
        <v>583</v>
      </c>
      <c r="R403" t="str">
        <f t="shared" si="13"/>
        <v>PASS</v>
      </c>
    </row>
    <row r="404" spans="1:18" x14ac:dyDescent="0.25">
      <c r="A404" s="2" t="s">
        <v>178</v>
      </c>
      <c r="B404" s="3" t="s">
        <v>42</v>
      </c>
      <c r="C404" s="3" t="s">
        <v>48</v>
      </c>
      <c r="D404" s="3">
        <v>2016</v>
      </c>
      <c r="E404" s="3" t="s">
        <v>17</v>
      </c>
      <c r="F404" s="3" t="s">
        <v>52</v>
      </c>
      <c r="G404" s="3">
        <v>23.78</v>
      </c>
      <c r="H404" s="3">
        <v>103.5</v>
      </c>
      <c r="I404" s="3">
        <v>4352.34</v>
      </c>
      <c r="J404" s="3" t="s">
        <v>40</v>
      </c>
      <c r="K404" s="3">
        <v>68.02</v>
      </c>
      <c r="L404" s="3">
        <v>1061.76</v>
      </c>
      <c r="M404" s="3" t="s">
        <v>20</v>
      </c>
      <c r="N404" s="4">
        <v>26.54</v>
      </c>
      <c r="O404">
        <f t="shared" si="12"/>
        <v>183.02523128679562</v>
      </c>
      <c r="P404" s="25" t="s">
        <v>566</v>
      </c>
      <c r="Q404" s="25" t="s">
        <v>583</v>
      </c>
      <c r="R404" t="str">
        <f t="shared" si="13"/>
        <v>PASS</v>
      </c>
    </row>
    <row r="405" spans="1:18" x14ac:dyDescent="0.25">
      <c r="A405" s="5" t="s">
        <v>183</v>
      </c>
      <c r="B405" s="6" t="s">
        <v>29</v>
      </c>
      <c r="C405" s="6" t="s">
        <v>139</v>
      </c>
      <c r="D405" s="6">
        <v>2017</v>
      </c>
      <c r="E405" s="6" t="s">
        <v>17</v>
      </c>
      <c r="F405" s="6" t="s">
        <v>49</v>
      </c>
      <c r="G405" s="6">
        <v>64.66</v>
      </c>
      <c r="H405" s="6">
        <v>447.39</v>
      </c>
      <c r="I405" s="6">
        <v>6919.19</v>
      </c>
      <c r="J405" s="6" t="s">
        <v>40</v>
      </c>
      <c r="K405" s="6">
        <v>266.06</v>
      </c>
      <c r="L405" s="6">
        <v>827.22</v>
      </c>
      <c r="M405" s="6" t="s">
        <v>36</v>
      </c>
      <c r="N405" s="7">
        <v>26.6</v>
      </c>
      <c r="O405">
        <f t="shared" si="12"/>
        <v>107.00881534178781</v>
      </c>
      <c r="P405" s="25" t="s">
        <v>565</v>
      </c>
      <c r="Q405" s="25" t="s">
        <v>583</v>
      </c>
      <c r="R405" t="str">
        <f t="shared" si="13"/>
        <v>PASS</v>
      </c>
    </row>
    <row r="406" spans="1:18" x14ac:dyDescent="0.25">
      <c r="A406" s="2" t="s">
        <v>186</v>
      </c>
      <c r="B406" s="3" t="s">
        <v>38</v>
      </c>
      <c r="C406" s="3" t="s">
        <v>65</v>
      </c>
      <c r="D406" s="3">
        <v>2012</v>
      </c>
      <c r="E406" s="3" t="s">
        <v>24</v>
      </c>
      <c r="F406" s="3" t="s">
        <v>66</v>
      </c>
      <c r="G406" s="3">
        <v>11.25</v>
      </c>
      <c r="H406" s="3">
        <v>71.94</v>
      </c>
      <c r="I406" s="3">
        <v>6394.76</v>
      </c>
      <c r="J406" s="3" t="s">
        <v>40</v>
      </c>
      <c r="K406" s="3">
        <v>295.60000000000002</v>
      </c>
      <c r="L406" s="3">
        <v>284.33</v>
      </c>
      <c r="M406" s="3" t="s">
        <v>36</v>
      </c>
      <c r="N406" s="4">
        <v>20.59</v>
      </c>
      <c r="O406">
        <f t="shared" si="12"/>
        <v>568.4231111111111</v>
      </c>
      <c r="P406" s="25" t="s">
        <v>566</v>
      </c>
      <c r="Q406" s="25" t="s">
        <v>583</v>
      </c>
      <c r="R406" t="str">
        <f t="shared" si="13"/>
        <v>PASS</v>
      </c>
    </row>
    <row r="407" spans="1:18" x14ac:dyDescent="0.25">
      <c r="A407" s="5" t="s">
        <v>187</v>
      </c>
      <c r="B407" s="6" t="s">
        <v>15</v>
      </c>
      <c r="C407" s="6" t="s">
        <v>72</v>
      </c>
      <c r="D407" s="6">
        <v>2017</v>
      </c>
      <c r="E407" s="6" t="s">
        <v>17</v>
      </c>
      <c r="F407" s="6" t="s">
        <v>49</v>
      </c>
      <c r="G407" s="6">
        <v>61.37</v>
      </c>
      <c r="H407" s="6">
        <v>195.36</v>
      </c>
      <c r="I407" s="6">
        <v>3183.39</v>
      </c>
      <c r="J407" s="6" t="s">
        <v>40</v>
      </c>
      <c r="K407" s="6">
        <v>146.85</v>
      </c>
      <c r="L407" s="6">
        <v>974.46</v>
      </c>
      <c r="M407" s="6" t="s">
        <v>33</v>
      </c>
      <c r="N407" s="7">
        <v>20.79</v>
      </c>
      <c r="O407">
        <f t="shared" si="12"/>
        <v>51.872087339090761</v>
      </c>
      <c r="P407" s="25" t="s">
        <v>565</v>
      </c>
      <c r="Q407" s="25" t="s">
        <v>583</v>
      </c>
      <c r="R407" t="str">
        <f t="shared" si="13"/>
        <v>PASS</v>
      </c>
    </row>
    <row r="408" spans="1:18" x14ac:dyDescent="0.25">
      <c r="A408" s="2" t="s">
        <v>188</v>
      </c>
      <c r="B408" s="3" t="s">
        <v>15</v>
      </c>
      <c r="C408" s="3" t="s">
        <v>35</v>
      </c>
      <c r="D408" s="3">
        <v>2015</v>
      </c>
      <c r="E408" s="3" t="s">
        <v>24</v>
      </c>
      <c r="F408" s="3" t="s">
        <v>18</v>
      </c>
      <c r="G408" s="3">
        <v>10.36</v>
      </c>
      <c r="H408" s="3">
        <v>52.53</v>
      </c>
      <c r="I408" s="3">
        <v>5070.28</v>
      </c>
      <c r="J408" s="3" t="s">
        <v>40</v>
      </c>
      <c r="K408" s="3">
        <v>113</v>
      </c>
      <c r="L408" s="3">
        <v>1051.57</v>
      </c>
      <c r="M408" s="3" t="s">
        <v>33</v>
      </c>
      <c r="N408" s="4">
        <v>33.1</v>
      </c>
      <c r="O408">
        <f t="shared" si="12"/>
        <v>489.40926640926642</v>
      </c>
      <c r="P408" s="25" t="s">
        <v>565</v>
      </c>
      <c r="Q408" s="25" t="s">
        <v>583</v>
      </c>
      <c r="R408" t="str">
        <f t="shared" si="13"/>
        <v>PASS</v>
      </c>
    </row>
    <row r="409" spans="1:18" x14ac:dyDescent="0.25">
      <c r="A409" s="5" t="s">
        <v>205</v>
      </c>
      <c r="B409" s="6" t="s">
        <v>38</v>
      </c>
      <c r="C409" s="6" t="s">
        <v>57</v>
      </c>
      <c r="D409" s="6">
        <v>2014</v>
      </c>
      <c r="E409" s="6" t="s">
        <v>24</v>
      </c>
      <c r="F409" s="6" t="s">
        <v>46</v>
      </c>
      <c r="G409" s="6">
        <v>79.319999999999993</v>
      </c>
      <c r="H409" s="6">
        <v>500.89</v>
      </c>
      <c r="I409" s="6">
        <v>6314.74</v>
      </c>
      <c r="J409" s="6" t="s">
        <v>40</v>
      </c>
      <c r="K409" s="6">
        <v>283.33999999999997</v>
      </c>
      <c r="L409" s="6">
        <v>715.38</v>
      </c>
      <c r="M409" s="6" t="s">
        <v>33</v>
      </c>
      <c r="N409" s="7">
        <v>27.1</v>
      </c>
      <c r="O409">
        <f t="shared" si="12"/>
        <v>79.610943015632884</v>
      </c>
      <c r="P409" s="25" t="s">
        <v>565</v>
      </c>
      <c r="Q409" s="25" t="s">
        <v>583</v>
      </c>
      <c r="R409" t="str">
        <f t="shared" si="13"/>
        <v>PASS</v>
      </c>
    </row>
    <row r="410" spans="1:18" x14ac:dyDescent="0.25">
      <c r="A410" s="2" t="s">
        <v>206</v>
      </c>
      <c r="B410" s="3" t="s">
        <v>22</v>
      </c>
      <c r="C410" s="3" t="s">
        <v>70</v>
      </c>
      <c r="D410" s="3">
        <v>2013</v>
      </c>
      <c r="E410" s="3" t="s">
        <v>45</v>
      </c>
      <c r="F410" s="3" t="s">
        <v>18</v>
      </c>
      <c r="G410" s="3">
        <v>86.35</v>
      </c>
      <c r="H410" s="3">
        <v>111.12</v>
      </c>
      <c r="I410" s="3">
        <v>1286.82</v>
      </c>
      <c r="J410" s="3" t="s">
        <v>40</v>
      </c>
      <c r="K410" s="3">
        <v>118.3</v>
      </c>
      <c r="L410" s="3">
        <v>999.34</v>
      </c>
      <c r="M410" s="3" t="s">
        <v>27</v>
      </c>
      <c r="N410" s="4">
        <v>33.340000000000003</v>
      </c>
      <c r="O410">
        <f t="shared" si="12"/>
        <v>14.902374059061957</v>
      </c>
      <c r="P410" s="25" t="s">
        <v>565</v>
      </c>
      <c r="Q410" s="25" t="s">
        <v>583</v>
      </c>
      <c r="R410" t="str">
        <f t="shared" si="13"/>
        <v>FAIL</v>
      </c>
    </row>
    <row r="411" spans="1:18" x14ac:dyDescent="0.25">
      <c r="A411" s="5" t="s">
        <v>207</v>
      </c>
      <c r="B411" s="6" t="s">
        <v>15</v>
      </c>
      <c r="C411" s="6" t="s">
        <v>72</v>
      </c>
      <c r="D411" s="6">
        <v>2016</v>
      </c>
      <c r="E411" s="6" t="s">
        <v>45</v>
      </c>
      <c r="F411" s="6" t="s">
        <v>25</v>
      </c>
      <c r="G411" s="6">
        <v>50.12</v>
      </c>
      <c r="H411" s="6">
        <v>199.74</v>
      </c>
      <c r="I411" s="6">
        <v>3985.14</v>
      </c>
      <c r="J411" s="6" t="s">
        <v>40</v>
      </c>
      <c r="K411" s="6">
        <v>250.29</v>
      </c>
      <c r="L411" s="6">
        <v>927.08</v>
      </c>
      <c r="M411" s="6" t="s">
        <v>20</v>
      </c>
      <c r="N411" s="7">
        <v>26.46</v>
      </c>
      <c r="O411">
        <f t="shared" si="12"/>
        <v>79.511971268954511</v>
      </c>
      <c r="P411" s="25" t="s">
        <v>565</v>
      </c>
      <c r="Q411" s="25" t="s">
        <v>583</v>
      </c>
      <c r="R411" t="str">
        <f t="shared" si="13"/>
        <v>PASS</v>
      </c>
    </row>
    <row r="412" spans="1:18" x14ac:dyDescent="0.25">
      <c r="A412" s="2" t="s">
        <v>208</v>
      </c>
      <c r="B412" s="3" t="s">
        <v>61</v>
      </c>
      <c r="C412" s="3" t="s">
        <v>93</v>
      </c>
      <c r="D412" s="3">
        <v>2018</v>
      </c>
      <c r="E412" s="3" t="s">
        <v>45</v>
      </c>
      <c r="F412" s="3" t="s">
        <v>18</v>
      </c>
      <c r="G412" s="3">
        <v>11.16</v>
      </c>
      <c r="H412" s="3">
        <v>33.119999999999997</v>
      </c>
      <c r="I412" s="3">
        <v>2967.52</v>
      </c>
      <c r="J412" s="3" t="s">
        <v>40</v>
      </c>
      <c r="K412" s="3">
        <v>126.62</v>
      </c>
      <c r="L412" s="3">
        <v>802.62</v>
      </c>
      <c r="M412" s="3" t="s">
        <v>27</v>
      </c>
      <c r="N412" s="4">
        <v>22.5</v>
      </c>
      <c r="O412">
        <f t="shared" si="12"/>
        <v>265.90681003584228</v>
      </c>
      <c r="P412" s="25" t="s">
        <v>565</v>
      </c>
      <c r="Q412" s="25" t="s">
        <v>583</v>
      </c>
      <c r="R412" t="str">
        <f t="shared" si="13"/>
        <v>PASS</v>
      </c>
    </row>
    <row r="413" spans="1:18" x14ac:dyDescent="0.25">
      <c r="A413" s="5" t="s">
        <v>212</v>
      </c>
      <c r="B413" s="6" t="s">
        <v>61</v>
      </c>
      <c r="C413" s="6" t="s">
        <v>93</v>
      </c>
      <c r="D413" s="6">
        <v>2019</v>
      </c>
      <c r="E413" s="6" t="s">
        <v>24</v>
      </c>
      <c r="F413" s="6" t="s">
        <v>49</v>
      </c>
      <c r="G413" s="6">
        <v>37.33</v>
      </c>
      <c r="H413" s="6">
        <v>107.75</v>
      </c>
      <c r="I413" s="6">
        <v>2886.31</v>
      </c>
      <c r="J413" s="6" t="s">
        <v>40</v>
      </c>
      <c r="K413" s="6">
        <v>112.4</v>
      </c>
      <c r="L413" s="6">
        <v>313.45</v>
      </c>
      <c r="M413" s="6" t="s">
        <v>36</v>
      </c>
      <c r="N413" s="7">
        <v>27.49</v>
      </c>
      <c r="O413">
        <f t="shared" si="12"/>
        <v>77.318778462362715</v>
      </c>
      <c r="P413" s="25" t="s">
        <v>565</v>
      </c>
      <c r="Q413" s="25" t="s">
        <v>583</v>
      </c>
      <c r="R413" t="str">
        <f t="shared" si="13"/>
        <v>PASS</v>
      </c>
    </row>
    <row r="414" spans="1:18" x14ac:dyDescent="0.25">
      <c r="A414" s="2" t="s">
        <v>213</v>
      </c>
      <c r="B414" s="3" t="s">
        <v>38</v>
      </c>
      <c r="C414" s="3" t="s">
        <v>65</v>
      </c>
      <c r="D414" s="3">
        <v>2011</v>
      </c>
      <c r="E414" s="3" t="s">
        <v>45</v>
      </c>
      <c r="F414" s="3" t="s">
        <v>18</v>
      </c>
      <c r="G414" s="3">
        <v>70.7</v>
      </c>
      <c r="H414" s="3">
        <v>161.72</v>
      </c>
      <c r="I414" s="3">
        <v>2287.42</v>
      </c>
      <c r="J414" s="3" t="s">
        <v>40</v>
      </c>
      <c r="K414" s="3">
        <v>223.5</v>
      </c>
      <c r="L414" s="3">
        <v>1198.6300000000001</v>
      </c>
      <c r="M414" s="3" t="s">
        <v>36</v>
      </c>
      <c r="N414" s="4">
        <v>21.84</v>
      </c>
      <c r="O414">
        <f t="shared" si="12"/>
        <v>32.353889674681753</v>
      </c>
      <c r="P414" s="25" t="s">
        <v>565</v>
      </c>
      <c r="Q414" s="25" t="s">
        <v>583</v>
      </c>
      <c r="R414" t="str">
        <f t="shared" si="13"/>
        <v>FAIL</v>
      </c>
    </row>
    <row r="415" spans="1:18" x14ac:dyDescent="0.25">
      <c r="A415" s="5" t="s">
        <v>214</v>
      </c>
      <c r="B415" s="6" t="s">
        <v>61</v>
      </c>
      <c r="C415" s="6" t="s">
        <v>93</v>
      </c>
      <c r="D415" s="6">
        <v>2017</v>
      </c>
      <c r="E415" s="6" t="s">
        <v>24</v>
      </c>
      <c r="F415" s="6" t="s">
        <v>52</v>
      </c>
      <c r="G415" s="6">
        <v>45.07</v>
      </c>
      <c r="H415" s="6">
        <v>68.81</v>
      </c>
      <c r="I415" s="6">
        <v>1526.74</v>
      </c>
      <c r="J415" s="6" t="s">
        <v>40</v>
      </c>
      <c r="K415" s="6">
        <v>216.96</v>
      </c>
      <c r="L415" s="6">
        <v>909.54</v>
      </c>
      <c r="M415" s="6" t="s">
        <v>33</v>
      </c>
      <c r="N415" s="7">
        <v>28.13</v>
      </c>
      <c r="O415">
        <f t="shared" si="12"/>
        <v>33.874861326824941</v>
      </c>
      <c r="P415" s="25" t="s">
        <v>565</v>
      </c>
      <c r="Q415" s="25" t="s">
        <v>583</v>
      </c>
      <c r="R415" t="str">
        <f t="shared" si="13"/>
        <v>FAIL</v>
      </c>
    </row>
    <row r="416" spans="1:18" x14ac:dyDescent="0.25">
      <c r="A416" s="2" t="s">
        <v>219</v>
      </c>
      <c r="B416" s="3" t="s">
        <v>29</v>
      </c>
      <c r="C416" s="3" t="s">
        <v>54</v>
      </c>
      <c r="D416" s="3">
        <v>2014</v>
      </c>
      <c r="E416" s="3" t="s">
        <v>24</v>
      </c>
      <c r="F416" s="3" t="s">
        <v>25</v>
      </c>
      <c r="G416" s="3">
        <v>32.94</v>
      </c>
      <c r="H416" s="3">
        <v>173.13</v>
      </c>
      <c r="I416" s="3">
        <v>5255.99</v>
      </c>
      <c r="J416" s="3" t="s">
        <v>40</v>
      </c>
      <c r="K416" s="3">
        <v>286.87</v>
      </c>
      <c r="L416" s="3">
        <v>718.9</v>
      </c>
      <c r="M416" s="3" t="s">
        <v>55</v>
      </c>
      <c r="N416" s="4">
        <v>32.69</v>
      </c>
      <c r="O416">
        <f t="shared" si="12"/>
        <v>159.56253794778385</v>
      </c>
      <c r="P416" s="25" t="s">
        <v>565</v>
      </c>
      <c r="Q416" s="25" t="s">
        <v>583</v>
      </c>
      <c r="R416" t="str">
        <f t="shared" si="13"/>
        <v>PASS</v>
      </c>
    </row>
    <row r="417" spans="1:18" x14ac:dyDescent="0.25">
      <c r="A417" s="5" t="s">
        <v>222</v>
      </c>
      <c r="B417" s="6" t="s">
        <v>42</v>
      </c>
      <c r="C417" s="6" t="s">
        <v>43</v>
      </c>
      <c r="D417" s="6">
        <v>2016</v>
      </c>
      <c r="E417" s="6" t="s">
        <v>17</v>
      </c>
      <c r="F417" s="6" t="s">
        <v>52</v>
      </c>
      <c r="G417" s="6">
        <v>4</v>
      </c>
      <c r="H417" s="6">
        <v>25.34</v>
      </c>
      <c r="I417" s="6">
        <v>6333.98</v>
      </c>
      <c r="J417" s="6" t="s">
        <v>40</v>
      </c>
      <c r="K417" s="6">
        <v>210.48</v>
      </c>
      <c r="L417" s="6">
        <v>502.09</v>
      </c>
      <c r="M417" s="6" t="s">
        <v>36</v>
      </c>
      <c r="N417" s="7">
        <v>32.07</v>
      </c>
      <c r="O417">
        <f t="shared" si="12"/>
        <v>1583.4949999999999</v>
      </c>
      <c r="P417" s="25" t="s">
        <v>565</v>
      </c>
      <c r="Q417" s="25" t="s">
        <v>583</v>
      </c>
      <c r="R417" t="str">
        <f t="shared" si="13"/>
        <v>PASS</v>
      </c>
    </row>
    <row r="418" spans="1:18" x14ac:dyDescent="0.25">
      <c r="A418" s="2" t="s">
        <v>224</v>
      </c>
      <c r="B418" s="3" t="s">
        <v>61</v>
      </c>
      <c r="C418" s="3" t="s">
        <v>122</v>
      </c>
      <c r="D418" s="3">
        <v>2015</v>
      </c>
      <c r="E418" s="3" t="s">
        <v>17</v>
      </c>
      <c r="F418" s="3" t="s">
        <v>18</v>
      </c>
      <c r="G418" s="3">
        <v>97.56</v>
      </c>
      <c r="H418" s="3">
        <v>174.11</v>
      </c>
      <c r="I418" s="3">
        <v>1784.6</v>
      </c>
      <c r="J418" s="3" t="s">
        <v>40</v>
      </c>
      <c r="K418" s="3">
        <v>178.75</v>
      </c>
      <c r="L418" s="3">
        <v>306.18</v>
      </c>
      <c r="M418" s="3" t="s">
        <v>36</v>
      </c>
      <c r="N418" s="4">
        <v>27</v>
      </c>
      <c r="O418">
        <f t="shared" si="12"/>
        <v>18.292332923329234</v>
      </c>
      <c r="P418" s="25" t="s">
        <v>565</v>
      </c>
      <c r="Q418" s="25" t="s">
        <v>583</v>
      </c>
      <c r="R418" t="str">
        <f t="shared" si="13"/>
        <v>FAIL</v>
      </c>
    </row>
    <row r="419" spans="1:18" x14ac:dyDescent="0.25">
      <c r="A419" s="5" t="s">
        <v>228</v>
      </c>
      <c r="B419" s="6" t="s">
        <v>22</v>
      </c>
      <c r="C419" s="6" t="s">
        <v>23</v>
      </c>
      <c r="D419" s="6">
        <v>2016</v>
      </c>
      <c r="E419" s="6" t="s">
        <v>24</v>
      </c>
      <c r="F419" s="6" t="s">
        <v>18</v>
      </c>
      <c r="G419" s="6">
        <v>73.02</v>
      </c>
      <c r="H419" s="6">
        <v>407.68</v>
      </c>
      <c r="I419" s="6">
        <v>5583.14</v>
      </c>
      <c r="J419" s="6" t="s">
        <v>40</v>
      </c>
      <c r="K419" s="6">
        <v>61.31</v>
      </c>
      <c r="L419" s="6">
        <v>251.16</v>
      </c>
      <c r="M419" s="6" t="s">
        <v>33</v>
      </c>
      <c r="N419" s="7">
        <v>22.92</v>
      </c>
      <c r="O419">
        <f t="shared" si="12"/>
        <v>76.460421802245975</v>
      </c>
      <c r="P419" s="25" t="s">
        <v>565</v>
      </c>
      <c r="Q419" s="25" t="s">
        <v>583</v>
      </c>
      <c r="R419" t="str">
        <f t="shared" si="13"/>
        <v>PASS</v>
      </c>
    </row>
    <row r="420" spans="1:18" x14ac:dyDescent="0.25">
      <c r="A420" s="2" t="s">
        <v>231</v>
      </c>
      <c r="B420" s="3" t="s">
        <v>29</v>
      </c>
      <c r="C420" s="3" t="s">
        <v>30</v>
      </c>
      <c r="D420" s="3">
        <v>2012</v>
      </c>
      <c r="E420" s="3" t="s">
        <v>17</v>
      </c>
      <c r="F420" s="3" t="s">
        <v>49</v>
      </c>
      <c r="G420" s="3">
        <v>14.84</v>
      </c>
      <c r="H420" s="3">
        <v>97.77</v>
      </c>
      <c r="I420" s="3">
        <v>6588.21</v>
      </c>
      <c r="J420" s="3" t="s">
        <v>40</v>
      </c>
      <c r="K420" s="3">
        <v>90.63</v>
      </c>
      <c r="L420" s="3">
        <v>1190.6199999999999</v>
      </c>
      <c r="M420" s="3" t="s">
        <v>55</v>
      </c>
      <c r="N420" s="4">
        <v>28.91</v>
      </c>
      <c r="O420">
        <f t="shared" si="12"/>
        <v>443.94946091644204</v>
      </c>
      <c r="P420" s="25" t="s">
        <v>565</v>
      </c>
      <c r="Q420" s="25" t="s">
        <v>583</v>
      </c>
      <c r="R420" t="str">
        <f t="shared" si="13"/>
        <v>PASS</v>
      </c>
    </row>
    <row r="421" spans="1:18" x14ac:dyDescent="0.25">
      <c r="A421" s="5" t="s">
        <v>236</v>
      </c>
      <c r="B421" s="6" t="s">
        <v>15</v>
      </c>
      <c r="C421" s="6" t="s">
        <v>72</v>
      </c>
      <c r="D421" s="6">
        <v>2018</v>
      </c>
      <c r="E421" s="6" t="s">
        <v>45</v>
      </c>
      <c r="F421" s="6" t="s">
        <v>18</v>
      </c>
      <c r="G421" s="6">
        <v>95.71</v>
      </c>
      <c r="H421" s="6">
        <v>359.68</v>
      </c>
      <c r="I421" s="6">
        <v>3757.98</v>
      </c>
      <c r="J421" s="6" t="s">
        <v>40</v>
      </c>
      <c r="K421" s="6">
        <v>186.57</v>
      </c>
      <c r="L421" s="6">
        <v>875.87</v>
      </c>
      <c r="M421" s="6" t="s">
        <v>55</v>
      </c>
      <c r="N421" s="7">
        <v>29.15</v>
      </c>
      <c r="O421">
        <f t="shared" si="12"/>
        <v>39.264235712046812</v>
      </c>
      <c r="P421" s="25" t="s">
        <v>565</v>
      </c>
      <c r="Q421" s="25" t="s">
        <v>583</v>
      </c>
      <c r="R421" t="str">
        <f t="shared" si="13"/>
        <v>FAIL</v>
      </c>
    </row>
    <row r="422" spans="1:18" x14ac:dyDescent="0.25">
      <c r="A422" s="2" t="s">
        <v>237</v>
      </c>
      <c r="B422" s="3" t="s">
        <v>42</v>
      </c>
      <c r="C422" s="3" t="s">
        <v>48</v>
      </c>
      <c r="D422" s="3">
        <v>2014</v>
      </c>
      <c r="E422" s="3" t="s">
        <v>17</v>
      </c>
      <c r="F422" s="3" t="s">
        <v>18</v>
      </c>
      <c r="G422" s="3">
        <v>23.26</v>
      </c>
      <c r="H422" s="3">
        <v>159.04</v>
      </c>
      <c r="I422" s="3">
        <v>6837.46</v>
      </c>
      <c r="J422" s="3" t="s">
        <v>40</v>
      </c>
      <c r="K422" s="3">
        <v>242.79</v>
      </c>
      <c r="L422" s="3">
        <v>904.9</v>
      </c>
      <c r="M422" s="3" t="s">
        <v>27</v>
      </c>
      <c r="N422" s="4">
        <v>24.76</v>
      </c>
      <c r="O422">
        <f t="shared" si="12"/>
        <v>293.95786758383491</v>
      </c>
      <c r="P422" s="25" t="s">
        <v>565</v>
      </c>
      <c r="Q422" s="25" t="s">
        <v>583</v>
      </c>
      <c r="R422" t="str">
        <f t="shared" si="13"/>
        <v>PASS</v>
      </c>
    </row>
    <row r="423" spans="1:18" x14ac:dyDescent="0.25">
      <c r="A423" s="5" t="s">
        <v>243</v>
      </c>
      <c r="B423" s="6" t="s">
        <v>42</v>
      </c>
      <c r="C423" s="6" t="s">
        <v>59</v>
      </c>
      <c r="D423" s="6">
        <v>2012</v>
      </c>
      <c r="E423" s="6" t="s">
        <v>24</v>
      </c>
      <c r="F423" s="6" t="s">
        <v>66</v>
      </c>
      <c r="G423" s="6">
        <v>79.010000000000005</v>
      </c>
      <c r="H423" s="6">
        <v>167.33</v>
      </c>
      <c r="I423" s="6">
        <v>2117.87</v>
      </c>
      <c r="J423" s="6" t="s">
        <v>40</v>
      </c>
      <c r="K423" s="6">
        <v>269.19</v>
      </c>
      <c r="L423" s="6">
        <v>209.27</v>
      </c>
      <c r="M423" s="6" t="s">
        <v>33</v>
      </c>
      <c r="N423" s="7">
        <v>29.04</v>
      </c>
      <c r="O423">
        <f t="shared" si="12"/>
        <v>26.805087963548914</v>
      </c>
      <c r="P423" s="25" t="s">
        <v>566</v>
      </c>
      <c r="Q423" s="25" t="s">
        <v>583</v>
      </c>
      <c r="R423" t="str">
        <f t="shared" si="13"/>
        <v>FAIL</v>
      </c>
    </row>
    <row r="424" spans="1:18" x14ac:dyDescent="0.25">
      <c r="A424" s="2" t="s">
        <v>245</v>
      </c>
      <c r="B424" s="3" t="s">
        <v>77</v>
      </c>
      <c r="C424" s="3" t="s">
        <v>78</v>
      </c>
      <c r="D424" s="3">
        <v>2021</v>
      </c>
      <c r="E424" s="3" t="s">
        <v>45</v>
      </c>
      <c r="F424" s="3" t="s">
        <v>52</v>
      </c>
      <c r="G424" s="3">
        <v>26.47</v>
      </c>
      <c r="H424" s="3">
        <v>56.04</v>
      </c>
      <c r="I424" s="3">
        <v>2117.19</v>
      </c>
      <c r="J424" s="3" t="s">
        <v>40</v>
      </c>
      <c r="K424" s="3">
        <v>247.69</v>
      </c>
      <c r="L424" s="3">
        <v>767.78</v>
      </c>
      <c r="M424" s="3" t="s">
        <v>36</v>
      </c>
      <c r="N424" s="4">
        <v>22.63</v>
      </c>
      <c r="O424">
        <f t="shared" si="12"/>
        <v>79.984510766905942</v>
      </c>
      <c r="P424" s="25" t="s">
        <v>566</v>
      </c>
      <c r="Q424" s="25" t="s">
        <v>583</v>
      </c>
      <c r="R424" t="str">
        <f t="shared" si="13"/>
        <v>PASS</v>
      </c>
    </row>
    <row r="425" spans="1:18" x14ac:dyDescent="0.25">
      <c r="A425" s="5" t="s">
        <v>247</v>
      </c>
      <c r="B425" s="6" t="s">
        <v>22</v>
      </c>
      <c r="C425" s="6" t="s">
        <v>32</v>
      </c>
      <c r="D425" s="6">
        <v>2016</v>
      </c>
      <c r="E425" s="6" t="s">
        <v>24</v>
      </c>
      <c r="F425" s="6" t="s">
        <v>66</v>
      </c>
      <c r="G425" s="6">
        <v>75.62</v>
      </c>
      <c r="H425" s="6">
        <v>508.48</v>
      </c>
      <c r="I425" s="6">
        <v>6724.21</v>
      </c>
      <c r="J425" s="6" t="s">
        <v>40</v>
      </c>
      <c r="K425" s="6">
        <v>195.62</v>
      </c>
      <c r="L425" s="6">
        <v>772.88</v>
      </c>
      <c r="M425" s="6" t="s">
        <v>55</v>
      </c>
      <c r="N425" s="7">
        <v>29.81</v>
      </c>
      <c r="O425">
        <f t="shared" si="12"/>
        <v>88.921052631578945</v>
      </c>
      <c r="P425" s="25" t="s">
        <v>566</v>
      </c>
      <c r="Q425" s="25" t="s">
        <v>583</v>
      </c>
      <c r="R425" t="str">
        <f t="shared" si="13"/>
        <v>PASS</v>
      </c>
    </row>
    <row r="426" spans="1:18" x14ac:dyDescent="0.25">
      <c r="A426" s="2" t="s">
        <v>248</v>
      </c>
      <c r="B426" s="3" t="s">
        <v>15</v>
      </c>
      <c r="C426" s="3" t="s">
        <v>16</v>
      </c>
      <c r="D426" s="3">
        <v>2010</v>
      </c>
      <c r="E426" s="3" t="s">
        <v>17</v>
      </c>
      <c r="F426" s="3" t="s">
        <v>46</v>
      </c>
      <c r="G426" s="3">
        <v>47.07</v>
      </c>
      <c r="H426" s="3">
        <v>92.18</v>
      </c>
      <c r="I426" s="3">
        <v>1958.3</v>
      </c>
      <c r="J426" s="3" t="s">
        <v>40</v>
      </c>
      <c r="K426" s="3">
        <v>222.57</v>
      </c>
      <c r="L426" s="3">
        <v>838.71</v>
      </c>
      <c r="M426" s="3" t="s">
        <v>55</v>
      </c>
      <c r="N426" s="4">
        <v>25.51</v>
      </c>
      <c r="O426">
        <f t="shared" si="12"/>
        <v>41.603994051412791</v>
      </c>
      <c r="P426" s="25" t="s">
        <v>565</v>
      </c>
      <c r="Q426" s="25" t="s">
        <v>583</v>
      </c>
      <c r="R426" t="str">
        <f t="shared" si="13"/>
        <v>FAIL</v>
      </c>
    </row>
    <row r="427" spans="1:18" x14ac:dyDescent="0.25">
      <c r="A427" s="5" t="s">
        <v>249</v>
      </c>
      <c r="B427" s="6" t="s">
        <v>42</v>
      </c>
      <c r="C427" s="6" t="s">
        <v>48</v>
      </c>
      <c r="D427" s="6">
        <v>2012</v>
      </c>
      <c r="E427" s="6" t="s">
        <v>45</v>
      </c>
      <c r="F427" s="6" t="s">
        <v>25</v>
      </c>
      <c r="G427" s="6">
        <v>46.04</v>
      </c>
      <c r="H427" s="6">
        <v>319.2</v>
      </c>
      <c r="I427" s="6">
        <v>6933.03</v>
      </c>
      <c r="J427" s="6" t="s">
        <v>40</v>
      </c>
      <c r="K427" s="6">
        <v>153.96</v>
      </c>
      <c r="L427" s="6">
        <v>749.23</v>
      </c>
      <c r="M427" s="6" t="s">
        <v>27</v>
      </c>
      <c r="N427" s="7">
        <v>31.36</v>
      </c>
      <c r="O427">
        <f t="shared" si="12"/>
        <v>150.58709817549956</v>
      </c>
      <c r="P427" s="25" t="s">
        <v>565</v>
      </c>
      <c r="Q427" s="25" t="s">
        <v>583</v>
      </c>
      <c r="R427" t="str">
        <f t="shared" si="13"/>
        <v>PASS</v>
      </c>
    </row>
    <row r="428" spans="1:18" x14ac:dyDescent="0.25">
      <c r="A428" s="2" t="s">
        <v>256</v>
      </c>
      <c r="B428" s="3" t="s">
        <v>38</v>
      </c>
      <c r="C428" s="3" t="s">
        <v>65</v>
      </c>
      <c r="D428" s="3">
        <v>2012</v>
      </c>
      <c r="E428" s="3" t="s">
        <v>17</v>
      </c>
      <c r="F428" s="3" t="s">
        <v>25</v>
      </c>
      <c r="G428" s="3">
        <v>83.65</v>
      </c>
      <c r="H428" s="3">
        <v>463.18</v>
      </c>
      <c r="I428" s="3">
        <v>5537.08</v>
      </c>
      <c r="J428" s="3" t="s">
        <v>40</v>
      </c>
      <c r="K428" s="3">
        <v>165.75</v>
      </c>
      <c r="L428" s="3">
        <v>919.09</v>
      </c>
      <c r="M428" s="3" t="s">
        <v>27</v>
      </c>
      <c r="N428" s="4">
        <v>27.98</v>
      </c>
      <c r="O428">
        <f t="shared" si="12"/>
        <v>66.19342498505678</v>
      </c>
      <c r="P428" s="25" t="s">
        <v>565</v>
      </c>
      <c r="Q428" s="25" t="s">
        <v>583</v>
      </c>
      <c r="R428" t="str">
        <f t="shared" si="13"/>
        <v>PASS</v>
      </c>
    </row>
    <row r="429" spans="1:18" x14ac:dyDescent="0.25">
      <c r="A429" s="5" t="s">
        <v>259</v>
      </c>
      <c r="B429" s="6" t="s">
        <v>42</v>
      </c>
      <c r="C429" s="6" t="s">
        <v>48</v>
      </c>
      <c r="D429" s="6">
        <v>2012</v>
      </c>
      <c r="E429" s="6" t="s">
        <v>17</v>
      </c>
      <c r="F429" s="6" t="s">
        <v>18</v>
      </c>
      <c r="G429" s="6">
        <v>24.18</v>
      </c>
      <c r="H429" s="6">
        <v>157.13</v>
      </c>
      <c r="I429" s="6">
        <v>6498.38</v>
      </c>
      <c r="J429" s="6" t="s">
        <v>40</v>
      </c>
      <c r="K429" s="6">
        <v>194.37</v>
      </c>
      <c r="L429" s="6">
        <v>972.54</v>
      </c>
      <c r="M429" s="6" t="s">
        <v>55</v>
      </c>
      <c r="N429" s="7">
        <v>23.55</v>
      </c>
      <c r="O429">
        <f t="shared" si="12"/>
        <v>268.75020678246483</v>
      </c>
      <c r="P429" s="25" t="s">
        <v>565</v>
      </c>
      <c r="Q429" s="25" t="s">
        <v>583</v>
      </c>
      <c r="R429" t="str">
        <f t="shared" si="13"/>
        <v>PASS</v>
      </c>
    </row>
    <row r="430" spans="1:18" x14ac:dyDescent="0.25">
      <c r="A430" s="2" t="s">
        <v>266</v>
      </c>
      <c r="B430" s="3" t="s">
        <v>29</v>
      </c>
      <c r="C430" s="3" t="s">
        <v>30</v>
      </c>
      <c r="D430" s="3">
        <v>2022</v>
      </c>
      <c r="E430" s="3" t="s">
        <v>45</v>
      </c>
      <c r="F430" s="3" t="s">
        <v>66</v>
      </c>
      <c r="G430" s="3">
        <v>47.16</v>
      </c>
      <c r="H430" s="3">
        <v>230.72</v>
      </c>
      <c r="I430" s="3">
        <v>4892.33</v>
      </c>
      <c r="J430" s="3" t="s">
        <v>40</v>
      </c>
      <c r="K430" s="3">
        <v>115.39</v>
      </c>
      <c r="L430" s="3">
        <v>712.82</v>
      </c>
      <c r="M430" s="3" t="s">
        <v>27</v>
      </c>
      <c r="N430" s="4">
        <v>26.99</v>
      </c>
      <c r="O430">
        <f t="shared" si="12"/>
        <v>103.73897370653097</v>
      </c>
      <c r="P430" s="25" t="s">
        <v>566</v>
      </c>
      <c r="Q430" s="25" t="s">
        <v>583</v>
      </c>
      <c r="R430" t="str">
        <f t="shared" si="13"/>
        <v>PASS</v>
      </c>
    </row>
    <row r="431" spans="1:18" x14ac:dyDescent="0.25">
      <c r="A431" s="5" t="s">
        <v>269</v>
      </c>
      <c r="B431" s="6" t="s">
        <v>61</v>
      </c>
      <c r="C431" s="6" t="s">
        <v>62</v>
      </c>
      <c r="D431" s="6">
        <v>2021</v>
      </c>
      <c r="E431" s="6" t="s">
        <v>17</v>
      </c>
      <c r="F431" s="6" t="s">
        <v>52</v>
      </c>
      <c r="G431" s="6">
        <v>49.57</v>
      </c>
      <c r="H431" s="6">
        <v>99.61</v>
      </c>
      <c r="I431" s="6">
        <v>2009.4</v>
      </c>
      <c r="J431" s="6" t="s">
        <v>40</v>
      </c>
      <c r="K431" s="6">
        <v>92.32</v>
      </c>
      <c r="L431" s="6">
        <v>920.31</v>
      </c>
      <c r="M431" s="6" t="s">
        <v>27</v>
      </c>
      <c r="N431" s="7">
        <v>22.76</v>
      </c>
      <c r="O431">
        <f t="shared" si="12"/>
        <v>40.536614888037121</v>
      </c>
      <c r="P431" s="25" t="s">
        <v>566</v>
      </c>
      <c r="Q431" s="25" t="s">
        <v>583</v>
      </c>
      <c r="R431" t="str">
        <f t="shared" si="13"/>
        <v>FAIL</v>
      </c>
    </row>
    <row r="432" spans="1:18" x14ac:dyDescent="0.25">
      <c r="A432" s="2" t="s">
        <v>273</v>
      </c>
      <c r="B432" s="3" t="s">
        <v>29</v>
      </c>
      <c r="C432" s="3" t="s">
        <v>54</v>
      </c>
      <c r="D432" s="3">
        <v>2013</v>
      </c>
      <c r="E432" s="3" t="s">
        <v>24</v>
      </c>
      <c r="F432" s="3" t="s">
        <v>49</v>
      </c>
      <c r="G432" s="3">
        <v>53.12</v>
      </c>
      <c r="H432" s="3">
        <v>312.95</v>
      </c>
      <c r="I432" s="3">
        <v>5891.29</v>
      </c>
      <c r="J432" s="3" t="s">
        <v>40</v>
      </c>
      <c r="K432" s="3">
        <v>248.73</v>
      </c>
      <c r="L432" s="3">
        <v>279.02</v>
      </c>
      <c r="M432" s="3" t="s">
        <v>27</v>
      </c>
      <c r="N432" s="4">
        <v>26.88</v>
      </c>
      <c r="O432">
        <f t="shared" si="12"/>
        <v>110.90530873493977</v>
      </c>
      <c r="P432" s="25" t="s">
        <v>565</v>
      </c>
      <c r="Q432" s="25" t="s">
        <v>583</v>
      </c>
      <c r="R432" t="str">
        <f t="shared" si="13"/>
        <v>PASS</v>
      </c>
    </row>
    <row r="433" spans="1:18" x14ac:dyDescent="0.25">
      <c r="A433" s="5" t="s">
        <v>275</v>
      </c>
      <c r="B433" s="6" t="s">
        <v>15</v>
      </c>
      <c r="C433" s="6" t="s">
        <v>16</v>
      </c>
      <c r="D433" s="6">
        <v>2021</v>
      </c>
      <c r="E433" s="6" t="s">
        <v>24</v>
      </c>
      <c r="F433" s="6" t="s">
        <v>46</v>
      </c>
      <c r="G433" s="6">
        <v>50.49</v>
      </c>
      <c r="H433" s="6">
        <v>181.94</v>
      </c>
      <c r="I433" s="6">
        <v>3603.46</v>
      </c>
      <c r="J433" s="6" t="s">
        <v>40</v>
      </c>
      <c r="K433" s="6">
        <v>191.46</v>
      </c>
      <c r="L433" s="6">
        <v>1057.96</v>
      </c>
      <c r="M433" s="6" t="s">
        <v>20</v>
      </c>
      <c r="N433" s="7">
        <v>33.42</v>
      </c>
      <c r="O433">
        <f t="shared" si="12"/>
        <v>71.369776193305597</v>
      </c>
      <c r="P433" s="25" t="s">
        <v>565</v>
      </c>
      <c r="Q433" s="25" t="s">
        <v>583</v>
      </c>
      <c r="R433" t="str">
        <f t="shared" si="13"/>
        <v>PASS</v>
      </c>
    </row>
    <row r="434" spans="1:18" x14ac:dyDescent="0.25">
      <c r="A434" s="2" t="s">
        <v>279</v>
      </c>
      <c r="B434" s="3" t="s">
        <v>42</v>
      </c>
      <c r="C434" s="3" t="s">
        <v>48</v>
      </c>
      <c r="D434" s="3">
        <v>2015</v>
      </c>
      <c r="E434" s="3" t="s">
        <v>17</v>
      </c>
      <c r="F434" s="3" t="s">
        <v>49</v>
      </c>
      <c r="G434" s="3">
        <v>95.53</v>
      </c>
      <c r="H434" s="3">
        <v>322.91000000000003</v>
      </c>
      <c r="I434" s="3">
        <v>3380.22</v>
      </c>
      <c r="J434" s="3" t="s">
        <v>40</v>
      </c>
      <c r="K434" s="3">
        <v>57.41</v>
      </c>
      <c r="L434" s="3">
        <v>473.33</v>
      </c>
      <c r="M434" s="3" t="s">
        <v>27</v>
      </c>
      <c r="N434" s="4">
        <v>27.36</v>
      </c>
      <c r="O434">
        <f t="shared" si="12"/>
        <v>35.38385847377787</v>
      </c>
      <c r="P434" s="25" t="s">
        <v>566</v>
      </c>
      <c r="Q434" s="25" t="s">
        <v>583</v>
      </c>
      <c r="R434" t="str">
        <f t="shared" si="13"/>
        <v>FAIL</v>
      </c>
    </row>
    <row r="435" spans="1:18" x14ac:dyDescent="0.25">
      <c r="A435" s="5" t="s">
        <v>284</v>
      </c>
      <c r="B435" s="6" t="s">
        <v>29</v>
      </c>
      <c r="C435" s="6" t="s">
        <v>54</v>
      </c>
      <c r="D435" s="6">
        <v>2019</v>
      </c>
      <c r="E435" s="6" t="s">
        <v>17</v>
      </c>
      <c r="F435" s="6" t="s">
        <v>25</v>
      </c>
      <c r="G435" s="6">
        <v>68.849999999999994</v>
      </c>
      <c r="H435" s="6">
        <v>138.87</v>
      </c>
      <c r="I435" s="6">
        <v>2017.01</v>
      </c>
      <c r="J435" s="6" t="s">
        <v>40</v>
      </c>
      <c r="K435" s="6">
        <v>125.28</v>
      </c>
      <c r="L435" s="6">
        <v>693.12</v>
      </c>
      <c r="M435" s="6" t="s">
        <v>20</v>
      </c>
      <c r="N435" s="7">
        <v>22.51</v>
      </c>
      <c r="O435">
        <f t="shared" si="12"/>
        <v>29.295715323166306</v>
      </c>
      <c r="P435" s="25" t="s">
        <v>566</v>
      </c>
      <c r="Q435" s="25" t="s">
        <v>583</v>
      </c>
      <c r="R435" t="str">
        <f t="shared" si="13"/>
        <v>FAIL</v>
      </c>
    </row>
    <row r="436" spans="1:18" x14ac:dyDescent="0.25">
      <c r="A436" s="2" t="s">
        <v>286</v>
      </c>
      <c r="B436" s="3" t="s">
        <v>22</v>
      </c>
      <c r="C436" s="3" t="s">
        <v>32</v>
      </c>
      <c r="D436" s="3">
        <v>2015</v>
      </c>
      <c r="E436" s="3" t="s">
        <v>17</v>
      </c>
      <c r="F436" s="3" t="s">
        <v>66</v>
      </c>
      <c r="G436" s="3">
        <v>80.599999999999994</v>
      </c>
      <c r="H436" s="3">
        <v>239.97</v>
      </c>
      <c r="I436" s="3">
        <v>2977.25</v>
      </c>
      <c r="J436" s="3" t="s">
        <v>40</v>
      </c>
      <c r="K436" s="3">
        <v>157.65</v>
      </c>
      <c r="L436" s="3">
        <v>1023.54</v>
      </c>
      <c r="M436" s="3" t="s">
        <v>33</v>
      </c>
      <c r="N436" s="4">
        <v>22.04</v>
      </c>
      <c r="O436">
        <f t="shared" si="12"/>
        <v>36.938585607940446</v>
      </c>
      <c r="P436" s="25" t="s">
        <v>566</v>
      </c>
      <c r="Q436" s="25" t="s">
        <v>583</v>
      </c>
      <c r="R436" t="str">
        <f t="shared" si="13"/>
        <v>FAIL</v>
      </c>
    </row>
    <row r="437" spans="1:18" x14ac:dyDescent="0.25">
      <c r="A437" s="5" t="s">
        <v>287</v>
      </c>
      <c r="B437" s="6" t="s">
        <v>77</v>
      </c>
      <c r="C437" s="6" t="s">
        <v>89</v>
      </c>
      <c r="D437" s="6">
        <v>2021</v>
      </c>
      <c r="E437" s="6" t="s">
        <v>24</v>
      </c>
      <c r="F437" s="6" t="s">
        <v>66</v>
      </c>
      <c r="G437" s="6">
        <v>32.1</v>
      </c>
      <c r="H437" s="6">
        <v>217.88</v>
      </c>
      <c r="I437" s="6">
        <v>6787.45</v>
      </c>
      <c r="J437" s="6" t="s">
        <v>40</v>
      </c>
      <c r="K437" s="6">
        <v>122.86</v>
      </c>
      <c r="L437" s="6">
        <v>894.96</v>
      </c>
      <c r="M437" s="6" t="s">
        <v>27</v>
      </c>
      <c r="N437" s="7">
        <v>34.520000000000003</v>
      </c>
      <c r="O437">
        <f t="shared" si="12"/>
        <v>211.44704049844236</v>
      </c>
      <c r="P437" s="25" t="s">
        <v>566</v>
      </c>
      <c r="Q437" s="25" t="s">
        <v>583</v>
      </c>
      <c r="R437" t="str">
        <f t="shared" si="13"/>
        <v>PASS</v>
      </c>
    </row>
    <row r="438" spans="1:18" x14ac:dyDescent="0.25">
      <c r="A438" s="2" t="s">
        <v>289</v>
      </c>
      <c r="B438" s="3" t="s">
        <v>61</v>
      </c>
      <c r="C438" s="3" t="s">
        <v>122</v>
      </c>
      <c r="D438" s="3">
        <v>2010</v>
      </c>
      <c r="E438" s="3" t="s">
        <v>17</v>
      </c>
      <c r="F438" s="3" t="s">
        <v>66</v>
      </c>
      <c r="G438" s="3">
        <v>94.35</v>
      </c>
      <c r="H438" s="3">
        <v>213.03</v>
      </c>
      <c r="I438" s="3">
        <v>2257.89</v>
      </c>
      <c r="J438" s="3" t="s">
        <v>40</v>
      </c>
      <c r="K438" s="3">
        <v>257.82</v>
      </c>
      <c r="L438" s="3">
        <v>269.16000000000003</v>
      </c>
      <c r="M438" s="3" t="s">
        <v>27</v>
      </c>
      <c r="N438" s="4">
        <v>30.09</v>
      </c>
      <c r="O438">
        <f t="shared" si="12"/>
        <v>23.931001589825119</v>
      </c>
      <c r="P438" s="25" t="s">
        <v>566</v>
      </c>
      <c r="Q438" s="25" t="s">
        <v>583</v>
      </c>
      <c r="R438" t="str">
        <f t="shared" si="13"/>
        <v>FAIL</v>
      </c>
    </row>
    <row r="439" spans="1:18" x14ac:dyDescent="0.25">
      <c r="A439" s="5" t="s">
        <v>292</v>
      </c>
      <c r="B439" s="6" t="s">
        <v>29</v>
      </c>
      <c r="C439" s="6" t="s">
        <v>54</v>
      </c>
      <c r="D439" s="6">
        <v>2019</v>
      </c>
      <c r="E439" s="6" t="s">
        <v>17</v>
      </c>
      <c r="F439" s="6" t="s">
        <v>52</v>
      </c>
      <c r="G439" s="6">
        <v>65.03</v>
      </c>
      <c r="H439" s="6">
        <v>442.26</v>
      </c>
      <c r="I439" s="6">
        <v>6800.87</v>
      </c>
      <c r="J439" s="6" t="s">
        <v>40</v>
      </c>
      <c r="K439" s="6">
        <v>291.43</v>
      </c>
      <c r="L439" s="6">
        <v>630.46</v>
      </c>
      <c r="M439" s="6" t="s">
        <v>20</v>
      </c>
      <c r="N439" s="7">
        <v>21.48</v>
      </c>
      <c r="O439">
        <f t="shared" si="12"/>
        <v>104.58050130708904</v>
      </c>
      <c r="P439" s="25" t="s">
        <v>566</v>
      </c>
      <c r="Q439" s="25" t="s">
        <v>583</v>
      </c>
      <c r="R439" t="str">
        <f t="shared" si="13"/>
        <v>PASS</v>
      </c>
    </row>
    <row r="440" spans="1:18" x14ac:dyDescent="0.25">
      <c r="A440" s="2" t="s">
        <v>300</v>
      </c>
      <c r="B440" s="3" t="s">
        <v>38</v>
      </c>
      <c r="C440" s="3" t="s">
        <v>65</v>
      </c>
      <c r="D440" s="3">
        <v>2011</v>
      </c>
      <c r="E440" s="3" t="s">
        <v>45</v>
      </c>
      <c r="F440" s="3" t="s">
        <v>18</v>
      </c>
      <c r="G440" s="3">
        <v>84.71</v>
      </c>
      <c r="H440" s="3">
        <v>398.49</v>
      </c>
      <c r="I440" s="3">
        <v>4704.18</v>
      </c>
      <c r="J440" s="3" t="s">
        <v>40</v>
      </c>
      <c r="K440" s="3">
        <v>279.67</v>
      </c>
      <c r="L440" s="3">
        <v>790.17</v>
      </c>
      <c r="M440" s="3" t="s">
        <v>36</v>
      </c>
      <c r="N440" s="4">
        <v>24.7</v>
      </c>
      <c r="O440">
        <f t="shared" si="12"/>
        <v>55.532758824223833</v>
      </c>
      <c r="P440" s="25" t="s">
        <v>565</v>
      </c>
      <c r="Q440" s="25" t="s">
        <v>583</v>
      </c>
      <c r="R440" t="str">
        <f t="shared" si="13"/>
        <v>PASS</v>
      </c>
    </row>
    <row r="441" spans="1:18" x14ac:dyDescent="0.25">
      <c r="A441" s="5" t="s">
        <v>304</v>
      </c>
      <c r="B441" s="6" t="s">
        <v>22</v>
      </c>
      <c r="C441" s="6" t="s">
        <v>70</v>
      </c>
      <c r="D441" s="6">
        <v>2010</v>
      </c>
      <c r="E441" s="6" t="s">
        <v>24</v>
      </c>
      <c r="F441" s="6" t="s">
        <v>18</v>
      </c>
      <c r="G441" s="6">
        <v>4.24</v>
      </c>
      <c r="H441" s="6">
        <v>9.9600000000000009</v>
      </c>
      <c r="I441" s="6">
        <v>2349.06</v>
      </c>
      <c r="J441" s="6" t="s">
        <v>40</v>
      </c>
      <c r="K441" s="6">
        <v>92.05</v>
      </c>
      <c r="L441" s="6">
        <v>657.32</v>
      </c>
      <c r="M441" s="6" t="s">
        <v>27</v>
      </c>
      <c r="N441" s="7">
        <v>28.25</v>
      </c>
      <c r="O441">
        <f t="shared" si="12"/>
        <v>554.0235849056603</v>
      </c>
      <c r="P441" s="25" t="s">
        <v>565</v>
      </c>
      <c r="Q441" s="25" t="s">
        <v>583</v>
      </c>
      <c r="R441" t="str">
        <f t="shared" si="13"/>
        <v>PASS</v>
      </c>
    </row>
    <row r="442" spans="1:18" x14ac:dyDescent="0.25">
      <c r="A442" s="2" t="s">
        <v>306</v>
      </c>
      <c r="B442" s="3" t="s">
        <v>22</v>
      </c>
      <c r="C442" s="3" t="s">
        <v>70</v>
      </c>
      <c r="D442" s="3">
        <v>2020</v>
      </c>
      <c r="E442" s="3" t="s">
        <v>24</v>
      </c>
      <c r="F442" s="3" t="s">
        <v>18</v>
      </c>
      <c r="G442" s="3">
        <v>87.61</v>
      </c>
      <c r="H442" s="3">
        <v>104.55</v>
      </c>
      <c r="I442" s="3">
        <v>1193.3800000000001</v>
      </c>
      <c r="J442" s="3" t="s">
        <v>40</v>
      </c>
      <c r="K442" s="3">
        <v>137.13999999999999</v>
      </c>
      <c r="L442" s="3">
        <v>1016.73</v>
      </c>
      <c r="M442" s="3" t="s">
        <v>27</v>
      </c>
      <c r="N442" s="4">
        <v>32.979999999999997</v>
      </c>
      <c r="O442">
        <f t="shared" si="12"/>
        <v>13.621504394475517</v>
      </c>
      <c r="P442" s="25" t="s">
        <v>565</v>
      </c>
      <c r="Q442" s="25" t="s">
        <v>583</v>
      </c>
      <c r="R442" t="str">
        <f t="shared" si="13"/>
        <v>FAIL</v>
      </c>
    </row>
    <row r="443" spans="1:18" x14ac:dyDescent="0.25">
      <c r="A443" s="5" t="s">
        <v>308</v>
      </c>
      <c r="B443" s="6" t="s">
        <v>61</v>
      </c>
      <c r="C443" s="6" t="s">
        <v>93</v>
      </c>
      <c r="D443" s="6">
        <v>2019</v>
      </c>
      <c r="E443" s="6" t="s">
        <v>45</v>
      </c>
      <c r="F443" s="6" t="s">
        <v>49</v>
      </c>
      <c r="G443" s="6">
        <v>28.83</v>
      </c>
      <c r="H443" s="6">
        <v>122.03</v>
      </c>
      <c r="I443" s="6">
        <v>4232.6099999999997</v>
      </c>
      <c r="J443" s="6" t="s">
        <v>40</v>
      </c>
      <c r="K443" s="6">
        <v>294.75</v>
      </c>
      <c r="L443" s="6">
        <v>492.63</v>
      </c>
      <c r="M443" s="6" t="s">
        <v>33</v>
      </c>
      <c r="N443" s="7">
        <v>24.01</v>
      </c>
      <c r="O443">
        <f t="shared" si="12"/>
        <v>146.81269510926117</v>
      </c>
      <c r="P443" s="25" t="s">
        <v>565</v>
      </c>
      <c r="Q443" s="25" t="s">
        <v>583</v>
      </c>
      <c r="R443" t="str">
        <f t="shared" si="13"/>
        <v>PASS</v>
      </c>
    </row>
    <row r="444" spans="1:18" x14ac:dyDescent="0.25">
      <c r="A444" s="2" t="s">
        <v>311</v>
      </c>
      <c r="B444" s="3" t="s">
        <v>38</v>
      </c>
      <c r="C444" s="3" t="s">
        <v>39</v>
      </c>
      <c r="D444" s="3">
        <v>2011</v>
      </c>
      <c r="E444" s="3" t="s">
        <v>17</v>
      </c>
      <c r="F444" s="3" t="s">
        <v>46</v>
      </c>
      <c r="G444" s="3">
        <v>40.880000000000003</v>
      </c>
      <c r="H444" s="3">
        <v>224.79</v>
      </c>
      <c r="I444" s="3">
        <v>5498.81</v>
      </c>
      <c r="J444" s="3" t="s">
        <v>40</v>
      </c>
      <c r="K444" s="3">
        <v>163.66999999999999</v>
      </c>
      <c r="L444" s="3">
        <v>688.04</v>
      </c>
      <c r="M444" s="3" t="s">
        <v>33</v>
      </c>
      <c r="N444" s="4">
        <v>20.04</v>
      </c>
      <c r="O444">
        <f t="shared" si="12"/>
        <v>134.51100782778866</v>
      </c>
      <c r="P444" s="25" t="s">
        <v>565</v>
      </c>
      <c r="Q444" s="25" t="s">
        <v>583</v>
      </c>
      <c r="R444" t="str">
        <f t="shared" si="13"/>
        <v>PASS</v>
      </c>
    </row>
    <row r="445" spans="1:18" x14ac:dyDescent="0.25">
      <c r="A445" s="5" t="s">
        <v>327</v>
      </c>
      <c r="B445" s="6" t="s">
        <v>15</v>
      </c>
      <c r="C445" s="6" t="s">
        <v>16</v>
      </c>
      <c r="D445" s="6">
        <v>2021</v>
      </c>
      <c r="E445" s="6" t="s">
        <v>24</v>
      </c>
      <c r="F445" s="6" t="s">
        <v>25</v>
      </c>
      <c r="G445" s="6">
        <v>50.14</v>
      </c>
      <c r="H445" s="6">
        <v>154.44</v>
      </c>
      <c r="I445" s="6">
        <v>3080.23</v>
      </c>
      <c r="J445" s="6" t="s">
        <v>40</v>
      </c>
      <c r="K445" s="6">
        <v>91.74</v>
      </c>
      <c r="L445" s="6">
        <v>326.93</v>
      </c>
      <c r="M445" s="6" t="s">
        <v>55</v>
      </c>
      <c r="N445" s="7">
        <v>30.99</v>
      </c>
      <c r="O445">
        <f t="shared" si="12"/>
        <v>61.432588751495814</v>
      </c>
      <c r="P445" s="25" t="s">
        <v>565</v>
      </c>
      <c r="Q445" s="25" t="s">
        <v>583</v>
      </c>
      <c r="R445" t="str">
        <f t="shared" si="13"/>
        <v>PASS</v>
      </c>
    </row>
    <row r="446" spans="1:18" x14ac:dyDescent="0.25">
      <c r="A446" s="2" t="s">
        <v>332</v>
      </c>
      <c r="B446" s="3" t="s">
        <v>29</v>
      </c>
      <c r="C446" s="3" t="s">
        <v>54</v>
      </c>
      <c r="D446" s="3">
        <v>2016</v>
      </c>
      <c r="E446" s="3" t="s">
        <v>24</v>
      </c>
      <c r="F446" s="3" t="s">
        <v>66</v>
      </c>
      <c r="G446" s="3">
        <v>86.74</v>
      </c>
      <c r="H446" s="3">
        <v>489.31</v>
      </c>
      <c r="I446" s="3">
        <v>5641.16</v>
      </c>
      <c r="J446" s="3" t="s">
        <v>40</v>
      </c>
      <c r="K446" s="3">
        <v>131.83000000000001</v>
      </c>
      <c r="L446" s="3">
        <v>753.09</v>
      </c>
      <c r="M446" s="3" t="s">
        <v>20</v>
      </c>
      <c r="N446" s="4">
        <v>25.53</v>
      </c>
      <c r="O446">
        <f t="shared" si="12"/>
        <v>65.035277841826144</v>
      </c>
      <c r="P446" s="25" t="s">
        <v>566</v>
      </c>
      <c r="Q446" s="25" t="s">
        <v>583</v>
      </c>
      <c r="R446" t="str">
        <f t="shared" si="13"/>
        <v>PASS</v>
      </c>
    </row>
    <row r="447" spans="1:18" x14ac:dyDescent="0.25">
      <c r="A447" s="5" t="s">
        <v>337</v>
      </c>
      <c r="B447" s="6" t="s">
        <v>29</v>
      </c>
      <c r="C447" s="6" t="s">
        <v>54</v>
      </c>
      <c r="D447" s="6">
        <v>2016</v>
      </c>
      <c r="E447" s="6" t="s">
        <v>17</v>
      </c>
      <c r="F447" s="6" t="s">
        <v>25</v>
      </c>
      <c r="G447" s="6">
        <v>24.44</v>
      </c>
      <c r="H447" s="6">
        <v>62.71</v>
      </c>
      <c r="I447" s="6">
        <v>2565.9499999999998</v>
      </c>
      <c r="J447" s="6" t="s">
        <v>40</v>
      </c>
      <c r="K447" s="6">
        <v>281.51</v>
      </c>
      <c r="L447" s="6">
        <v>592.95000000000005</v>
      </c>
      <c r="M447" s="6" t="s">
        <v>55</v>
      </c>
      <c r="N447" s="7">
        <v>24.77</v>
      </c>
      <c r="O447">
        <f t="shared" si="12"/>
        <v>104.98977086743042</v>
      </c>
      <c r="P447" s="25" t="s">
        <v>565</v>
      </c>
      <c r="Q447" s="25" t="s">
        <v>583</v>
      </c>
      <c r="R447" t="str">
        <f t="shared" si="13"/>
        <v>PASS</v>
      </c>
    </row>
    <row r="448" spans="1:18" x14ac:dyDescent="0.25">
      <c r="A448" s="2" t="s">
        <v>340</v>
      </c>
      <c r="B448" s="3" t="s">
        <v>15</v>
      </c>
      <c r="C448" s="3" t="s">
        <v>35</v>
      </c>
      <c r="D448" s="3">
        <v>2010</v>
      </c>
      <c r="E448" s="3" t="s">
        <v>24</v>
      </c>
      <c r="F448" s="3" t="s">
        <v>18</v>
      </c>
      <c r="G448" s="3">
        <v>15.68</v>
      </c>
      <c r="H448" s="3">
        <v>82.59</v>
      </c>
      <c r="I448" s="3">
        <v>5266.94</v>
      </c>
      <c r="J448" s="3" t="s">
        <v>40</v>
      </c>
      <c r="K448" s="3">
        <v>149.06</v>
      </c>
      <c r="L448" s="3">
        <v>248.95</v>
      </c>
      <c r="M448" s="3" t="s">
        <v>55</v>
      </c>
      <c r="N448" s="4">
        <v>23.9</v>
      </c>
      <c r="O448">
        <f t="shared" si="12"/>
        <v>335.90178571428572</v>
      </c>
      <c r="P448" s="25" t="s">
        <v>565</v>
      </c>
      <c r="Q448" s="25" t="s">
        <v>583</v>
      </c>
      <c r="R448" t="str">
        <f t="shared" si="13"/>
        <v>PASS</v>
      </c>
    </row>
    <row r="449" spans="1:18" x14ac:dyDescent="0.25">
      <c r="A449" s="5" t="s">
        <v>343</v>
      </c>
      <c r="B449" s="6" t="s">
        <v>22</v>
      </c>
      <c r="C449" s="6" t="s">
        <v>23</v>
      </c>
      <c r="D449" s="6">
        <v>2020</v>
      </c>
      <c r="E449" s="6" t="s">
        <v>45</v>
      </c>
      <c r="F449" s="6" t="s">
        <v>25</v>
      </c>
      <c r="G449" s="6">
        <v>10.11</v>
      </c>
      <c r="H449" s="6">
        <v>61.51</v>
      </c>
      <c r="I449" s="6">
        <v>6083.65</v>
      </c>
      <c r="J449" s="6" t="s">
        <v>40</v>
      </c>
      <c r="K449" s="6">
        <v>80.63</v>
      </c>
      <c r="L449" s="6">
        <v>1142.28</v>
      </c>
      <c r="M449" s="6" t="s">
        <v>20</v>
      </c>
      <c r="N449" s="7">
        <v>22.52</v>
      </c>
      <c r="O449">
        <f t="shared" si="12"/>
        <v>601.74579624134515</v>
      </c>
      <c r="P449" s="25" t="s">
        <v>565</v>
      </c>
      <c r="Q449" s="25" t="s">
        <v>583</v>
      </c>
      <c r="R449" t="str">
        <f t="shared" si="13"/>
        <v>PASS</v>
      </c>
    </row>
    <row r="450" spans="1:18" x14ac:dyDescent="0.25">
      <c r="A450" s="2" t="s">
        <v>354</v>
      </c>
      <c r="B450" s="3" t="s">
        <v>38</v>
      </c>
      <c r="C450" s="3" t="s">
        <v>65</v>
      </c>
      <c r="D450" s="3">
        <v>2015</v>
      </c>
      <c r="E450" s="3" t="s">
        <v>24</v>
      </c>
      <c r="F450" s="3" t="s">
        <v>52</v>
      </c>
      <c r="G450" s="3">
        <v>96.91</v>
      </c>
      <c r="H450" s="3">
        <v>500.19</v>
      </c>
      <c r="I450" s="3">
        <v>5161.3599999999997</v>
      </c>
      <c r="J450" s="3" t="s">
        <v>40</v>
      </c>
      <c r="K450" s="3">
        <v>105.81</v>
      </c>
      <c r="L450" s="3">
        <v>788.95</v>
      </c>
      <c r="M450" s="3" t="s">
        <v>36</v>
      </c>
      <c r="N450" s="4">
        <v>25.68</v>
      </c>
      <c r="O450">
        <f t="shared" ref="O450:O501" si="14">I:I/G:G</f>
        <v>53.259312764420592</v>
      </c>
      <c r="P450" s="25" t="s">
        <v>566</v>
      </c>
      <c r="Q450" s="25" t="s">
        <v>583</v>
      </c>
      <c r="R450" t="str">
        <f t="shared" ref="R450:R501" si="15">IF(O450&lt;50,"FAIL","PASS")</f>
        <v>PASS</v>
      </c>
    </row>
    <row r="451" spans="1:18" x14ac:dyDescent="0.25">
      <c r="A451" s="5" t="s">
        <v>357</v>
      </c>
      <c r="B451" s="6" t="s">
        <v>77</v>
      </c>
      <c r="C451" s="6" t="s">
        <v>78</v>
      </c>
      <c r="D451" s="6">
        <v>2020</v>
      </c>
      <c r="E451" s="6" t="s">
        <v>24</v>
      </c>
      <c r="F451" s="6" t="s">
        <v>52</v>
      </c>
      <c r="G451" s="6">
        <v>67.33</v>
      </c>
      <c r="H451" s="6">
        <v>361.95</v>
      </c>
      <c r="I451" s="6">
        <v>5375.72</v>
      </c>
      <c r="J451" s="6" t="s">
        <v>40</v>
      </c>
      <c r="K451" s="6">
        <v>161.66</v>
      </c>
      <c r="L451" s="6">
        <v>465.21</v>
      </c>
      <c r="M451" s="6" t="s">
        <v>36</v>
      </c>
      <c r="N451" s="7">
        <v>30.4</v>
      </c>
      <c r="O451">
        <f t="shared" si="14"/>
        <v>79.841378286053768</v>
      </c>
      <c r="P451" s="25" t="s">
        <v>566</v>
      </c>
      <c r="Q451" s="25" t="s">
        <v>583</v>
      </c>
      <c r="R451" t="str">
        <f t="shared" si="15"/>
        <v>PASS</v>
      </c>
    </row>
    <row r="452" spans="1:18" x14ac:dyDescent="0.25">
      <c r="A452" s="2" t="s">
        <v>362</v>
      </c>
      <c r="B452" s="3" t="s">
        <v>38</v>
      </c>
      <c r="C452" s="3" t="s">
        <v>65</v>
      </c>
      <c r="D452" s="3">
        <v>2018</v>
      </c>
      <c r="E452" s="3" t="s">
        <v>17</v>
      </c>
      <c r="F452" s="3" t="s">
        <v>52</v>
      </c>
      <c r="G452" s="3">
        <v>54.47</v>
      </c>
      <c r="H452" s="3">
        <v>270.37</v>
      </c>
      <c r="I452" s="3">
        <v>4963.59</v>
      </c>
      <c r="J452" s="3" t="s">
        <v>40</v>
      </c>
      <c r="K452" s="3">
        <v>109.39</v>
      </c>
      <c r="L452" s="3">
        <v>249.64</v>
      </c>
      <c r="M452" s="3" t="s">
        <v>33</v>
      </c>
      <c r="N452" s="4">
        <v>28.24</v>
      </c>
      <c r="O452">
        <f t="shared" si="14"/>
        <v>91.125206535707733</v>
      </c>
      <c r="P452" s="25" t="s">
        <v>566</v>
      </c>
      <c r="Q452" s="25" t="s">
        <v>583</v>
      </c>
      <c r="R452" t="str">
        <f t="shared" si="15"/>
        <v>PASS</v>
      </c>
    </row>
    <row r="453" spans="1:18" x14ac:dyDescent="0.25">
      <c r="A453" s="5" t="s">
        <v>364</v>
      </c>
      <c r="B453" s="6" t="s">
        <v>22</v>
      </c>
      <c r="C453" s="6" t="s">
        <v>32</v>
      </c>
      <c r="D453" s="6">
        <v>2011</v>
      </c>
      <c r="E453" s="6" t="s">
        <v>45</v>
      </c>
      <c r="F453" s="6" t="s">
        <v>66</v>
      </c>
      <c r="G453" s="6">
        <v>47.62</v>
      </c>
      <c r="H453" s="6">
        <v>303.3</v>
      </c>
      <c r="I453" s="6">
        <v>6369.26</v>
      </c>
      <c r="J453" s="6" t="s">
        <v>40</v>
      </c>
      <c r="K453" s="6">
        <v>72.78</v>
      </c>
      <c r="L453" s="6">
        <v>744.13</v>
      </c>
      <c r="M453" s="6" t="s">
        <v>36</v>
      </c>
      <c r="N453" s="7">
        <v>25.57</v>
      </c>
      <c r="O453">
        <f t="shared" si="14"/>
        <v>133.75178496430073</v>
      </c>
      <c r="P453" s="25" t="s">
        <v>565</v>
      </c>
      <c r="Q453" s="25" t="s">
        <v>583</v>
      </c>
      <c r="R453" t="str">
        <f t="shared" si="15"/>
        <v>PASS</v>
      </c>
    </row>
    <row r="454" spans="1:18" x14ac:dyDescent="0.25">
      <c r="A454" s="2" t="s">
        <v>371</v>
      </c>
      <c r="B454" s="3" t="s">
        <v>61</v>
      </c>
      <c r="C454" s="3" t="s">
        <v>93</v>
      </c>
      <c r="D454" s="3">
        <v>2011</v>
      </c>
      <c r="E454" s="3" t="s">
        <v>17</v>
      </c>
      <c r="F454" s="3" t="s">
        <v>46</v>
      </c>
      <c r="G454" s="3">
        <v>78.790000000000006</v>
      </c>
      <c r="H454" s="3">
        <v>488.88</v>
      </c>
      <c r="I454" s="3">
        <v>6204.85</v>
      </c>
      <c r="J454" s="3" t="s">
        <v>40</v>
      </c>
      <c r="K454" s="3">
        <v>269.47000000000003</v>
      </c>
      <c r="L454" s="3">
        <v>464.14</v>
      </c>
      <c r="M454" s="3" t="s">
        <v>27</v>
      </c>
      <c r="N454" s="4">
        <v>28.58</v>
      </c>
      <c r="O454">
        <f t="shared" si="14"/>
        <v>78.751745145323014</v>
      </c>
      <c r="P454" s="25" t="s">
        <v>565</v>
      </c>
      <c r="Q454" s="25" t="s">
        <v>583</v>
      </c>
      <c r="R454" t="str">
        <f t="shared" si="15"/>
        <v>PASS</v>
      </c>
    </row>
    <row r="455" spans="1:18" x14ac:dyDescent="0.25">
      <c r="A455" s="5" t="s">
        <v>373</v>
      </c>
      <c r="B455" s="6" t="s">
        <v>22</v>
      </c>
      <c r="C455" s="6" t="s">
        <v>70</v>
      </c>
      <c r="D455" s="6">
        <v>2017</v>
      </c>
      <c r="E455" s="6" t="s">
        <v>45</v>
      </c>
      <c r="F455" s="6" t="s">
        <v>18</v>
      </c>
      <c r="G455" s="6">
        <v>3</v>
      </c>
      <c r="H455" s="6">
        <v>17.71</v>
      </c>
      <c r="I455" s="6">
        <v>5904.32</v>
      </c>
      <c r="J455" s="6" t="s">
        <v>40</v>
      </c>
      <c r="K455" s="6">
        <v>127.74</v>
      </c>
      <c r="L455" s="6">
        <v>1042.8499999999999</v>
      </c>
      <c r="M455" s="6" t="s">
        <v>20</v>
      </c>
      <c r="N455" s="7">
        <v>34.590000000000003</v>
      </c>
      <c r="O455">
        <f t="shared" si="14"/>
        <v>1968.1066666666666</v>
      </c>
      <c r="P455" s="25" t="s">
        <v>565</v>
      </c>
      <c r="Q455" s="25" t="s">
        <v>583</v>
      </c>
      <c r="R455" t="str">
        <f t="shared" si="15"/>
        <v>PASS</v>
      </c>
    </row>
    <row r="456" spans="1:18" x14ac:dyDescent="0.25">
      <c r="A456" s="2" t="s">
        <v>378</v>
      </c>
      <c r="B456" s="3" t="s">
        <v>61</v>
      </c>
      <c r="C456" s="3" t="s">
        <v>62</v>
      </c>
      <c r="D456" s="3">
        <v>2019</v>
      </c>
      <c r="E456" s="3" t="s">
        <v>17</v>
      </c>
      <c r="F456" s="3" t="s">
        <v>18</v>
      </c>
      <c r="G456" s="3">
        <v>35.08</v>
      </c>
      <c r="H456" s="3">
        <v>211.39</v>
      </c>
      <c r="I456" s="3">
        <v>6025.92</v>
      </c>
      <c r="J456" s="3" t="s">
        <v>40</v>
      </c>
      <c r="K456" s="3">
        <v>237.24</v>
      </c>
      <c r="L456" s="3">
        <v>888.85</v>
      </c>
      <c r="M456" s="3" t="s">
        <v>55</v>
      </c>
      <c r="N456" s="4">
        <v>20.41</v>
      </c>
      <c r="O456">
        <f t="shared" si="14"/>
        <v>171.77651083238314</v>
      </c>
      <c r="P456" s="25" t="s">
        <v>565</v>
      </c>
      <c r="Q456" s="25" t="s">
        <v>583</v>
      </c>
      <c r="R456" t="str">
        <f t="shared" si="15"/>
        <v>PASS</v>
      </c>
    </row>
    <row r="457" spans="1:18" x14ac:dyDescent="0.25">
      <c r="A457" s="5" t="s">
        <v>379</v>
      </c>
      <c r="B457" s="6" t="s">
        <v>22</v>
      </c>
      <c r="C457" s="6" t="s">
        <v>23</v>
      </c>
      <c r="D457" s="6">
        <v>2019</v>
      </c>
      <c r="E457" s="6" t="s">
        <v>24</v>
      </c>
      <c r="F457" s="6" t="s">
        <v>25</v>
      </c>
      <c r="G457" s="6">
        <v>65.09</v>
      </c>
      <c r="H457" s="6">
        <v>329.76</v>
      </c>
      <c r="I457" s="6">
        <v>5066.17</v>
      </c>
      <c r="J457" s="6" t="s">
        <v>40</v>
      </c>
      <c r="K457" s="6">
        <v>212.9</v>
      </c>
      <c r="L457" s="6">
        <v>713.28</v>
      </c>
      <c r="M457" s="6" t="s">
        <v>20</v>
      </c>
      <c r="N457" s="7">
        <v>27.11</v>
      </c>
      <c r="O457">
        <f t="shared" si="14"/>
        <v>77.833307727761564</v>
      </c>
      <c r="P457" s="25" t="s">
        <v>565</v>
      </c>
      <c r="Q457" s="25" t="s">
        <v>583</v>
      </c>
      <c r="R457" t="str">
        <f t="shared" si="15"/>
        <v>PASS</v>
      </c>
    </row>
    <row r="458" spans="1:18" x14ac:dyDescent="0.25">
      <c r="A458" s="2" t="s">
        <v>380</v>
      </c>
      <c r="B458" s="3" t="s">
        <v>42</v>
      </c>
      <c r="C458" s="3" t="s">
        <v>43</v>
      </c>
      <c r="D458" s="3">
        <v>2012</v>
      </c>
      <c r="E458" s="3" t="s">
        <v>17</v>
      </c>
      <c r="F458" s="3" t="s">
        <v>46</v>
      </c>
      <c r="G458" s="3">
        <v>23.15</v>
      </c>
      <c r="H458" s="3">
        <v>107.65</v>
      </c>
      <c r="I458" s="3">
        <v>4650.0600000000004</v>
      </c>
      <c r="J458" s="3" t="s">
        <v>40</v>
      </c>
      <c r="K458" s="3">
        <v>228.19</v>
      </c>
      <c r="L458" s="3">
        <v>909.37</v>
      </c>
      <c r="M458" s="3" t="s">
        <v>55</v>
      </c>
      <c r="N458" s="4">
        <v>26.36</v>
      </c>
      <c r="O458">
        <f t="shared" si="14"/>
        <v>200.86652267818579</v>
      </c>
      <c r="P458" s="25" t="s">
        <v>565</v>
      </c>
      <c r="Q458" s="25" t="s">
        <v>583</v>
      </c>
      <c r="R458" t="str">
        <f t="shared" si="15"/>
        <v>PASS</v>
      </c>
    </row>
    <row r="459" spans="1:18" x14ac:dyDescent="0.25">
      <c r="A459" s="5" t="s">
        <v>382</v>
      </c>
      <c r="B459" s="6" t="s">
        <v>29</v>
      </c>
      <c r="C459" s="6" t="s">
        <v>139</v>
      </c>
      <c r="D459" s="6">
        <v>2014</v>
      </c>
      <c r="E459" s="6" t="s">
        <v>45</v>
      </c>
      <c r="F459" s="6" t="s">
        <v>52</v>
      </c>
      <c r="G459" s="6">
        <v>11.7</v>
      </c>
      <c r="H459" s="6">
        <v>16.18</v>
      </c>
      <c r="I459" s="6">
        <v>1383.02</v>
      </c>
      <c r="J459" s="6" t="s">
        <v>40</v>
      </c>
      <c r="K459" s="6">
        <v>210.15</v>
      </c>
      <c r="L459" s="6">
        <v>1061.49</v>
      </c>
      <c r="M459" s="6" t="s">
        <v>55</v>
      </c>
      <c r="N459" s="7">
        <v>29.84</v>
      </c>
      <c r="O459">
        <f t="shared" si="14"/>
        <v>118.20683760683761</v>
      </c>
      <c r="P459" s="25" t="s">
        <v>566</v>
      </c>
      <c r="Q459" s="25" t="s">
        <v>583</v>
      </c>
      <c r="R459" t="str">
        <f t="shared" si="15"/>
        <v>PASS</v>
      </c>
    </row>
    <row r="460" spans="1:18" x14ac:dyDescent="0.25">
      <c r="A460" s="2" t="s">
        <v>386</v>
      </c>
      <c r="B460" s="3" t="s">
        <v>29</v>
      </c>
      <c r="C460" s="3" t="s">
        <v>54</v>
      </c>
      <c r="D460" s="3">
        <v>2020</v>
      </c>
      <c r="E460" s="3" t="s">
        <v>45</v>
      </c>
      <c r="F460" s="3" t="s">
        <v>52</v>
      </c>
      <c r="G460" s="3">
        <v>9.84</v>
      </c>
      <c r="H460" s="3">
        <v>30.82</v>
      </c>
      <c r="I460" s="3">
        <v>3131.7</v>
      </c>
      <c r="J460" s="3" t="s">
        <v>40</v>
      </c>
      <c r="K460" s="3">
        <v>155.12</v>
      </c>
      <c r="L460" s="3">
        <v>1086.8399999999999</v>
      </c>
      <c r="M460" s="3" t="s">
        <v>55</v>
      </c>
      <c r="N460" s="4">
        <v>23.91</v>
      </c>
      <c r="O460">
        <f t="shared" si="14"/>
        <v>318.26219512195121</v>
      </c>
      <c r="P460" s="25" t="s">
        <v>566</v>
      </c>
      <c r="Q460" s="25" t="s">
        <v>583</v>
      </c>
      <c r="R460" t="str">
        <f t="shared" si="15"/>
        <v>PASS</v>
      </c>
    </row>
    <row r="461" spans="1:18" x14ac:dyDescent="0.25">
      <c r="A461" s="5" t="s">
        <v>389</v>
      </c>
      <c r="B461" s="6" t="s">
        <v>61</v>
      </c>
      <c r="C461" s="6" t="s">
        <v>122</v>
      </c>
      <c r="D461" s="6">
        <v>2012</v>
      </c>
      <c r="E461" s="6" t="s">
        <v>24</v>
      </c>
      <c r="F461" s="6" t="s">
        <v>66</v>
      </c>
      <c r="G461" s="6">
        <v>33.93</v>
      </c>
      <c r="H461" s="6">
        <v>234.79</v>
      </c>
      <c r="I461" s="6">
        <v>6919.84</v>
      </c>
      <c r="J461" s="6" t="s">
        <v>40</v>
      </c>
      <c r="K461" s="6">
        <v>208.62</v>
      </c>
      <c r="L461" s="6">
        <v>204.71</v>
      </c>
      <c r="M461" s="6" t="s">
        <v>55</v>
      </c>
      <c r="N461" s="7">
        <v>23.14</v>
      </c>
      <c r="O461">
        <f t="shared" si="14"/>
        <v>203.94459180666078</v>
      </c>
      <c r="P461" s="25" t="s">
        <v>566</v>
      </c>
      <c r="Q461" s="25" t="s">
        <v>583</v>
      </c>
      <c r="R461" t="str">
        <f t="shared" si="15"/>
        <v>PASS</v>
      </c>
    </row>
    <row r="462" spans="1:18" x14ac:dyDescent="0.25">
      <c r="A462" s="2" t="s">
        <v>392</v>
      </c>
      <c r="B462" s="3" t="s">
        <v>15</v>
      </c>
      <c r="C462" s="3" t="s">
        <v>16</v>
      </c>
      <c r="D462" s="3">
        <v>2020</v>
      </c>
      <c r="E462" s="3" t="s">
        <v>17</v>
      </c>
      <c r="F462" s="3" t="s">
        <v>25</v>
      </c>
      <c r="G462" s="3">
        <v>23.4</v>
      </c>
      <c r="H462" s="3">
        <v>146.53</v>
      </c>
      <c r="I462" s="3">
        <v>6261.91</v>
      </c>
      <c r="J462" s="3" t="s">
        <v>40</v>
      </c>
      <c r="K462" s="3">
        <v>82.23</v>
      </c>
      <c r="L462" s="3">
        <v>583.54999999999995</v>
      </c>
      <c r="M462" s="3" t="s">
        <v>33</v>
      </c>
      <c r="N462" s="4">
        <v>24.59</v>
      </c>
      <c r="O462">
        <f t="shared" si="14"/>
        <v>267.60299145299149</v>
      </c>
      <c r="P462" s="25" t="s">
        <v>565</v>
      </c>
      <c r="Q462" s="25" t="s">
        <v>583</v>
      </c>
      <c r="R462" t="str">
        <f t="shared" si="15"/>
        <v>PASS</v>
      </c>
    </row>
    <row r="463" spans="1:18" x14ac:dyDescent="0.25">
      <c r="A463" s="5" t="s">
        <v>393</v>
      </c>
      <c r="B463" s="6" t="s">
        <v>22</v>
      </c>
      <c r="C463" s="6" t="s">
        <v>23</v>
      </c>
      <c r="D463" s="6">
        <v>2014</v>
      </c>
      <c r="E463" s="6" t="s">
        <v>45</v>
      </c>
      <c r="F463" s="6" t="s">
        <v>66</v>
      </c>
      <c r="G463" s="6">
        <v>73.06</v>
      </c>
      <c r="H463" s="6">
        <v>334.48</v>
      </c>
      <c r="I463" s="6">
        <v>4578.22</v>
      </c>
      <c r="J463" s="6" t="s">
        <v>40</v>
      </c>
      <c r="K463" s="6">
        <v>158.41999999999999</v>
      </c>
      <c r="L463" s="6">
        <v>886.78</v>
      </c>
      <c r="M463" s="6" t="s">
        <v>36</v>
      </c>
      <c r="N463" s="7">
        <v>25.14</v>
      </c>
      <c r="O463">
        <f t="shared" si="14"/>
        <v>62.663837941418016</v>
      </c>
      <c r="P463" s="25" t="s">
        <v>565</v>
      </c>
      <c r="Q463" s="25" t="s">
        <v>583</v>
      </c>
      <c r="R463" t="str">
        <f t="shared" si="15"/>
        <v>PASS</v>
      </c>
    </row>
    <row r="464" spans="1:18" x14ac:dyDescent="0.25">
      <c r="A464" s="2" t="s">
        <v>407</v>
      </c>
      <c r="B464" s="3" t="s">
        <v>15</v>
      </c>
      <c r="C464" s="3" t="s">
        <v>35</v>
      </c>
      <c r="D464" s="3">
        <v>2019</v>
      </c>
      <c r="E464" s="3" t="s">
        <v>24</v>
      </c>
      <c r="F464" s="3" t="s">
        <v>66</v>
      </c>
      <c r="G464" s="3">
        <v>66.510000000000005</v>
      </c>
      <c r="H464" s="3">
        <v>165.71</v>
      </c>
      <c r="I464" s="3">
        <v>2491.46</v>
      </c>
      <c r="J464" s="3" t="s">
        <v>40</v>
      </c>
      <c r="K464" s="3">
        <v>215.93</v>
      </c>
      <c r="L464" s="3">
        <v>841.4</v>
      </c>
      <c r="M464" s="3" t="s">
        <v>36</v>
      </c>
      <c r="N464" s="4">
        <v>32.590000000000003</v>
      </c>
      <c r="O464">
        <f t="shared" si="14"/>
        <v>37.45993083746805</v>
      </c>
      <c r="P464" s="25" t="s">
        <v>565</v>
      </c>
      <c r="Q464" s="25" t="s">
        <v>583</v>
      </c>
      <c r="R464" t="str">
        <f t="shared" si="15"/>
        <v>FAIL</v>
      </c>
    </row>
    <row r="465" spans="1:18" x14ac:dyDescent="0.25">
      <c r="A465" s="5" t="s">
        <v>412</v>
      </c>
      <c r="B465" s="6" t="s">
        <v>22</v>
      </c>
      <c r="C465" s="6" t="s">
        <v>23</v>
      </c>
      <c r="D465" s="6">
        <v>2017</v>
      </c>
      <c r="E465" s="6" t="s">
        <v>45</v>
      </c>
      <c r="F465" s="6" t="s">
        <v>49</v>
      </c>
      <c r="G465" s="6">
        <v>76.97</v>
      </c>
      <c r="H465" s="6">
        <v>354.04</v>
      </c>
      <c r="I465" s="6">
        <v>4599.71</v>
      </c>
      <c r="J465" s="6" t="s">
        <v>40</v>
      </c>
      <c r="K465" s="6">
        <v>228.98</v>
      </c>
      <c r="L465" s="6">
        <v>314.02</v>
      </c>
      <c r="M465" s="6" t="s">
        <v>36</v>
      </c>
      <c r="N465" s="7">
        <v>20.03</v>
      </c>
      <c r="O465">
        <f t="shared" si="14"/>
        <v>59.759776536312849</v>
      </c>
      <c r="P465" s="25" t="s">
        <v>565</v>
      </c>
      <c r="Q465" s="25" t="s">
        <v>583</v>
      </c>
      <c r="R465" t="str">
        <f t="shared" si="15"/>
        <v>PASS</v>
      </c>
    </row>
    <row r="466" spans="1:18" x14ac:dyDescent="0.25">
      <c r="A466" s="2" t="s">
        <v>417</v>
      </c>
      <c r="B466" s="3" t="s">
        <v>29</v>
      </c>
      <c r="C466" s="3" t="s">
        <v>30</v>
      </c>
      <c r="D466" s="3">
        <v>2016</v>
      </c>
      <c r="E466" s="3" t="s">
        <v>17</v>
      </c>
      <c r="F466" s="3" t="s">
        <v>52</v>
      </c>
      <c r="G466" s="3">
        <v>76.48</v>
      </c>
      <c r="H466" s="3">
        <v>202.03</v>
      </c>
      <c r="I466" s="3">
        <v>2641.58</v>
      </c>
      <c r="J466" s="3" t="s">
        <v>40</v>
      </c>
      <c r="K466" s="3">
        <v>292.62</v>
      </c>
      <c r="L466" s="3">
        <v>652.85</v>
      </c>
      <c r="M466" s="3" t="s">
        <v>36</v>
      </c>
      <c r="N466" s="4">
        <v>22.07</v>
      </c>
      <c r="O466">
        <f t="shared" si="14"/>
        <v>34.53948744769874</v>
      </c>
      <c r="P466" s="25" t="s">
        <v>566</v>
      </c>
      <c r="Q466" s="25" t="s">
        <v>583</v>
      </c>
      <c r="R466" t="str">
        <f t="shared" si="15"/>
        <v>FAIL</v>
      </c>
    </row>
    <row r="467" spans="1:18" x14ac:dyDescent="0.25">
      <c r="A467" s="5" t="s">
        <v>418</v>
      </c>
      <c r="B467" s="6" t="s">
        <v>29</v>
      </c>
      <c r="C467" s="6" t="s">
        <v>139</v>
      </c>
      <c r="D467" s="6">
        <v>2021</v>
      </c>
      <c r="E467" s="6" t="s">
        <v>17</v>
      </c>
      <c r="F467" s="6" t="s">
        <v>18</v>
      </c>
      <c r="G467" s="6">
        <v>84.46</v>
      </c>
      <c r="H467" s="6">
        <v>362.07</v>
      </c>
      <c r="I467" s="6">
        <v>4286.84</v>
      </c>
      <c r="J467" s="6" t="s">
        <v>40</v>
      </c>
      <c r="K467" s="6">
        <v>227.97</v>
      </c>
      <c r="L467" s="6">
        <v>1135.51</v>
      </c>
      <c r="M467" s="6" t="s">
        <v>36</v>
      </c>
      <c r="N467" s="7">
        <v>23.01</v>
      </c>
      <c r="O467">
        <f t="shared" si="14"/>
        <v>50.755860762491125</v>
      </c>
      <c r="P467" s="25" t="s">
        <v>565</v>
      </c>
      <c r="Q467" s="25" t="s">
        <v>583</v>
      </c>
      <c r="R467" t="str">
        <f t="shared" si="15"/>
        <v>PASS</v>
      </c>
    </row>
    <row r="468" spans="1:18" x14ac:dyDescent="0.25">
      <c r="A468" s="2" t="s">
        <v>423</v>
      </c>
      <c r="B468" s="3" t="s">
        <v>15</v>
      </c>
      <c r="C468" s="3" t="s">
        <v>35</v>
      </c>
      <c r="D468" s="3">
        <v>2013</v>
      </c>
      <c r="E468" s="3" t="s">
        <v>17</v>
      </c>
      <c r="F468" s="3" t="s">
        <v>52</v>
      </c>
      <c r="G468" s="3">
        <v>56.57</v>
      </c>
      <c r="H468" s="3">
        <v>137.21</v>
      </c>
      <c r="I468" s="3">
        <v>2425.5700000000002</v>
      </c>
      <c r="J468" s="3" t="s">
        <v>40</v>
      </c>
      <c r="K468" s="3">
        <v>223.23</v>
      </c>
      <c r="L468" s="3">
        <v>246.98</v>
      </c>
      <c r="M468" s="3" t="s">
        <v>27</v>
      </c>
      <c r="N468" s="4">
        <v>25.81</v>
      </c>
      <c r="O468">
        <f t="shared" si="14"/>
        <v>42.877320134346832</v>
      </c>
      <c r="P468" s="25" t="s">
        <v>566</v>
      </c>
      <c r="Q468" s="25" t="s">
        <v>583</v>
      </c>
      <c r="R468" t="str">
        <f t="shared" si="15"/>
        <v>FAIL</v>
      </c>
    </row>
    <row r="469" spans="1:18" x14ac:dyDescent="0.25">
      <c r="A469" s="5" t="s">
        <v>426</v>
      </c>
      <c r="B469" s="6" t="s">
        <v>22</v>
      </c>
      <c r="C469" s="6" t="s">
        <v>32</v>
      </c>
      <c r="D469" s="6">
        <v>2010</v>
      </c>
      <c r="E469" s="6" t="s">
        <v>45</v>
      </c>
      <c r="F469" s="6" t="s">
        <v>18</v>
      </c>
      <c r="G469" s="6">
        <v>56.1</v>
      </c>
      <c r="H469" s="6">
        <v>99.88</v>
      </c>
      <c r="I469" s="6">
        <v>1780.4</v>
      </c>
      <c r="J469" s="6" t="s">
        <v>40</v>
      </c>
      <c r="K469" s="6">
        <v>51.41</v>
      </c>
      <c r="L469" s="6">
        <v>666.33</v>
      </c>
      <c r="M469" s="6" t="s">
        <v>36</v>
      </c>
      <c r="N469" s="7">
        <v>20.6</v>
      </c>
      <c r="O469">
        <f t="shared" si="14"/>
        <v>31.736185383244209</v>
      </c>
      <c r="P469" s="25" t="s">
        <v>565</v>
      </c>
      <c r="Q469" s="25" t="s">
        <v>583</v>
      </c>
      <c r="R469" t="str">
        <f t="shared" si="15"/>
        <v>FAIL</v>
      </c>
    </row>
    <row r="470" spans="1:18" x14ac:dyDescent="0.25">
      <c r="A470" s="2" t="s">
        <v>427</v>
      </c>
      <c r="B470" s="3" t="s">
        <v>77</v>
      </c>
      <c r="C470" s="3" t="s">
        <v>89</v>
      </c>
      <c r="D470" s="3">
        <v>2010</v>
      </c>
      <c r="E470" s="3" t="s">
        <v>17</v>
      </c>
      <c r="F470" s="3" t="s">
        <v>49</v>
      </c>
      <c r="G470" s="3">
        <v>84.47</v>
      </c>
      <c r="H470" s="3">
        <v>237.1</v>
      </c>
      <c r="I470" s="3">
        <v>2806.93</v>
      </c>
      <c r="J470" s="3" t="s">
        <v>40</v>
      </c>
      <c r="K470" s="3">
        <v>68.22</v>
      </c>
      <c r="L470" s="3">
        <v>907.68</v>
      </c>
      <c r="M470" s="3" t="s">
        <v>33</v>
      </c>
      <c r="N470" s="4">
        <v>23.3</v>
      </c>
      <c r="O470">
        <f t="shared" si="14"/>
        <v>33.229904107967322</v>
      </c>
      <c r="P470" s="25" t="s">
        <v>565</v>
      </c>
      <c r="Q470" s="25" t="s">
        <v>583</v>
      </c>
      <c r="R470" t="str">
        <f t="shared" si="15"/>
        <v>FAIL</v>
      </c>
    </row>
    <row r="471" spans="1:18" x14ac:dyDescent="0.25">
      <c r="A471" s="5" t="s">
        <v>434</v>
      </c>
      <c r="B471" s="6" t="s">
        <v>22</v>
      </c>
      <c r="C471" s="6" t="s">
        <v>23</v>
      </c>
      <c r="D471" s="6">
        <v>2022</v>
      </c>
      <c r="E471" s="6" t="s">
        <v>45</v>
      </c>
      <c r="F471" s="6" t="s">
        <v>49</v>
      </c>
      <c r="G471" s="6">
        <v>7.97</v>
      </c>
      <c r="H471" s="6">
        <v>47.26</v>
      </c>
      <c r="I471" s="6">
        <v>5929.72</v>
      </c>
      <c r="J471" s="6" t="s">
        <v>40</v>
      </c>
      <c r="K471" s="6">
        <v>151.91</v>
      </c>
      <c r="L471" s="6">
        <v>651.13</v>
      </c>
      <c r="M471" s="6" t="s">
        <v>27</v>
      </c>
      <c r="N471" s="7">
        <v>26.5</v>
      </c>
      <c r="O471">
        <f t="shared" si="14"/>
        <v>744.00501882057722</v>
      </c>
      <c r="P471" s="25" t="s">
        <v>565</v>
      </c>
      <c r="Q471" s="25" t="s">
        <v>583</v>
      </c>
      <c r="R471" t="str">
        <f t="shared" si="15"/>
        <v>PASS</v>
      </c>
    </row>
    <row r="472" spans="1:18" x14ac:dyDescent="0.25">
      <c r="A472" s="2" t="s">
        <v>437</v>
      </c>
      <c r="B472" s="3" t="s">
        <v>29</v>
      </c>
      <c r="C472" s="3" t="s">
        <v>54</v>
      </c>
      <c r="D472" s="3">
        <v>2012</v>
      </c>
      <c r="E472" s="3" t="s">
        <v>17</v>
      </c>
      <c r="F472" s="3" t="s">
        <v>66</v>
      </c>
      <c r="G472" s="3">
        <v>79.88</v>
      </c>
      <c r="H472" s="3">
        <v>487.01</v>
      </c>
      <c r="I472" s="3">
        <v>6096.8</v>
      </c>
      <c r="J472" s="3" t="s">
        <v>40</v>
      </c>
      <c r="K472" s="3">
        <v>290.02999999999997</v>
      </c>
      <c r="L472" s="3">
        <v>344.08</v>
      </c>
      <c r="M472" s="3" t="s">
        <v>55</v>
      </c>
      <c r="N472" s="4">
        <v>34.36</v>
      </c>
      <c r="O472">
        <f t="shared" si="14"/>
        <v>76.324486730095146</v>
      </c>
      <c r="P472" s="25" t="s">
        <v>566</v>
      </c>
      <c r="Q472" s="25" t="s">
        <v>583</v>
      </c>
      <c r="R472" t="str">
        <f t="shared" si="15"/>
        <v>PASS</v>
      </c>
    </row>
    <row r="473" spans="1:18" x14ac:dyDescent="0.25">
      <c r="A473" s="5" t="s">
        <v>442</v>
      </c>
      <c r="B473" s="6" t="s">
        <v>38</v>
      </c>
      <c r="C473" s="6" t="s">
        <v>39</v>
      </c>
      <c r="D473" s="6">
        <v>2019</v>
      </c>
      <c r="E473" s="6" t="s">
        <v>17</v>
      </c>
      <c r="F473" s="6" t="s">
        <v>18</v>
      </c>
      <c r="G473" s="6">
        <v>69.650000000000006</v>
      </c>
      <c r="H473" s="6">
        <v>133.34</v>
      </c>
      <c r="I473" s="6">
        <v>1914.37</v>
      </c>
      <c r="J473" s="6" t="s">
        <v>40</v>
      </c>
      <c r="K473" s="6">
        <v>251.92</v>
      </c>
      <c r="L473" s="6">
        <v>1158.6600000000001</v>
      </c>
      <c r="M473" s="6" t="s">
        <v>36</v>
      </c>
      <c r="N473" s="7">
        <v>20.07</v>
      </c>
      <c r="O473">
        <f t="shared" si="14"/>
        <v>27.485570710696337</v>
      </c>
      <c r="P473" s="25" t="s">
        <v>565</v>
      </c>
      <c r="Q473" s="25" t="s">
        <v>583</v>
      </c>
      <c r="R473" t="str">
        <f t="shared" si="15"/>
        <v>FAIL</v>
      </c>
    </row>
    <row r="474" spans="1:18" x14ac:dyDescent="0.25">
      <c r="A474" s="2" t="s">
        <v>444</v>
      </c>
      <c r="B474" s="3" t="s">
        <v>77</v>
      </c>
      <c r="C474" s="3" t="s">
        <v>81</v>
      </c>
      <c r="D474" s="3">
        <v>2017</v>
      </c>
      <c r="E474" s="3" t="s">
        <v>17</v>
      </c>
      <c r="F474" s="3" t="s">
        <v>46</v>
      </c>
      <c r="G474" s="3">
        <v>18.399999999999999</v>
      </c>
      <c r="H474" s="3">
        <v>85.37</v>
      </c>
      <c r="I474" s="3">
        <v>4639.7700000000004</v>
      </c>
      <c r="J474" s="3" t="s">
        <v>40</v>
      </c>
      <c r="K474" s="3">
        <v>264.68</v>
      </c>
      <c r="L474" s="3">
        <v>340</v>
      </c>
      <c r="M474" s="3" t="s">
        <v>33</v>
      </c>
      <c r="N474" s="4">
        <v>22.95</v>
      </c>
      <c r="O474">
        <f t="shared" si="14"/>
        <v>252.16141304347829</v>
      </c>
      <c r="P474" s="25" t="s">
        <v>565</v>
      </c>
      <c r="Q474" s="25" t="s">
        <v>583</v>
      </c>
      <c r="R474" t="str">
        <f t="shared" si="15"/>
        <v>PASS</v>
      </c>
    </row>
    <row r="475" spans="1:18" x14ac:dyDescent="0.25">
      <c r="A475" s="5" t="s">
        <v>446</v>
      </c>
      <c r="B475" s="6" t="s">
        <v>22</v>
      </c>
      <c r="C475" s="6" t="s">
        <v>70</v>
      </c>
      <c r="D475" s="6">
        <v>2014</v>
      </c>
      <c r="E475" s="6" t="s">
        <v>17</v>
      </c>
      <c r="F475" s="6" t="s">
        <v>49</v>
      </c>
      <c r="G475" s="6">
        <v>47.74</v>
      </c>
      <c r="H475" s="6">
        <v>269.79000000000002</v>
      </c>
      <c r="I475" s="6">
        <v>5651.18</v>
      </c>
      <c r="J475" s="6" t="s">
        <v>40</v>
      </c>
      <c r="K475" s="6">
        <v>148.12</v>
      </c>
      <c r="L475" s="6">
        <v>1091.44</v>
      </c>
      <c r="M475" s="6" t="s">
        <v>33</v>
      </c>
      <c r="N475" s="7">
        <v>31</v>
      </c>
      <c r="O475">
        <f t="shared" si="14"/>
        <v>118.37410976120654</v>
      </c>
      <c r="P475" s="25" t="s">
        <v>565</v>
      </c>
      <c r="Q475" s="25" t="s">
        <v>583</v>
      </c>
      <c r="R475" t="str">
        <f t="shared" si="15"/>
        <v>PASS</v>
      </c>
    </row>
    <row r="476" spans="1:18" x14ac:dyDescent="0.25">
      <c r="A476" s="2" t="s">
        <v>450</v>
      </c>
      <c r="B476" s="3" t="s">
        <v>38</v>
      </c>
      <c r="C476" s="3" t="s">
        <v>57</v>
      </c>
      <c r="D476" s="3">
        <v>2010</v>
      </c>
      <c r="E476" s="3" t="s">
        <v>17</v>
      </c>
      <c r="F476" s="3" t="s">
        <v>18</v>
      </c>
      <c r="G476" s="3">
        <v>11.22</v>
      </c>
      <c r="H476" s="3">
        <v>76.42</v>
      </c>
      <c r="I476" s="3">
        <v>6810.65</v>
      </c>
      <c r="J476" s="3" t="s">
        <v>40</v>
      </c>
      <c r="K476" s="3">
        <v>258.72000000000003</v>
      </c>
      <c r="L476" s="3">
        <v>463.32</v>
      </c>
      <c r="M476" s="3" t="s">
        <v>33</v>
      </c>
      <c r="N476" s="4">
        <v>28.55</v>
      </c>
      <c r="O476">
        <f t="shared" si="14"/>
        <v>607.0098039215685</v>
      </c>
      <c r="P476" s="25" t="s">
        <v>565</v>
      </c>
      <c r="Q476" s="25" t="s">
        <v>583</v>
      </c>
      <c r="R476" t="str">
        <f t="shared" si="15"/>
        <v>PASS</v>
      </c>
    </row>
    <row r="477" spans="1:18" x14ac:dyDescent="0.25">
      <c r="A477" s="5" t="s">
        <v>451</v>
      </c>
      <c r="B477" s="6" t="s">
        <v>38</v>
      </c>
      <c r="C477" s="6" t="s">
        <v>65</v>
      </c>
      <c r="D477" s="6">
        <v>2016</v>
      </c>
      <c r="E477" s="6" t="s">
        <v>45</v>
      </c>
      <c r="F477" s="6" t="s">
        <v>49</v>
      </c>
      <c r="G477" s="6">
        <v>65.680000000000007</v>
      </c>
      <c r="H477" s="6">
        <v>394.92</v>
      </c>
      <c r="I477" s="6">
        <v>6012.81</v>
      </c>
      <c r="J477" s="6" t="s">
        <v>40</v>
      </c>
      <c r="K477" s="6">
        <v>144.08000000000001</v>
      </c>
      <c r="L477" s="6">
        <v>1107.24</v>
      </c>
      <c r="M477" s="6" t="s">
        <v>33</v>
      </c>
      <c r="N477" s="7">
        <v>26.09</v>
      </c>
      <c r="O477">
        <f t="shared" si="14"/>
        <v>91.547046285018268</v>
      </c>
      <c r="P477" s="25" t="s">
        <v>565</v>
      </c>
      <c r="Q477" s="25" t="s">
        <v>583</v>
      </c>
      <c r="R477" t="str">
        <f t="shared" si="15"/>
        <v>PASS</v>
      </c>
    </row>
    <row r="478" spans="1:18" x14ac:dyDescent="0.25">
      <c r="A478" s="2" t="s">
        <v>457</v>
      </c>
      <c r="B478" s="3" t="s">
        <v>29</v>
      </c>
      <c r="C478" s="3" t="s">
        <v>54</v>
      </c>
      <c r="D478" s="3">
        <v>2019</v>
      </c>
      <c r="E478" s="3" t="s">
        <v>17</v>
      </c>
      <c r="F478" s="3" t="s">
        <v>49</v>
      </c>
      <c r="G478" s="3">
        <v>27.19</v>
      </c>
      <c r="H478" s="3">
        <v>145.33000000000001</v>
      </c>
      <c r="I478" s="3">
        <v>5345.12</v>
      </c>
      <c r="J478" s="3" t="s">
        <v>40</v>
      </c>
      <c r="K478" s="3">
        <v>280.58999999999997</v>
      </c>
      <c r="L478" s="3">
        <v>796.53</v>
      </c>
      <c r="M478" s="3" t="s">
        <v>20</v>
      </c>
      <c r="N478" s="4">
        <v>23.45</v>
      </c>
      <c r="O478">
        <f t="shared" si="14"/>
        <v>196.58403824935635</v>
      </c>
      <c r="P478" s="25" t="s">
        <v>565</v>
      </c>
      <c r="Q478" s="25" t="s">
        <v>583</v>
      </c>
      <c r="R478" t="str">
        <f t="shared" si="15"/>
        <v>PASS</v>
      </c>
    </row>
    <row r="479" spans="1:18" x14ac:dyDescent="0.25">
      <c r="A479" s="5" t="s">
        <v>463</v>
      </c>
      <c r="B479" s="6" t="s">
        <v>77</v>
      </c>
      <c r="C479" s="6" t="s">
        <v>81</v>
      </c>
      <c r="D479" s="6">
        <v>2015</v>
      </c>
      <c r="E479" s="6" t="s">
        <v>24</v>
      </c>
      <c r="F479" s="6" t="s">
        <v>25</v>
      </c>
      <c r="G479" s="6">
        <v>43.18</v>
      </c>
      <c r="H479" s="6">
        <v>194.84</v>
      </c>
      <c r="I479" s="6">
        <v>4512.22</v>
      </c>
      <c r="J479" s="6" t="s">
        <v>40</v>
      </c>
      <c r="K479" s="6">
        <v>263.74</v>
      </c>
      <c r="L479" s="6">
        <v>623.55999999999995</v>
      </c>
      <c r="M479" s="6" t="s">
        <v>55</v>
      </c>
      <c r="N479" s="7">
        <v>29.18</v>
      </c>
      <c r="O479">
        <f t="shared" si="14"/>
        <v>104.49791570171377</v>
      </c>
      <c r="P479" s="25" t="s">
        <v>565</v>
      </c>
      <c r="Q479" s="25" t="s">
        <v>583</v>
      </c>
      <c r="R479" t="str">
        <f t="shared" si="15"/>
        <v>PASS</v>
      </c>
    </row>
    <row r="480" spans="1:18" x14ac:dyDescent="0.25">
      <c r="A480" s="2" t="s">
        <v>467</v>
      </c>
      <c r="B480" s="3" t="s">
        <v>61</v>
      </c>
      <c r="C480" s="3" t="s">
        <v>93</v>
      </c>
      <c r="D480" s="3">
        <v>2017</v>
      </c>
      <c r="E480" s="3" t="s">
        <v>17</v>
      </c>
      <c r="F480" s="3" t="s">
        <v>66</v>
      </c>
      <c r="G480" s="3">
        <v>9.73</v>
      </c>
      <c r="H480" s="3">
        <v>25.09</v>
      </c>
      <c r="I480" s="3">
        <v>2578.5500000000002</v>
      </c>
      <c r="J480" s="3" t="s">
        <v>40</v>
      </c>
      <c r="K480" s="3">
        <v>70.010000000000005</v>
      </c>
      <c r="L480" s="3">
        <v>237.76</v>
      </c>
      <c r="M480" s="3" t="s">
        <v>27</v>
      </c>
      <c r="N480" s="4">
        <v>33.96</v>
      </c>
      <c r="O480">
        <f t="shared" si="14"/>
        <v>265.01027749229189</v>
      </c>
      <c r="P480" s="25" t="s">
        <v>566</v>
      </c>
      <c r="Q480" s="25" t="s">
        <v>583</v>
      </c>
      <c r="R480" t="str">
        <f t="shared" si="15"/>
        <v>PASS</v>
      </c>
    </row>
    <row r="481" spans="1:18" x14ac:dyDescent="0.25">
      <c r="A481" s="5" t="s">
        <v>471</v>
      </c>
      <c r="B481" s="6" t="s">
        <v>29</v>
      </c>
      <c r="C481" s="6" t="s">
        <v>30</v>
      </c>
      <c r="D481" s="6">
        <v>2021</v>
      </c>
      <c r="E481" s="6" t="s">
        <v>17</v>
      </c>
      <c r="F481" s="6" t="s">
        <v>49</v>
      </c>
      <c r="G481" s="6">
        <v>35.46</v>
      </c>
      <c r="H481" s="6">
        <v>240.41</v>
      </c>
      <c r="I481" s="6">
        <v>6779.73</v>
      </c>
      <c r="J481" s="6" t="s">
        <v>40</v>
      </c>
      <c r="K481" s="6">
        <v>106.57</v>
      </c>
      <c r="L481" s="6">
        <v>1163.06</v>
      </c>
      <c r="M481" s="6" t="s">
        <v>27</v>
      </c>
      <c r="N481" s="7">
        <v>33.950000000000003</v>
      </c>
      <c r="O481">
        <f t="shared" si="14"/>
        <v>191.19373942470386</v>
      </c>
      <c r="P481" s="25" t="s">
        <v>565</v>
      </c>
      <c r="Q481" s="25" t="s">
        <v>583</v>
      </c>
      <c r="R481" t="str">
        <f t="shared" si="15"/>
        <v>PASS</v>
      </c>
    </row>
    <row r="482" spans="1:18" x14ac:dyDescent="0.25">
      <c r="A482" s="2" t="s">
        <v>472</v>
      </c>
      <c r="B482" s="3" t="s">
        <v>29</v>
      </c>
      <c r="C482" s="3" t="s">
        <v>54</v>
      </c>
      <c r="D482" s="3">
        <v>2014</v>
      </c>
      <c r="E482" s="3" t="s">
        <v>24</v>
      </c>
      <c r="F482" s="3" t="s">
        <v>66</v>
      </c>
      <c r="G482" s="3">
        <v>51.12</v>
      </c>
      <c r="H482" s="3">
        <v>222.46</v>
      </c>
      <c r="I482" s="3">
        <v>4351.78</v>
      </c>
      <c r="J482" s="3" t="s">
        <v>40</v>
      </c>
      <c r="K482" s="3">
        <v>134.99</v>
      </c>
      <c r="L482" s="3">
        <v>317.01</v>
      </c>
      <c r="M482" s="3" t="s">
        <v>33</v>
      </c>
      <c r="N482" s="4">
        <v>34.35</v>
      </c>
      <c r="O482">
        <f t="shared" si="14"/>
        <v>85.12871674491393</v>
      </c>
      <c r="P482" s="25" t="s">
        <v>566</v>
      </c>
      <c r="Q482" s="25" t="s">
        <v>583</v>
      </c>
      <c r="R482" t="str">
        <f t="shared" si="15"/>
        <v>PASS</v>
      </c>
    </row>
    <row r="483" spans="1:18" x14ac:dyDescent="0.25">
      <c r="A483" s="5" t="s">
        <v>478</v>
      </c>
      <c r="B483" s="6" t="s">
        <v>61</v>
      </c>
      <c r="C483" s="6" t="s">
        <v>122</v>
      </c>
      <c r="D483" s="6">
        <v>2010</v>
      </c>
      <c r="E483" s="6" t="s">
        <v>45</v>
      </c>
      <c r="F483" s="6" t="s">
        <v>18</v>
      </c>
      <c r="G483" s="6">
        <v>62.45</v>
      </c>
      <c r="H483" s="6">
        <v>246.93</v>
      </c>
      <c r="I483" s="6">
        <v>3954.04</v>
      </c>
      <c r="J483" s="6" t="s">
        <v>40</v>
      </c>
      <c r="K483" s="6">
        <v>172.7</v>
      </c>
      <c r="L483" s="6">
        <v>1184.3900000000001</v>
      </c>
      <c r="M483" s="6" t="s">
        <v>33</v>
      </c>
      <c r="N483" s="7">
        <v>24.2</v>
      </c>
      <c r="O483">
        <f t="shared" si="14"/>
        <v>63.315292233787027</v>
      </c>
      <c r="P483" s="25" t="s">
        <v>565</v>
      </c>
      <c r="Q483" s="25" t="s">
        <v>583</v>
      </c>
      <c r="R483" t="str">
        <f t="shared" si="15"/>
        <v>PASS</v>
      </c>
    </row>
    <row r="484" spans="1:18" x14ac:dyDescent="0.25">
      <c r="A484" s="2" t="s">
        <v>481</v>
      </c>
      <c r="B484" s="3" t="s">
        <v>77</v>
      </c>
      <c r="C484" s="3" t="s">
        <v>78</v>
      </c>
      <c r="D484" s="3">
        <v>2018</v>
      </c>
      <c r="E484" s="3" t="s">
        <v>45</v>
      </c>
      <c r="F484" s="3" t="s">
        <v>25</v>
      </c>
      <c r="G484" s="3">
        <v>27.67</v>
      </c>
      <c r="H484" s="3">
        <v>186.8</v>
      </c>
      <c r="I484" s="3">
        <v>6751.16</v>
      </c>
      <c r="J484" s="3" t="s">
        <v>40</v>
      </c>
      <c r="K484" s="3">
        <v>141.47999999999999</v>
      </c>
      <c r="L484" s="3">
        <v>698.77</v>
      </c>
      <c r="M484" s="3" t="s">
        <v>36</v>
      </c>
      <c r="N484" s="4">
        <v>26.29</v>
      </c>
      <c r="O484">
        <f t="shared" si="14"/>
        <v>243.98843512829777</v>
      </c>
      <c r="P484" s="25" t="s">
        <v>565</v>
      </c>
      <c r="Q484" s="25" t="s">
        <v>583</v>
      </c>
      <c r="R484" t="str">
        <f t="shared" si="15"/>
        <v>PASS</v>
      </c>
    </row>
    <row r="485" spans="1:18" x14ac:dyDescent="0.25">
      <c r="A485" s="5" t="s">
        <v>485</v>
      </c>
      <c r="B485" s="6" t="s">
        <v>15</v>
      </c>
      <c r="C485" s="6" t="s">
        <v>16</v>
      </c>
      <c r="D485" s="6">
        <v>2017</v>
      </c>
      <c r="E485" s="6" t="s">
        <v>17</v>
      </c>
      <c r="F485" s="6" t="s">
        <v>18</v>
      </c>
      <c r="G485" s="6">
        <v>26.72</v>
      </c>
      <c r="H485" s="6">
        <v>84.48</v>
      </c>
      <c r="I485" s="6">
        <v>3161.84</v>
      </c>
      <c r="J485" s="6" t="s">
        <v>40</v>
      </c>
      <c r="K485" s="6">
        <v>136.04</v>
      </c>
      <c r="L485" s="6">
        <v>611.76</v>
      </c>
      <c r="M485" s="6" t="s">
        <v>55</v>
      </c>
      <c r="N485" s="7">
        <v>33.01</v>
      </c>
      <c r="O485">
        <f t="shared" si="14"/>
        <v>118.33233532934133</v>
      </c>
      <c r="P485" s="25" t="s">
        <v>565</v>
      </c>
      <c r="Q485" s="25" t="s">
        <v>583</v>
      </c>
      <c r="R485" t="str">
        <f t="shared" si="15"/>
        <v>PASS</v>
      </c>
    </row>
    <row r="486" spans="1:18" x14ac:dyDescent="0.25">
      <c r="A486" s="2" t="s">
        <v>486</v>
      </c>
      <c r="B486" s="3" t="s">
        <v>29</v>
      </c>
      <c r="C486" s="3" t="s">
        <v>54</v>
      </c>
      <c r="D486" s="3">
        <v>2019</v>
      </c>
      <c r="E486" s="3" t="s">
        <v>17</v>
      </c>
      <c r="F486" s="3" t="s">
        <v>52</v>
      </c>
      <c r="G486" s="3">
        <v>65.260000000000005</v>
      </c>
      <c r="H486" s="3">
        <v>133.6</v>
      </c>
      <c r="I486" s="3">
        <v>2047.23</v>
      </c>
      <c r="J486" s="3" t="s">
        <v>40</v>
      </c>
      <c r="K486" s="3">
        <v>138.78</v>
      </c>
      <c r="L486" s="3">
        <v>873.19</v>
      </c>
      <c r="M486" s="3" t="s">
        <v>27</v>
      </c>
      <c r="N486" s="4">
        <v>31.62</v>
      </c>
      <c r="O486">
        <f t="shared" si="14"/>
        <v>31.370364695065888</v>
      </c>
      <c r="P486" s="25" t="s">
        <v>566</v>
      </c>
      <c r="Q486" s="25" t="s">
        <v>583</v>
      </c>
      <c r="R486" t="str">
        <f t="shared" si="15"/>
        <v>FAIL</v>
      </c>
    </row>
    <row r="487" spans="1:18" x14ac:dyDescent="0.25">
      <c r="A487" s="5" t="s">
        <v>488</v>
      </c>
      <c r="B487" s="6" t="s">
        <v>29</v>
      </c>
      <c r="C487" s="6" t="s">
        <v>30</v>
      </c>
      <c r="D487" s="6">
        <v>2011</v>
      </c>
      <c r="E487" s="6" t="s">
        <v>24</v>
      </c>
      <c r="F487" s="6" t="s">
        <v>25</v>
      </c>
      <c r="G487" s="6">
        <v>35.020000000000003</v>
      </c>
      <c r="H487" s="6">
        <v>100.89</v>
      </c>
      <c r="I487" s="6">
        <v>2880.89</v>
      </c>
      <c r="J487" s="6" t="s">
        <v>40</v>
      </c>
      <c r="K487" s="6">
        <v>227.61</v>
      </c>
      <c r="L487" s="6">
        <v>805.38</v>
      </c>
      <c r="M487" s="6" t="s">
        <v>27</v>
      </c>
      <c r="N487" s="7">
        <v>24.07</v>
      </c>
      <c r="O487">
        <f t="shared" si="14"/>
        <v>82.26413478012563</v>
      </c>
      <c r="P487" s="25" t="s">
        <v>565</v>
      </c>
      <c r="Q487" s="25" t="s">
        <v>583</v>
      </c>
      <c r="R487" t="str">
        <f t="shared" si="15"/>
        <v>PASS</v>
      </c>
    </row>
    <row r="488" spans="1:18" x14ac:dyDescent="0.25">
      <c r="A488" s="2" t="s">
        <v>492</v>
      </c>
      <c r="B488" s="3" t="s">
        <v>42</v>
      </c>
      <c r="C488" s="3" t="s">
        <v>48</v>
      </c>
      <c r="D488" s="3">
        <v>2018</v>
      </c>
      <c r="E488" s="3" t="s">
        <v>24</v>
      </c>
      <c r="F488" s="3" t="s">
        <v>46</v>
      </c>
      <c r="G488" s="3">
        <v>4.4800000000000004</v>
      </c>
      <c r="H488" s="3">
        <v>14.07</v>
      </c>
      <c r="I488" s="3">
        <v>3141.05</v>
      </c>
      <c r="J488" s="3" t="s">
        <v>40</v>
      </c>
      <c r="K488" s="3">
        <v>266.06</v>
      </c>
      <c r="L488" s="3">
        <v>667.19</v>
      </c>
      <c r="M488" s="3" t="s">
        <v>33</v>
      </c>
      <c r="N488" s="4">
        <v>34.020000000000003</v>
      </c>
      <c r="O488">
        <f t="shared" si="14"/>
        <v>701.12723214285711</v>
      </c>
      <c r="P488" s="25" t="s">
        <v>565</v>
      </c>
      <c r="Q488" s="25" t="s">
        <v>583</v>
      </c>
      <c r="R488" t="str">
        <f t="shared" si="15"/>
        <v>PASS</v>
      </c>
    </row>
    <row r="489" spans="1:18" x14ac:dyDescent="0.25">
      <c r="A489" s="5" t="s">
        <v>497</v>
      </c>
      <c r="B489" s="6" t="s">
        <v>42</v>
      </c>
      <c r="C489" s="6" t="s">
        <v>59</v>
      </c>
      <c r="D489" s="6">
        <v>2011</v>
      </c>
      <c r="E489" s="6" t="s">
        <v>45</v>
      </c>
      <c r="F489" s="6" t="s">
        <v>52</v>
      </c>
      <c r="G489" s="6">
        <v>24.72</v>
      </c>
      <c r="H489" s="6">
        <v>138.12</v>
      </c>
      <c r="I489" s="6">
        <v>5587.23</v>
      </c>
      <c r="J489" s="6" t="s">
        <v>40</v>
      </c>
      <c r="K489" s="6">
        <v>121.17</v>
      </c>
      <c r="L489" s="6">
        <v>942.93</v>
      </c>
      <c r="M489" s="6" t="s">
        <v>55</v>
      </c>
      <c r="N489" s="7">
        <v>26.19</v>
      </c>
      <c r="O489">
        <f t="shared" si="14"/>
        <v>226.02063106796115</v>
      </c>
      <c r="P489" s="25" t="s">
        <v>566</v>
      </c>
      <c r="Q489" s="25" t="s">
        <v>583</v>
      </c>
      <c r="R489" t="str">
        <f t="shared" si="15"/>
        <v>PASS</v>
      </c>
    </row>
    <row r="490" spans="1:18" x14ac:dyDescent="0.25">
      <c r="A490" s="2" t="s">
        <v>500</v>
      </c>
      <c r="B490" s="3" t="s">
        <v>22</v>
      </c>
      <c r="C490" s="3" t="s">
        <v>32</v>
      </c>
      <c r="D490" s="3">
        <v>2013</v>
      </c>
      <c r="E490" s="3" t="s">
        <v>45</v>
      </c>
      <c r="F490" s="3" t="s">
        <v>66</v>
      </c>
      <c r="G490" s="3">
        <v>31.85</v>
      </c>
      <c r="H490" s="3">
        <v>184.63</v>
      </c>
      <c r="I490" s="3">
        <v>5796.77</v>
      </c>
      <c r="J490" s="3" t="s">
        <v>40</v>
      </c>
      <c r="K490" s="3">
        <v>165.92</v>
      </c>
      <c r="L490" s="3">
        <v>991.42</v>
      </c>
      <c r="M490" s="3" t="s">
        <v>55</v>
      </c>
      <c r="N490" s="4">
        <v>21.2</v>
      </c>
      <c r="O490">
        <f t="shared" si="14"/>
        <v>182.0021978021978</v>
      </c>
      <c r="P490" s="25" t="s">
        <v>566</v>
      </c>
      <c r="Q490" s="25" t="s">
        <v>583</v>
      </c>
      <c r="R490" t="str">
        <f t="shared" si="15"/>
        <v>PASS</v>
      </c>
    </row>
    <row r="491" spans="1:18" x14ac:dyDescent="0.25">
      <c r="A491" s="5" t="s">
        <v>509</v>
      </c>
      <c r="B491" s="6" t="s">
        <v>38</v>
      </c>
      <c r="C491" s="6" t="s">
        <v>39</v>
      </c>
      <c r="D491" s="6">
        <v>2019</v>
      </c>
      <c r="E491" s="6" t="s">
        <v>17</v>
      </c>
      <c r="F491" s="6" t="s">
        <v>25</v>
      </c>
      <c r="G491" s="6">
        <v>7.82</v>
      </c>
      <c r="H491" s="6">
        <v>15.09</v>
      </c>
      <c r="I491" s="6">
        <v>1930.15</v>
      </c>
      <c r="J491" s="6" t="s">
        <v>40</v>
      </c>
      <c r="K491" s="6">
        <v>254.85</v>
      </c>
      <c r="L491" s="6">
        <v>741.61</v>
      </c>
      <c r="M491" s="6" t="s">
        <v>27</v>
      </c>
      <c r="N491" s="7">
        <v>20.010000000000002</v>
      </c>
      <c r="O491">
        <f t="shared" si="14"/>
        <v>246.8222506393862</v>
      </c>
      <c r="P491" s="25" t="s">
        <v>565</v>
      </c>
      <c r="Q491" s="25" t="s">
        <v>583</v>
      </c>
      <c r="R491" t="str">
        <f t="shared" si="15"/>
        <v>PASS</v>
      </c>
    </row>
    <row r="492" spans="1:18" x14ac:dyDescent="0.25">
      <c r="A492" s="2" t="s">
        <v>510</v>
      </c>
      <c r="B492" s="3" t="s">
        <v>15</v>
      </c>
      <c r="C492" s="3" t="s">
        <v>35</v>
      </c>
      <c r="D492" s="3">
        <v>2016</v>
      </c>
      <c r="E492" s="3" t="s">
        <v>17</v>
      </c>
      <c r="F492" s="3" t="s">
        <v>25</v>
      </c>
      <c r="G492" s="3">
        <v>88.41</v>
      </c>
      <c r="H492" s="3">
        <v>417.15</v>
      </c>
      <c r="I492" s="3">
        <v>4718.41</v>
      </c>
      <c r="J492" s="3" t="s">
        <v>40</v>
      </c>
      <c r="K492" s="3">
        <v>244</v>
      </c>
      <c r="L492" s="3">
        <v>438.79</v>
      </c>
      <c r="M492" s="3" t="s">
        <v>20</v>
      </c>
      <c r="N492" s="4">
        <v>29.87</v>
      </c>
      <c r="O492">
        <f t="shared" si="14"/>
        <v>53.369641443275647</v>
      </c>
      <c r="P492" s="25" t="s">
        <v>565</v>
      </c>
      <c r="Q492" s="25" t="s">
        <v>583</v>
      </c>
      <c r="R492" t="str">
        <f t="shared" si="15"/>
        <v>PASS</v>
      </c>
    </row>
    <row r="493" spans="1:18" x14ac:dyDescent="0.25">
      <c r="A493" s="5" t="s">
        <v>511</v>
      </c>
      <c r="B493" s="6" t="s">
        <v>29</v>
      </c>
      <c r="C493" s="6" t="s">
        <v>30</v>
      </c>
      <c r="D493" s="6">
        <v>2013</v>
      </c>
      <c r="E493" s="6" t="s">
        <v>17</v>
      </c>
      <c r="F493" s="6" t="s">
        <v>52</v>
      </c>
      <c r="G493" s="6">
        <v>50.26</v>
      </c>
      <c r="H493" s="6">
        <v>216.56</v>
      </c>
      <c r="I493" s="6">
        <v>4308.8100000000004</v>
      </c>
      <c r="J493" s="6" t="s">
        <v>40</v>
      </c>
      <c r="K493" s="6">
        <v>130.65</v>
      </c>
      <c r="L493" s="6">
        <v>840.9</v>
      </c>
      <c r="M493" s="6" t="s">
        <v>20</v>
      </c>
      <c r="N493" s="7">
        <v>21.44</v>
      </c>
      <c r="O493">
        <f t="shared" si="14"/>
        <v>85.730401910067656</v>
      </c>
      <c r="P493" s="25" t="s">
        <v>566</v>
      </c>
      <c r="Q493" s="25" t="s">
        <v>583</v>
      </c>
      <c r="R493" t="str">
        <f t="shared" si="15"/>
        <v>PASS</v>
      </c>
    </row>
    <row r="494" spans="1:18" x14ac:dyDescent="0.25">
      <c r="A494" s="2" t="s">
        <v>529</v>
      </c>
      <c r="B494" s="3" t="s">
        <v>29</v>
      </c>
      <c r="C494" s="3" t="s">
        <v>54</v>
      </c>
      <c r="D494" s="3">
        <v>2011</v>
      </c>
      <c r="E494" s="3" t="s">
        <v>17</v>
      </c>
      <c r="F494" s="3" t="s">
        <v>66</v>
      </c>
      <c r="G494" s="3">
        <v>42.93</v>
      </c>
      <c r="H494" s="3">
        <v>132.65</v>
      </c>
      <c r="I494" s="3">
        <v>3089.85</v>
      </c>
      <c r="J494" s="3" t="s">
        <v>40</v>
      </c>
      <c r="K494" s="3">
        <v>136.13</v>
      </c>
      <c r="L494" s="3">
        <v>855.41</v>
      </c>
      <c r="M494" s="3" t="s">
        <v>55</v>
      </c>
      <c r="N494" s="4">
        <v>22.54</v>
      </c>
      <c r="O494">
        <f t="shared" si="14"/>
        <v>71.974143955276034</v>
      </c>
      <c r="P494" s="25" t="s">
        <v>566</v>
      </c>
      <c r="Q494" s="25" t="s">
        <v>583</v>
      </c>
      <c r="R494" t="str">
        <f t="shared" si="15"/>
        <v>PASS</v>
      </c>
    </row>
    <row r="495" spans="1:18" x14ac:dyDescent="0.25">
      <c r="A495" s="5" t="s">
        <v>533</v>
      </c>
      <c r="B495" s="6" t="s">
        <v>15</v>
      </c>
      <c r="C495" s="6" t="s">
        <v>35</v>
      </c>
      <c r="D495" s="6">
        <v>2010</v>
      </c>
      <c r="E495" s="6" t="s">
        <v>45</v>
      </c>
      <c r="F495" s="6" t="s">
        <v>25</v>
      </c>
      <c r="G495" s="6">
        <v>6.95</v>
      </c>
      <c r="H495" s="6">
        <v>15.32</v>
      </c>
      <c r="I495" s="6">
        <v>2204.1799999999998</v>
      </c>
      <c r="J495" s="6" t="s">
        <v>40</v>
      </c>
      <c r="K495" s="6">
        <v>63.27</v>
      </c>
      <c r="L495" s="6">
        <v>854.76</v>
      </c>
      <c r="M495" s="6" t="s">
        <v>20</v>
      </c>
      <c r="N495" s="7">
        <v>21</v>
      </c>
      <c r="O495">
        <f t="shared" si="14"/>
        <v>317.1482014388489</v>
      </c>
      <c r="P495" s="25" t="s">
        <v>565</v>
      </c>
      <c r="Q495" s="25" t="s">
        <v>583</v>
      </c>
      <c r="R495" t="str">
        <f t="shared" si="15"/>
        <v>PASS</v>
      </c>
    </row>
    <row r="496" spans="1:18" x14ac:dyDescent="0.25">
      <c r="A496" s="2" t="s">
        <v>536</v>
      </c>
      <c r="B496" s="3" t="s">
        <v>38</v>
      </c>
      <c r="C496" s="3" t="s">
        <v>65</v>
      </c>
      <c r="D496" s="3">
        <v>2012</v>
      </c>
      <c r="E496" s="3" t="s">
        <v>24</v>
      </c>
      <c r="F496" s="3" t="s">
        <v>18</v>
      </c>
      <c r="G496" s="3">
        <v>68.75</v>
      </c>
      <c r="H496" s="3">
        <v>215.34</v>
      </c>
      <c r="I496" s="3">
        <v>3132.27</v>
      </c>
      <c r="J496" s="3" t="s">
        <v>40</v>
      </c>
      <c r="K496" s="3">
        <v>109.05</v>
      </c>
      <c r="L496" s="3">
        <v>1178.24</v>
      </c>
      <c r="M496" s="3" t="s">
        <v>33</v>
      </c>
      <c r="N496" s="4">
        <v>24.14</v>
      </c>
      <c r="O496">
        <f t="shared" si="14"/>
        <v>45.560290909090909</v>
      </c>
      <c r="P496" s="25" t="s">
        <v>565</v>
      </c>
      <c r="Q496" s="25" t="s">
        <v>583</v>
      </c>
      <c r="R496" t="str">
        <f t="shared" si="15"/>
        <v>FAIL</v>
      </c>
    </row>
    <row r="497" spans="1:18" x14ac:dyDescent="0.25">
      <c r="A497" s="5" t="s">
        <v>541</v>
      </c>
      <c r="B497" s="6" t="s">
        <v>61</v>
      </c>
      <c r="C497" s="6" t="s">
        <v>62</v>
      </c>
      <c r="D497" s="6">
        <v>2016</v>
      </c>
      <c r="E497" s="6" t="s">
        <v>45</v>
      </c>
      <c r="F497" s="6" t="s">
        <v>18</v>
      </c>
      <c r="G497" s="6">
        <v>44.86</v>
      </c>
      <c r="H497" s="6">
        <v>296.19</v>
      </c>
      <c r="I497" s="6">
        <v>6602.61</v>
      </c>
      <c r="J497" s="6" t="s">
        <v>40</v>
      </c>
      <c r="K497" s="6">
        <v>87.99</v>
      </c>
      <c r="L497" s="6">
        <v>387.93</v>
      </c>
      <c r="M497" s="6" t="s">
        <v>36</v>
      </c>
      <c r="N497" s="7">
        <v>22.77</v>
      </c>
      <c r="O497">
        <f t="shared" si="14"/>
        <v>147.18256798930003</v>
      </c>
      <c r="P497" s="25" t="s">
        <v>565</v>
      </c>
      <c r="Q497" s="25" t="s">
        <v>583</v>
      </c>
      <c r="R497" t="str">
        <f t="shared" si="15"/>
        <v>PASS</v>
      </c>
    </row>
    <row r="498" spans="1:18" x14ac:dyDescent="0.25">
      <c r="A498" s="2" t="s">
        <v>549</v>
      </c>
      <c r="B498" s="3" t="s">
        <v>22</v>
      </c>
      <c r="C498" s="3" t="s">
        <v>23</v>
      </c>
      <c r="D498" s="3">
        <v>2022</v>
      </c>
      <c r="E498" s="3" t="s">
        <v>17</v>
      </c>
      <c r="F498" s="3" t="s">
        <v>52</v>
      </c>
      <c r="G498" s="3">
        <v>55.09</v>
      </c>
      <c r="H498" s="3">
        <v>185.01</v>
      </c>
      <c r="I498" s="3">
        <v>3358.4</v>
      </c>
      <c r="J498" s="3" t="s">
        <v>40</v>
      </c>
      <c r="K498" s="3">
        <v>162.72</v>
      </c>
      <c r="L498" s="3">
        <v>378.88</v>
      </c>
      <c r="M498" s="3" t="s">
        <v>33</v>
      </c>
      <c r="N498" s="4">
        <v>33.450000000000003</v>
      </c>
      <c r="O498">
        <f t="shared" si="14"/>
        <v>60.962062080232343</v>
      </c>
      <c r="P498" s="25" t="s">
        <v>566</v>
      </c>
      <c r="Q498" s="25" t="s">
        <v>583</v>
      </c>
      <c r="R498" t="str">
        <f t="shared" si="15"/>
        <v>PASS</v>
      </c>
    </row>
    <row r="499" spans="1:18" x14ac:dyDescent="0.25">
      <c r="A499" s="5" t="s">
        <v>556</v>
      </c>
      <c r="B499" s="6" t="s">
        <v>77</v>
      </c>
      <c r="C499" s="6" t="s">
        <v>81</v>
      </c>
      <c r="D499" s="6">
        <v>2011</v>
      </c>
      <c r="E499" s="6" t="s">
        <v>24</v>
      </c>
      <c r="F499" s="6" t="s">
        <v>46</v>
      </c>
      <c r="G499" s="6">
        <v>42.28</v>
      </c>
      <c r="H499" s="6">
        <v>87.5</v>
      </c>
      <c r="I499" s="6">
        <v>2069.4899999999998</v>
      </c>
      <c r="J499" s="6" t="s">
        <v>40</v>
      </c>
      <c r="K499" s="6">
        <v>202.77</v>
      </c>
      <c r="L499" s="6">
        <v>891.51</v>
      </c>
      <c r="M499" s="6" t="s">
        <v>33</v>
      </c>
      <c r="N499" s="7">
        <v>28.58</v>
      </c>
      <c r="O499">
        <f t="shared" si="14"/>
        <v>48.947256385998102</v>
      </c>
      <c r="P499" s="25" t="s">
        <v>565</v>
      </c>
      <c r="Q499" s="25" t="s">
        <v>583</v>
      </c>
      <c r="R499" t="str">
        <f t="shared" si="15"/>
        <v>FAIL</v>
      </c>
    </row>
    <row r="500" spans="1:18" x14ac:dyDescent="0.25">
      <c r="A500" s="2" t="s">
        <v>557</v>
      </c>
      <c r="B500" s="3" t="s">
        <v>29</v>
      </c>
      <c r="C500" s="3" t="s">
        <v>54</v>
      </c>
      <c r="D500" s="3">
        <v>2017</v>
      </c>
      <c r="E500" s="3" t="s">
        <v>17</v>
      </c>
      <c r="F500" s="3" t="s">
        <v>49</v>
      </c>
      <c r="G500" s="3">
        <v>36.659999999999997</v>
      </c>
      <c r="H500" s="3">
        <v>44.54</v>
      </c>
      <c r="I500" s="3">
        <v>1215.04</v>
      </c>
      <c r="J500" s="3" t="s">
        <v>40</v>
      </c>
      <c r="K500" s="3">
        <v>130.71</v>
      </c>
      <c r="L500" s="3">
        <v>1097.53</v>
      </c>
      <c r="M500" s="3" t="s">
        <v>20</v>
      </c>
      <c r="N500" s="4">
        <v>31.38</v>
      </c>
      <c r="O500">
        <f t="shared" si="14"/>
        <v>33.143480632842341</v>
      </c>
      <c r="P500" s="25" t="s">
        <v>565</v>
      </c>
      <c r="Q500" s="25" t="s">
        <v>583</v>
      </c>
      <c r="R500" t="str">
        <f t="shared" si="15"/>
        <v>FAIL</v>
      </c>
    </row>
    <row r="501" spans="1:18" x14ac:dyDescent="0.25">
      <c r="A501" s="8" t="s">
        <v>558</v>
      </c>
      <c r="B501" s="9" t="s">
        <v>61</v>
      </c>
      <c r="C501" s="9" t="s">
        <v>122</v>
      </c>
      <c r="D501" s="9">
        <v>2011</v>
      </c>
      <c r="E501" s="9" t="s">
        <v>45</v>
      </c>
      <c r="F501" s="9" t="s">
        <v>66</v>
      </c>
      <c r="G501" s="9">
        <v>14.32</v>
      </c>
      <c r="H501" s="9">
        <v>74</v>
      </c>
      <c r="I501" s="9">
        <v>5167.72</v>
      </c>
      <c r="J501" s="9" t="s">
        <v>40</v>
      </c>
      <c r="K501" s="9">
        <v>132.30000000000001</v>
      </c>
      <c r="L501" s="9">
        <v>613.76</v>
      </c>
      <c r="M501" s="9" t="s">
        <v>36</v>
      </c>
      <c r="N501" s="10">
        <v>30.44</v>
      </c>
      <c r="O501">
        <f t="shared" si="14"/>
        <v>360.87430167597768</v>
      </c>
      <c r="P501" s="25" t="s">
        <v>566</v>
      </c>
      <c r="Q501" s="25" t="s">
        <v>583</v>
      </c>
      <c r="R501" t="str">
        <f t="shared" si="15"/>
        <v>PASS</v>
      </c>
    </row>
  </sheetData>
  <dataValidations count="8">
    <dataValidation type="list" allowBlank="1" showDropDown="1" showErrorMessage="1" sqref="J2:J501" xr:uid="{00000000-0002-0000-0000-000000000000}">
      <formula1>"Canal,Borewell,Rainfed,Drip"</formula1>
    </dataValidation>
    <dataValidation type="list" allowBlank="1" showDropDown="1" showErrorMessage="1" sqref="M2:M501" xr:uid="{00000000-0002-0000-0000-000001000000}">
      <formula1>"Black,Laterite,Sandy,Red,Alluvial"</formula1>
    </dataValidation>
    <dataValidation type="list" allowBlank="1" showDropDown="1" showErrorMessage="1" sqref="C2:C501" xr:uid="{00000000-0002-0000-0000-000002000000}">
      <formula1>"Lucknow,Ludhiana,Gaya,Amritsar,Varanasi,Mysore,Hisar,Gurgaon,Patna,Bangalore,Faridabad,Howrah,Hubli,Patiala,Kanpur,Nagpur,Pune,Mumbai,Kolkata,Darjeeling,Bhagalpur"</formula1>
    </dataValidation>
    <dataValidation type="list" allowBlank="1" showDropDown="1" showErrorMessage="1" sqref="A2:A501" xr:uid="{00000000-0002-0000-0000-000003000000}">
      <formula1>"CID1,CID2,CID3,CID4,CID5,CID6,CID7,CID8,CID9,CID10,CID11,CID12,CID13,CID14,CID15,CID16,CID17,CID18,CID19,CID20,CID21,CID22,CID23,CID24,CID25,CID26,CID27,CID28,CID29,CID30,CID31,CID32,CID33,CID34,CID35,CID36,CID37,CID38,CID39,CID40,CID41,CID42,CID43,CID44,"&amp;"CID45,CID46,CID47,CID48,CID49,CID50,CID51,CID52,CID53,CID54,CID55,CID56,CID57,CID58,CID59,CID60,CID61,CID62,CID63,CID64,CID65,CID66,CID67,CID68,CID69,CID70,CID71,CID72,CID73,CID74,CID75,CID76,CID77,CID78,CID79,CID80,CID81,CID82,CID83,CID84,CID85,CID86,CID"&amp;"87,CID88,CID89,CID90,CID91,CID92,CID93,CID94,CID95,CID96,CID97,CID98,CID99,CID100,CID101,CID102,CID103,CID104,CID105,CID106,CID107,CID108,CID109,CID110,CID111,CID112,CID113,CID114,CID115,CID116,CID117,CID118,CID119,CID120,CID121,CID122,CID123,CID124,CID12"&amp;"5,CID126,CID127,CID128,CID129,CID130,CID131,CID132,CID133,CID134,CID135,CID136,CID137,CID138,CID139,CID140,CID141,CID142,CID143,CID144,CID145,CID146,CID147,CID148,CID149,CID150,CID151,CID152,CID153,CID154,CID155,CID156,CID157,CID158,CID159,CID160,CID161,C"&amp;"ID162,CID163,CID164,CID165,CID166,CID167,CID168,CID169,CID170,CID171,CID172,CID173,CID174,CID175,CID176,CID177,CID178,CID179,CID180,CID181,CID182,CID183,CID184,CID185,CID186,CID187,CID188,CID189,CID190,CID191,CID192,CID193,CID194,CID195,CID196,CID197,CID1"&amp;"98,CID199,CID200,CID201,CID202,CID203,CID204,CID205,CID206,CID207,CID208,CID209,CID210,CID211,CID212,CID213,CID214,CID215,CID216,CID217,CID218,CID219,CID220,CID221,CID222,CID223,CID224,CID225,CID226,CID227,CID228,CID229,CID230,CID231,CID232,CID233,CID234,"&amp;"CID235,CID236,CID237,CID238,CID239,CID240,CID241,CID242,CID243,CID244,CID245,CID246,CID247,CID248,CID249,CID250,CID251,CID252,CID253,CID254,CID255,CID256,CID257,CID258,CID259,CID260,CID261,CID262,CID263,CID264,CID265,CID266,CID267,CID268,CID269,CID270,CID"&amp;"271,CID272,CID273,CID274,CID275,CID276,CID277,CID278,CID279,CID280,CID281,CID282,CID283,CID284,CID285,CID286,CID287,CID288,CID289,CID290,CID291,CID292,CID293,CID294,CID295,CID296,CID297,CID298,CID299,CID300,CID301,CID302,CID303,CID304,CID305,CID306,CID307"&amp;",CID308,CID309,CID310,CID311,CID312,CID313,CID314,CID315,CID316,CID317,CID318,CID319,CID320,CID321,CID322,CID323,CID324,CID325,CID326,CID327,CID328,CID329,CID330,CID331,CID332,CID333,CID334,CID335,CID336,CID337,CID338,CID339,CID340,CID341,CID342,CID343,CI"&amp;"D344,CID345,CID346,CID347,CID348,CID349,CID350,CID351,CID352,CID353,CID354,CID355,CID356,CID357,CID358,CID359,CID360,CID361,CID362,CID363,CID364,CID365,CID366,CID367,CID368,CID369,CID370,CID371,CID372,CID373,CID374,CID375,CID376,CID377,CID378,CID379,CID38"&amp;"0,CID381,CID382,CID383,CID384,CID385,CID386,CID387,CID388,CID389,CID390,CID391,CID392,CID393,CID394,CID395,CID396,CID397,CID398,CID399,CID400,CID401,CID402,CID403,CID404,CID405,CID406,CID407,CID408,CID409,CID410,CID411,CID412,CID413,CID414,CID415,CID416,C"&amp;"ID417,CID418,CID419,CID420,CID421,CID422,CID423,CID424,CID425,CID426,CID427,CID428,CID429,CID430,CID431,CID432,CID433,CID434,CID435,CID436,CID437,CID438,CID439,CID440,CID441,CID442,CID443,CID444,CID445,CID446,CID447,CID448,CID449,CID450,CID451,CID452,CID4"&amp;"53,CID454,CID455,CID456,CID457,CID458,CID459,CID460,CID461,CID462,CID463,CID464,CID465,CID466,CID467,CID468,CID469,CID470,CID471,CID472,CID473,CID474,CID475,CID476,CID477,CID478,CID479,CID480,CID481,CID482,CID483,CID484,CID485,CID486,CID487,CID488,CID489,"&amp;"CID490,CID491,CID492,CID493,CID494,CID495,CID496,CID497,CID498,CID499,CID500"</formula1>
    </dataValidation>
    <dataValidation type="custom" allowBlank="1" showDropDown="1" sqref="D2:D501 G2:I501 K2:L501 N2:N501" xr:uid="{00000000-0002-0000-0000-000004000000}">
      <formula1>AND(ISNUMBER(D2),(NOT(OR(NOT(ISERROR(DATEVALUE(D2))), AND(ISNUMBER(D2), LEFT(CELL("format", D2))="D")))))</formula1>
    </dataValidation>
    <dataValidation type="list" allowBlank="1" showDropDown="1" showErrorMessage="1" sqref="B2:B501" xr:uid="{00000000-0002-0000-0000-000005000000}">
      <formula1>"Uttar Pradesh,Punjab,Bihar,Karnataka,Haryana,West Bengal,Maharashtra"</formula1>
    </dataValidation>
    <dataValidation type="list" allowBlank="1" showDropDown="1" showErrorMessage="1" sqref="E2:E501" xr:uid="{00000000-0002-0000-0000-000006000000}">
      <formula1>"Zaid,Kharif,Rabi"</formula1>
    </dataValidation>
    <dataValidation type="list" allowBlank="1" showDropDown="1" showErrorMessage="1" sqref="F2:F501" xr:uid="{00000000-0002-0000-0000-000007000000}">
      <formula1>"Maize,Rice,Wheat,Pulses,Cotton,Sugarcane"</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71A75-6F90-4620-AE7E-A88624DF1AC3}">
  <dimension ref="A1"/>
  <sheetViews>
    <sheetView showGridLines="0" showRowColHeaders="0" topLeftCell="C1" workbookViewId="0">
      <selection sqref="A1:XFD1048576"/>
    </sheetView>
  </sheetViews>
  <sheetFormatPr defaultRowHeight="13.2"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Detail1</vt:lpstr>
      <vt:lpstr>pivot tables</vt:lpstr>
      <vt:lpstr>Sheet2</vt:lpstr>
      <vt:lpstr>Agricultural_Crop_Yield_Data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Joshna Kamatham</cp:lastModifiedBy>
  <dcterms:created xsi:type="dcterms:W3CDTF">2025-06-20T18:25:50Z</dcterms:created>
  <dcterms:modified xsi:type="dcterms:W3CDTF">2025-07-31T16:42:36Z</dcterms:modified>
</cp:coreProperties>
</file>