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6275" windowHeight="10485"/>
  </bookViews>
  <sheets>
    <sheet name="Tanner_biomass" sheetId="1" r:id="rId1"/>
    <sheet name="Tanner_%" sheetId="3" r:id="rId2"/>
    <sheet name="read me" sheetId="2" r:id="rId3"/>
  </sheets>
  <calcPr calcId="14562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D20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6" i="3"/>
  <c r="D5" i="3"/>
  <c r="D4" i="3"/>
  <c r="D3" i="3"/>
  <c r="E2" i="3"/>
  <c r="D2" i="3"/>
</calcChain>
</file>

<file path=xl/sharedStrings.xml><?xml version="1.0" encoding="utf-8"?>
<sst xmlns="http://schemas.openxmlformats.org/spreadsheetml/2006/main" count="306" uniqueCount="26">
  <si>
    <t>katie palof</t>
  </si>
  <si>
    <t>Data compiled to do simulations on survey cuts for the upcoming summer surveys - 2016</t>
  </si>
  <si>
    <t>Survey Area</t>
  </si>
  <si>
    <t>Survey_area_%</t>
  </si>
  <si>
    <t>Year_Survey</t>
  </si>
  <si>
    <t>NJ</t>
  </si>
  <si>
    <t>EI</t>
  </si>
  <si>
    <t>LS</t>
  </si>
  <si>
    <t>SC</t>
  </si>
  <si>
    <t>GB</t>
  </si>
  <si>
    <t>PB</t>
  </si>
  <si>
    <t>Key:</t>
  </si>
  <si>
    <t>PF</t>
  </si>
  <si>
    <t>Year</t>
  </si>
  <si>
    <t>survey%</t>
  </si>
  <si>
    <t>NON%</t>
  </si>
  <si>
    <t>PS</t>
  </si>
  <si>
    <t>SP</t>
  </si>
  <si>
    <t>ICY</t>
  </si>
  <si>
    <t>GLB</t>
  </si>
  <si>
    <t>PC</t>
  </si>
  <si>
    <t>TB</t>
  </si>
  <si>
    <t>HB</t>
  </si>
  <si>
    <t>SurveyArea_2</t>
  </si>
  <si>
    <t>SurveyArea</t>
  </si>
  <si>
    <t>Biomass_lb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</si>
</sst>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2</xdr:row>
      <xdr:rowOff>28575</xdr:rowOff>
    </xdr:from>
    <xdr:to>
      <xdr:col>18</xdr:col>
      <xdr:colOff>76200</xdr:colOff>
      <xdr:row>7</xdr:row>
      <xdr:rowOff>47625</xdr:rowOff>
    </xdr:to>
    <xdr:sp macro="" textlink="">
      <xdr:nvSpPr>
        <xdr:cNvPr id="2" name="TextBox 1"/>
        <xdr:cNvSpPr txBox="1"/>
      </xdr:nvSpPr>
      <xdr:spPr>
        <a:xfrm>
          <a:off x="5314950" y="409575"/>
          <a:ext cx="6305550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Survey area % is the % the survey contributed to the expansion</a:t>
          </a:r>
          <a:r>
            <a:rPr lang="en-US" sz="1100" baseline="0"/>
            <a:t> factor for the species of interest.  </a:t>
          </a:r>
        </a:p>
        <a:p>
          <a:r>
            <a:rPr lang="en-US" sz="1100" baseline="0"/>
            <a:t>Tanner crab - refer to file: </a:t>
          </a:r>
          <a:endParaRPr lang="en-US" sz="1100"/>
        </a:p>
      </xdr:txBody>
    </xdr:sp>
    <xdr:clientData/>
  </xdr:twoCellAnchor>
  <xdr:twoCellAnchor>
    <xdr:from>
      <xdr:col>7</xdr:col>
      <xdr:colOff>590550</xdr:colOff>
      <xdr:row>8</xdr:row>
      <xdr:rowOff>152400</xdr:rowOff>
    </xdr:from>
    <xdr:to>
      <xdr:col>18</xdr:col>
      <xdr:colOff>0</xdr:colOff>
      <xdr:row>16</xdr:row>
      <xdr:rowOff>19050</xdr:rowOff>
    </xdr:to>
    <xdr:sp macro="" textlink="">
      <xdr:nvSpPr>
        <xdr:cNvPr id="3" name="TextBox 2"/>
        <xdr:cNvSpPr txBox="1"/>
      </xdr:nvSpPr>
      <xdr:spPr>
        <a:xfrm>
          <a:off x="5429250" y="1676400"/>
          <a:ext cx="6115050" cy="1390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GLB - no data 1997, 1998</a:t>
          </a:r>
        </a:p>
        <a:p>
          <a:r>
            <a:rPr lang="en-US" sz="1100"/>
            <a:t>PC</a:t>
          </a:r>
          <a:r>
            <a:rPr lang="en-US" sz="1100" baseline="0"/>
            <a:t> - no data 1997, 1998, 1999, 2000, 2015</a:t>
          </a:r>
        </a:p>
        <a:p>
          <a:r>
            <a:rPr lang="en-US" sz="1100"/>
            <a:t>TB - no</a:t>
          </a:r>
          <a:r>
            <a:rPr lang="en-US" sz="1100" baseline="0"/>
            <a:t> data 1997,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1998, 1999, 2000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HB - no data 1997</a:t>
          </a:r>
        </a:p>
        <a:p>
          <a:r>
            <a:rPr lang="en-US" sz="1100"/>
            <a:t>PF - no data 2015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tabSelected="1" workbookViewId="0">
      <selection activeCell="E5" sqref="E5"/>
    </sheetView>
  </sheetViews>
  <sheetFormatPr defaultRowHeight="15" x14ac:dyDescent="0.25"/>
  <cols>
    <col min="1" max="1" width="13.5703125" customWidth="1"/>
    <col min="2" max="2" width="11.85546875" bestFit="1" customWidth="1"/>
    <col min="3" max="3" width="16.7109375" customWidth="1"/>
    <col min="4" max="4" width="15" customWidth="1"/>
    <col min="5" max="5" width="14.5703125" bestFit="1" customWidth="1"/>
  </cols>
  <sheetData>
    <row r="1" spans="1:5" x14ac:dyDescent="0.25">
      <c r="A1" t="s">
        <v>24</v>
      </c>
      <c r="B1" t="s">
        <v>4</v>
      </c>
      <c r="C1" t="s">
        <v>25</v>
      </c>
      <c r="D1" t="s">
        <v>23</v>
      </c>
      <c r="E1" t="s">
        <v>3</v>
      </c>
    </row>
    <row r="2" spans="1:5" x14ac:dyDescent="0.25">
      <c r="A2" t="s">
        <v>10</v>
      </c>
      <c r="B2">
        <v>1997</v>
      </c>
      <c r="C2" s="2">
        <v>82180.842674951899</v>
      </c>
      <c r="D2" s="4" t="s">
        <v>10</v>
      </c>
      <c r="E2">
        <v>2.81E-2</v>
      </c>
    </row>
    <row r="3" spans="1:5" x14ac:dyDescent="0.25">
      <c r="A3" t="s">
        <v>10</v>
      </c>
      <c r="B3">
        <v>1998</v>
      </c>
      <c r="C3" s="2">
        <v>54945.516275189802</v>
      </c>
      <c r="D3" s="4" t="s">
        <v>9</v>
      </c>
      <c r="E3">
        <v>2.46E-2</v>
      </c>
    </row>
    <row r="4" spans="1:5" x14ac:dyDescent="0.25">
      <c r="A4" t="s">
        <v>10</v>
      </c>
      <c r="B4">
        <v>1999</v>
      </c>
      <c r="C4" s="2">
        <v>42107.811523653902</v>
      </c>
      <c r="D4" s="4" t="s">
        <v>8</v>
      </c>
      <c r="E4">
        <v>6.7100000000000007E-2</v>
      </c>
    </row>
    <row r="5" spans="1:5" x14ac:dyDescent="0.25">
      <c r="A5" t="s">
        <v>10</v>
      </c>
      <c r="B5">
        <v>2000</v>
      </c>
      <c r="C5" s="2">
        <v>32808.215275789502</v>
      </c>
      <c r="D5" s="4" t="s">
        <v>5</v>
      </c>
      <c r="E5">
        <v>4.9200000000000001E-2</v>
      </c>
    </row>
    <row r="6" spans="1:5" x14ac:dyDescent="0.25">
      <c r="A6" t="s">
        <v>10</v>
      </c>
      <c r="B6">
        <v>2001</v>
      </c>
      <c r="C6" s="2">
        <v>20199.365496939899</v>
      </c>
      <c r="D6" s="4" t="s">
        <v>7</v>
      </c>
      <c r="E6">
        <v>1.7999999999999999E-2</v>
      </c>
    </row>
    <row r="7" spans="1:5" x14ac:dyDescent="0.25">
      <c r="A7" t="s">
        <v>10</v>
      </c>
      <c r="B7">
        <v>2002</v>
      </c>
      <c r="C7" s="2">
        <v>25944.6817358068</v>
      </c>
      <c r="D7" s="4" t="s">
        <v>6</v>
      </c>
      <c r="E7">
        <v>5.6300000000000003E-2</v>
      </c>
    </row>
    <row r="8" spans="1:5" x14ac:dyDescent="0.25">
      <c r="A8" t="s">
        <v>10</v>
      </c>
      <c r="B8">
        <v>2003</v>
      </c>
      <c r="C8" s="2">
        <v>30315.101567047299</v>
      </c>
      <c r="D8" s="4" t="s">
        <v>12</v>
      </c>
      <c r="E8">
        <v>2.0299999999999999E-2</v>
      </c>
    </row>
    <row r="9" spans="1:5" x14ac:dyDescent="0.25">
      <c r="A9" t="s">
        <v>10</v>
      </c>
      <c r="B9">
        <v>2004</v>
      </c>
      <c r="C9" s="2">
        <v>40799.723952783897</v>
      </c>
      <c r="D9" s="4" t="s">
        <v>16</v>
      </c>
      <c r="E9">
        <v>1.7000000000000001E-2</v>
      </c>
    </row>
    <row r="10" spans="1:5" x14ac:dyDescent="0.25">
      <c r="A10" t="s">
        <v>10</v>
      </c>
      <c r="B10">
        <v>2005</v>
      </c>
      <c r="C10" s="2">
        <v>40990.389196176598</v>
      </c>
      <c r="D10" s="4" t="s">
        <v>17</v>
      </c>
      <c r="E10">
        <v>7.4700000000000003E-2</v>
      </c>
    </row>
    <row r="11" spans="1:5" x14ac:dyDescent="0.25">
      <c r="A11" t="s">
        <v>10</v>
      </c>
      <c r="B11">
        <v>2006</v>
      </c>
      <c r="C11" s="2">
        <v>52211.281792207701</v>
      </c>
      <c r="D11" s="4" t="s">
        <v>18</v>
      </c>
      <c r="E11">
        <v>7.9100000000000004E-2</v>
      </c>
    </row>
    <row r="12" spans="1:5" x14ac:dyDescent="0.25">
      <c r="A12" t="s">
        <v>10</v>
      </c>
      <c r="B12">
        <v>2007</v>
      </c>
      <c r="C12" s="2">
        <v>57886.868655504797</v>
      </c>
      <c r="D12" s="4" t="s">
        <v>19</v>
      </c>
      <c r="E12">
        <v>9.9099999999999994E-2</v>
      </c>
    </row>
    <row r="13" spans="1:5" x14ac:dyDescent="0.25">
      <c r="A13" t="s">
        <v>10</v>
      </c>
      <c r="B13">
        <v>2008</v>
      </c>
      <c r="C13" s="2">
        <v>70352.101851420899</v>
      </c>
      <c r="D13" s="4" t="s">
        <v>20</v>
      </c>
      <c r="E13">
        <v>5.6000000000000001E-2</v>
      </c>
    </row>
    <row r="14" spans="1:5" x14ac:dyDescent="0.25">
      <c r="A14" t="s">
        <v>10</v>
      </c>
      <c r="B14">
        <v>2009</v>
      </c>
      <c r="C14" s="2">
        <v>80656.037725284899</v>
      </c>
      <c r="D14" s="4" t="s">
        <v>21</v>
      </c>
      <c r="E14">
        <v>3.1E-2</v>
      </c>
    </row>
    <row r="15" spans="1:5" x14ac:dyDescent="0.25">
      <c r="A15" t="s">
        <v>10</v>
      </c>
      <c r="B15">
        <v>2010</v>
      </c>
      <c r="C15" s="2">
        <v>90123.298209343702</v>
      </c>
      <c r="D15" s="4" t="s">
        <v>22</v>
      </c>
      <c r="E15">
        <v>9.11E-2</v>
      </c>
    </row>
    <row r="16" spans="1:5" x14ac:dyDescent="0.25">
      <c r="A16" t="s">
        <v>10</v>
      </c>
      <c r="B16">
        <v>2011</v>
      </c>
      <c r="C16" s="2">
        <v>106155.874883383</v>
      </c>
    </row>
    <row r="17" spans="1:3" x14ac:dyDescent="0.25">
      <c r="A17" t="s">
        <v>10</v>
      </c>
      <c r="B17">
        <v>2012</v>
      </c>
      <c r="C17" s="2">
        <v>99447.135523326506</v>
      </c>
    </row>
    <row r="18" spans="1:3" x14ac:dyDescent="0.25">
      <c r="A18" t="s">
        <v>10</v>
      </c>
      <c r="B18">
        <v>2013</v>
      </c>
      <c r="C18" s="2">
        <v>69990.441695196307</v>
      </c>
    </row>
    <row r="19" spans="1:3" x14ac:dyDescent="0.25">
      <c r="A19" t="s">
        <v>10</v>
      </c>
      <c r="B19">
        <v>2014</v>
      </c>
      <c r="C19" s="2">
        <v>86714.637525229104</v>
      </c>
    </row>
    <row r="20" spans="1:3" x14ac:dyDescent="0.25">
      <c r="A20" t="s">
        <v>10</v>
      </c>
      <c r="B20">
        <v>2015</v>
      </c>
      <c r="C20" s="2">
        <v>147160.548720463</v>
      </c>
    </row>
    <row r="21" spans="1:3" x14ac:dyDescent="0.25">
      <c r="A21" t="s">
        <v>9</v>
      </c>
      <c r="B21">
        <v>1997</v>
      </c>
      <c r="C21">
        <v>132182.766172084</v>
      </c>
    </row>
    <row r="22" spans="1:3" x14ac:dyDescent="0.25">
      <c r="A22" t="s">
        <v>9</v>
      </c>
      <c r="B22">
        <v>1998</v>
      </c>
      <c r="C22">
        <v>77589.139202053906</v>
      </c>
    </row>
    <row r="23" spans="1:3" x14ac:dyDescent="0.25">
      <c r="A23" t="s">
        <v>9</v>
      </c>
      <c r="B23">
        <v>1999</v>
      </c>
      <c r="C23">
        <v>61833.911643579901</v>
      </c>
    </row>
    <row r="24" spans="1:3" x14ac:dyDescent="0.25">
      <c r="A24" t="s">
        <v>9</v>
      </c>
      <c r="B24">
        <v>2000</v>
      </c>
      <c r="C24">
        <v>52110.509439456902</v>
      </c>
    </row>
    <row r="25" spans="1:3" x14ac:dyDescent="0.25">
      <c r="A25" t="s">
        <v>9</v>
      </c>
      <c r="B25">
        <v>2001</v>
      </c>
      <c r="C25">
        <v>38601.059571562</v>
      </c>
    </row>
    <row r="26" spans="1:3" x14ac:dyDescent="0.25">
      <c r="A26" t="s">
        <v>9</v>
      </c>
      <c r="B26">
        <v>2002</v>
      </c>
      <c r="C26">
        <v>34699.383839980997</v>
      </c>
    </row>
    <row r="27" spans="1:3" x14ac:dyDescent="0.25">
      <c r="A27" t="s">
        <v>9</v>
      </c>
      <c r="B27">
        <v>2003</v>
      </c>
      <c r="C27">
        <v>46959.418817337297</v>
      </c>
    </row>
    <row r="28" spans="1:3" x14ac:dyDescent="0.25">
      <c r="A28" t="s">
        <v>9</v>
      </c>
      <c r="B28">
        <v>2004</v>
      </c>
      <c r="C28">
        <v>40483.290947735703</v>
      </c>
    </row>
    <row r="29" spans="1:3" x14ac:dyDescent="0.25">
      <c r="A29" t="s">
        <v>9</v>
      </c>
      <c r="B29">
        <v>2005</v>
      </c>
      <c r="C29">
        <v>43950.2400602993</v>
      </c>
    </row>
    <row r="30" spans="1:3" x14ac:dyDescent="0.25">
      <c r="A30" t="s">
        <v>9</v>
      </c>
      <c r="B30">
        <v>2006</v>
      </c>
      <c r="C30">
        <v>38519.045013894502</v>
      </c>
    </row>
    <row r="31" spans="1:3" x14ac:dyDescent="0.25">
      <c r="A31" t="s">
        <v>9</v>
      </c>
      <c r="B31">
        <v>2007</v>
      </c>
      <c r="C31">
        <v>34908.4427637599</v>
      </c>
    </row>
    <row r="32" spans="1:3" x14ac:dyDescent="0.25">
      <c r="A32" t="s">
        <v>9</v>
      </c>
      <c r="B32">
        <v>2008</v>
      </c>
      <c r="C32">
        <v>38737.738259234196</v>
      </c>
    </row>
    <row r="33" spans="1:3" x14ac:dyDescent="0.25">
      <c r="A33" t="s">
        <v>9</v>
      </c>
      <c r="B33">
        <v>2009</v>
      </c>
      <c r="C33">
        <v>52649.006652832999</v>
      </c>
    </row>
    <row r="34" spans="1:3" x14ac:dyDescent="0.25">
      <c r="A34" t="s">
        <v>9</v>
      </c>
      <c r="B34">
        <v>2010</v>
      </c>
      <c r="C34">
        <v>49509.561899002903</v>
      </c>
    </row>
    <row r="35" spans="1:3" x14ac:dyDescent="0.25">
      <c r="A35" t="s">
        <v>9</v>
      </c>
      <c r="B35">
        <v>2011</v>
      </c>
      <c r="C35">
        <v>39113.277589965903</v>
      </c>
    </row>
    <row r="36" spans="1:3" x14ac:dyDescent="0.25">
      <c r="A36" t="s">
        <v>9</v>
      </c>
      <c r="B36">
        <v>2012</v>
      </c>
      <c r="C36">
        <v>29100.728255642702</v>
      </c>
    </row>
    <row r="37" spans="1:3" x14ac:dyDescent="0.25">
      <c r="A37" t="s">
        <v>9</v>
      </c>
      <c r="B37">
        <v>2013</v>
      </c>
      <c r="C37">
        <v>29169.783163578701</v>
      </c>
    </row>
    <row r="38" spans="1:3" x14ac:dyDescent="0.25">
      <c r="A38" t="s">
        <v>9</v>
      </c>
      <c r="B38">
        <v>2014</v>
      </c>
      <c r="C38">
        <v>44477.7171036898</v>
      </c>
    </row>
    <row r="39" spans="1:3" x14ac:dyDescent="0.25">
      <c r="A39" t="s">
        <v>9</v>
      </c>
      <c r="B39">
        <v>2015</v>
      </c>
      <c r="C39">
        <v>43136.737526515601</v>
      </c>
    </row>
    <row r="40" spans="1:3" x14ac:dyDescent="0.25">
      <c r="A40" t="s">
        <v>8</v>
      </c>
      <c r="B40">
        <v>1997</v>
      </c>
      <c r="C40">
        <v>435467.186735</v>
      </c>
    </row>
    <row r="41" spans="1:3" x14ac:dyDescent="0.25">
      <c r="A41" t="s">
        <v>8</v>
      </c>
      <c r="B41">
        <v>1998</v>
      </c>
      <c r="C41">
        <v>267720.249332687</v>
      </c>
    </row>
    <row r="42" spans="1:3" x14ac:dyDescent="0.25">
      <c r="A42" t="s">
        <v>8</v>
      </c>
      <c r="B42">
        <v>1999</v>
      </c>
      <c r="C42">
        <v>206905.01718145001</v>
      </c>
    </row>
    <row r="43" spans="1:3" x14ac:dyDescent="0.25">
      <c r="A43" t="s">
        <v>8</v>
      </c>
      <c r="B43">
        <v>2000</v>
      </c>
      <c r="C43">
        <v>141397.32552705699</v>
      </c>
    </row>
    <row r="44" spans="1:3" x14ac:dyDescent="0.25">
      <c r="A44" t="s">
        <v>8</v>
      </c>
      <c r="B44">
        <v>2001</v>
      </c>
      <c r="C44">
        <v>87697.221435083498</v>
      </c>
    </row>
    <row r="45" spans="1:3" x14ac:dyDescent="0.25">
      <c r="A45" t="s">
        <v>8</v>
      </c>
      <c r="B45">
        <v>2002</v>
      </c>
      <c r="C45">
        <v>87566.202017699106</v>
      </c>
    </row>
    <row r="46" spans="1:3" x14ac:dyDescent="0.25">
      <c r="A46" t="s">
        <v>8</v>
      </c>
      <c r="B46">
        <v>2003</v>
      </c>
      <c r="C46">
        <v>106302.056231439</v>
      </c>
    </row>
    <row r="47" spans="1:3" x14ac:dyDescent="0.25">
      <c r="A47" t="s">
        <v>8</v>
      </c>
      <c r="B47">
        <v>2004</v>
      </c>
      <c r="C47">
        <v>125560.56043629799</v>
      </c>
    </row>
    <row r="48" spans="1:3" x14ac:dyDescent="0.25">
      <c r="A48" t="s">
        <v>8</v>
      </c>
      <c r="B48">
        <v>2005</v>
      </c>
      <c r="C48">
        <v>161299.800908487</v>
      </c>
    </row>
    <row r="49" spans="1:3" x14ac:dyDescent="0.25">
      <c r="A49" t="s">
        <v>8</v>
      </c>
      <c r="B49">
        <v>2006</v>
      </c>
      <c r="C49">
        <v>187945.48212311199</v>
      </c>
    </row>
    <row r="50" spans="1:3" x14ac:dyDescent="0.25">
      <c r="A50" t="s">
        <v>8</v>
      </c>
      <c r="B50">
        <v>2007</v>
      </c>
      <c r="C50">
        <v>171109.72154637301</v>
      </c>
    </row>
    <row r="51" spans="1:3" x14ac:dyDescent="0.25">
      <c r="A51" t="s">
        <v>8</v>
      </c>
      <c r="B51">
        <v>2008</v>
      </c>
      <c r="C51">
        <v>171763.30755496499</v>
      </c>
    </row>
    <row r="52" spans="1:3" x14ac:dyDescent="0.25">
      <c r="A52" t="s">
        <v>8</v>
      </c>
      <c r="B52">
        <v>2009</v>
      </c>
      <c r="C52">
        <v>168436.384310908</v>
      </c>
    </row>
    <row r="53" spans="1:3" x14ac:dyDescent="0.25">
      <c r="A53" t="s">
        <v>8</v>
      </c>
      <c r="B53">
        <v>2010</v>
      </c>
      <c r="C53">
        <v>195625.35937172</v>
      </c>
    </row>
    <row r="54" spans="1:3" x14ac:dyDescent="0.25">
      <c r="A54" t="s">
        <v>8</v>
      </c>
      <c r="B54">
        <v>2011</v>
      </c>
      <c r="C54">
        <v>199600.79316135301</v>
      </c>
    </row>
    <row r="55" spans="1:3" x14ac:dyDescent="0.25">
      <c r="A55" t="s">
        <v>8</v>
      </c>
      <c r="B55">
        <v>2012</v>
      </c>
      <c r="C55">
        <v>266480.25483678997</v>
      </c>
    </row>
    <row r="56" spans="1:3" x14ac:dyDescent="0.25">
      <c r="A56" t="s">
        <v>8</v>
      </c>
      <c r="B56">
        <v>2013</v>
      </c>
      <c r="C56">
        <v>299348.12664202403</v>
      </c>
    </row>
    <row r="57" spans="1:3" x14ac:dyDescent="0.25">
      <c r="A57" t="s">
        <v>8</v>
      </c>
      <c r="B57">
        <v>2014</v>
      </c>
      <c r="C57">
        <v>230556.380831002</v>
      </c>
    </row>
    <row r="58" spans="1:3" x14ac:dyDescent="0.25">
      <c r="A58" t="s">
        <v>8</v>
      </c>
      <c r="B58">
        <v>2015</v>
      </c>
      <c r="C58">
        <v>283092.82359663601</v>
      </c>
    </row>
    <row r="59" spans="1:3" x14ac:dyDescent="0.25">
      <c r="A59" t="s">
        <v>5</v>
      </c>
      <c r="B59">
        <v>1997</v>
      </c>
      <c r="C59">
        <v>303847.09239741002</v>
      </c>
    </row>
    <row r="60" spans="1:3" x14ac:dyDescent="0.25">
      <c r="A60" t="s">
        <v>5</v>
      </c>
      <c r="B60">
        <v>1998</v>
      </c>
      <c r="C60">
        <v>361958.76727093197</v>
      </c>
    </row>
    <row r="61" spans="1:3" x14ac:dyDescent="0.25">
      <c r="A61" t="s">
        <v>5</v>
      </c>
      <c r="B61">
        <v>1999</v>
      </c>
      <c r="C61">
        <v>312325.65038143902</v>
      </c>
    </row>
    <row r="62" spans="1:3" x14ac:dyDescent="0.25">
      <c r="A62" t="s">
        <v>5</v>
      </c>
      <c r="B62">
        <v>2000</v>
      </c>
      <c r="C62">
        <v>247483.751184099</v>
      </c>
    </row>
    <row r="63" spans="1:3" x14ac:dyDescent="0.25">
      <c r="A63" t="s">
        <v>5</v>
      </c>
      <c r="B63">
        <v>2001</v>
      </c>
      <c r="C63">
        <v>180772.209069337</v>
      </c>
    </row>
    <row r="64" spans="1:3" x14ac:dyDescent="0.25">
      <c r="A64" t="s">
        <v>5</v>
      </c>
      <c r="B64">
        <v>2002</v>
      </c>
      <c r="C64">
        <v>166719.54002707801</v>
      </c>
    </row>
    <row r="65" spans="1:3" x14ac:dyDescent="0.25">
      <c r="A65" t="s">
        <v>5</v>
      </c>
      <c r="B65">
        <v>2003</v>
      </c>
      <c r="C65">
        <v>142201.01616815801</v>
      </c>
    </row>
    <row r="66" spans="1:3" x14ac:dyDescent="0.25">
      <c r="A66" t="s">
        <v>5</v>
      </c>
      <c r="B66">
        <v>2004</v>
      </c>
      <c r="C66">
        <v>106395.072777122</v>
      </c>
    </row>
    <row r="67" spans="1:3" x14ac:dyDescent="0.25">
      <c r="A67" t="s">
        <v>5</v>
      </c>
      <c r="B67">
        <v>2005</v>
      </c>
      <c r="C67">
        <v>81618.611378331305</v>
      </c>
    </row>
    <row r="68" spans="1:3" x14ac:dyDescent="0.25">
      <c r="A68" t="s">
        <v>5</v>
      </c>
      <c r="B68">
        <v>2006</v>
      </c>
      <c r="C68">
        <v>93394.103327627206</v>
      </c>
    </row>
    <row r="69" spans="1:3" x14ac:dyDescent="0.25">
      <c r="A69" t="s">
        <v>5</v>
      </c>
      <c r="B69">
        <v>2007</v>
      </c>
      <c r="C69">
        <v>93876.925931548394</v>
      </c>
    </row>
    <row r="70" spans="1:3" x14ac:dyDescent="0.25">
      <c r="A70" t="s">
        <v>5</v>
      </c>
      <c r="B70">
        <v>2008</v>
      </c>
      <c r="C70">
        <v>126103.995061725</v>
      </c>
    </row>
    <row r="71" spans="1:3" x14ac:dyDescent="0.25">
      <c r="A71" t="s">
        <v>5</v>
      </c>
      <c r="B71">
        <v>2009</v>
      </c>
      <c r="C71">
        <v>144018.711146324</v>
      </c>
    </row>
    <row r="72" spans="1:3" x14ac:dyDescent="0.25">
      <c r="A72" t="s">
        <v>5</v>
      </c>
      <c r="B72">
        <v>2010</v>
      </c>
      <c r="C72">
        <v>131631.776787126</v>
      </c>
    </row>
    <row r="73" spans="1:3" x14ac:dyDescent="0.25">
      <c r="A73" t="s">
        <v>5</v>
      </c>
      <c r="B73">
        <v>2011</v>
      </c>
      <c r="C73">
        <v>143347.39326828899</v>
      </c>
    </row>
    <row r="74" spans="1:3" x14ac:dyDescent="0.25">
      <c r="A74" t="s">
        <v>5</v>
      </c>
      <c r="B74">
        <v>2012</v>
      </c>
      <c r="C74">
        <v>141370.469168304</v>
      </c>
    </row>
    <row r="75" spans="1:3" x14ac:dyDescent="0.25">
      <c r="A75" t="s">
        <v>5</v>
      </c>
      <c r="B75">
        <v>2013</v>
      </c>
      <c r="C75">
        <v>165006.72699463199</v>
      </c>
    </row>
    <row r="76" spans="1:3" x14ac:dyDescent="0.25">
      <c r="A76" t="s">
        <v>5</v>
      </c>
      <c r="B76">
        <v>2014</v>
      </c>
      <c r="C76">
        <v>187999.81175662199</v>
      </c>
    </row>
    <row r="77" spans="1:3" x14ac:dyDescent="0.25">
      <c r="A77" t="s">
        <v>5</v>
      </c>
      <c r="B77">
        <v>2015</v>
      </c>
      <c r="C77">
        <v>140539.474295689</v>
      </c>
    </row>
    <row r="78" spans="1:3" x14ac:dyDescent="0.25">
      <c r="A78" t="s">
        <v>7</v>
      </c>
      <c r="B78">
        <v>1997</v>
      </c>
      <c r="C78">
        <v>42789.772939082199</v>
      </c>
    </row>
    <row r="79" spans="1:3" x14ac:dyDescent="0.25">
      <c r="A79" t="s">
        <v>7</v>
      </c>
      <c r="B79">
        <v>1998</v>
      </c>
      <c r="C79">
        <v>43263.800234870097</v>
      </c>
    </row>
    <row r="80" spans="1:3" x14ac:dyDescent="0.25">
      <c r="A80" t="s">
        <v>7</v>
      </c>
      <c r="B80">
        <v>1999</v>
      </c>
      <c r="C80">
        <v>44566.875737401599</v>
      </c>
    </row>
    <row r="81" spans="1:3" x14ac:dyDescent="0.25">
      <c r="A81" t="s">
        <v>7</v>
      </c>
      <c r="B81">
        <v>2000</v>
      </c>
      <c r="C81">
        <v>25470.268515968</v>
      </c>
    </row>
    <row r="82" spans="1:3" x14ac:dyDescent="0.25">
      <c r="A82" t="s">
        <v>7</v>
      </c>
      <c r="B82">
        <v>2001</v>
      </c>
      <c r="C82">
        <v>29113.627169994401</v>
      </c>
    </row>
    <row r="83" spans="1:3" x14ac:dyDescent="0.25">
      <c r="A83" t="s">
        <v>7</v>
      </c>
      <c r="B83">
        <v>2002</v>
      </c>
      <c r="C83">
        <v>26448.492093369499</v>
      </c>
    </row>
    <row r="84" spans="1:3" x14ac:dyDescent="0.25">
      <c r="A84" t="s">
        <v>7</v>
      </c>
      <c r="B84">
        <v>2003</v>
      </c>
      <c r="C84">
        <v>22358.969132689199</v>
      </c>
    </row>
    <row r="85" spans="1:3" x14ac:dyDescent="0.25">
      <c r="A85" t="s">
        <v>7</v>
      </c>
      <c r="B85">
        <v>2004</v>
      </c>
      <c r="C85">
        <v>25037.5087476341</v>
      </c>
    </row>
    <row r="86" spans="1:3" x14ac:dyDescent="0.25">
      <c r="A86" t="s">
        <v>7</v>
      </c>
      <c r="B86">
        <v>2005</v>
      </c>
      <c r="C86">
        <v>36288.306380314702</v>
      </c>
    </row>
    <row r="87" spans="1:3" x14ac:dyDescent="0.25">
      <c r="A87" t="s">
        <v>7</v>
      </c>
      <c r="B87">
        <v>2006</v>
      </c>
      <c r="C87">
        <v>29179.392306106802</v>
      </c>
    </row>
    <row r="88" spans="1:3" x14ac:dyDescent="0.25">
      <c r="A88" t="s">
        <v>7</v>
      </c>
      <c r="B88">
        <v>2007</v>
      </c>
      <c r="C88">
        <v>25733.8732281991</v>
      </c>
    </row>
    <row r="89" spans="1:3" x14ac:dyDescent="0.25">
      <c r="A89" t="s">
        <v>7</v>
      </c>
      <c r="B89">
        <v>2008</v>
      </c>
      <c r="C89">
        <v>31868.564589536902</v>
      </c>
    </row>
    <row r="90" spans="1:3" x14ac:dyDescent="0.25">
      <c r="A90" t="s">
        <v>7</v>
      </c>
      <c r="B90">
        <v>2009</v>
      </c>
      <c r="C90">
        <v>38876.758191922003</v>
      </c>
    </row>
    <row r="91" spans="1:3" x14ac:dyDescent="0.25">
      <c r="A91" t="s">
        <v>7</v>
      </c>
      <c r="B91">
        <v>2010</v>
      </c>
      <c r="C91">
        <v>36513.9641419951</v>
      </c>
    </row>
    <row r="92" spans="1:3" x14ac:dyDescent="0.25">
      <c r="A92" t="s">
        <v>7</v>
      </c>
      <c r="B92">
        <v>2011</v>
      </c>
      <c r="C92">
        <v>40542.628127513497</v>
      </c>
    </row>
    <row r="93" spans="1:3" x14ac:dyDescent="0.25">
      <c r="A93" t="s">
        <v>7</v>
      </c>
      <c r="B93">
        <v>2012</v>
      </c>
      <c r="C93">
        <v>37421.015354823299</v>
      </c>
    </row>
    <row r="94" spans="1:3" x14ac:dyDescent="0.25">
      <c r="A94" t="s">
        <v>7</v>
      </c>
      <c r="B94">
        <v>2013</v>
      </c>
      <c r="C94">
        <v>38478.456537678998</v>
      </c>
    </row>
    <row r="95" spans="1:3" x14ac:dyDescent="0.25">
      <c r="A95" t="s">
        <v>7</v>
      </c>
      <c r="B95">
        <v>2014</v>
      </c>
      <c r="C95">
        <v>49500.946183752501</v>
      </c>
    </row>
    <row r="96" spans="1:3" x14ac:dyDescent="0.25">
      <c r="A96" t="s">
        <v>7</v>
      </c>
      <c r="B96">
        <v>2015</v>
      </c>
      <c r="C96">
        <v>48654.230390228498</v>
      </c>
    </row>
    <row r="97" spans="1:3" x14ac:dyDescent="0.25">
      <c r="A97" t="s">
        <v>6</v>
      </c>
      <c r="B97">
        <v>1997</v>
      </c>
      <c r="C97">
        <v>302253.38188223197</v>
      </c>
    </row>
    <row r="98" spans="1:3" x14ac:dyDescent="0.25">
      <c r="A98" t="s">
        <v>6</v>
      </c>
      <c r="B98">
        <v>1998</v>
      </c>
      <c r="C98">
        <v>313852.12229298201</v>
      </c>
    </row>
    <row r="99" spans="1:3" x14ac:dyDescent="0.25">
      <c r="A99" t="s">
        <v>6</v>
      </c>
      <c r="B99">
        <v>1999</v>
      </c>
      <c r="C99">
        <v>249635.67898198799</v>
      </c>
    </row>
    <row r="100" spans="1:3" x14ac:dyDescent="0.25">
      <c r="A100" t="s">
        <v>6</v>
      </c>
      <c r="B100">
        <v>2000</v>
      </c>
      <c r="C100">
        <v>217560.787331945</v>
      </c>
    </row>
    <row r="101" spans="1:3" x14ac:dyDescent="0.25">
      <c r="A101" t="s">
        <v>6</v>
      </c>
      <c r="B101">
        <v>2001</v>
      </c>
      <c r="C101">
        <v>126630.683246877</v>
      </c>
    </row>
    <row r="102" spans="1:3" x14ac:dyDescent="0.25">
      <c r="A102" t="s">
        <v>6</v>
      </c>
      <c r="B102">
        <v>2002</v>
      </c>
      <c r="C102">
        <v>145231.394989736</v>
      </c>
    </row>
    <row r="103" spans="1:3" x14ac:dyDescent="0.25">
      <c r="A103" t="s">
        <v>6</v>
      </c>
      <c r="B103">
        <v>2003</v>
      </c>
      <c r="C103">
        <v>101508.936406543</v>
      </c>
    </row>
    <row r="104" spans="1:3" x14ac:dyDescent="0.25">
      <c r="A104" t="s">
        <v>6</v>
      </c>
      <c r="B104">
        <v>2004</v>
      </c>
      <c r="C104">
        <v>123757.23246158499</v>
      </c>
    </row>
    <row r="105" spans="1:3" x14ac:dyDescent="0.25">
      <c r="A105" t="s">
        <v>6</v>
      </c>
      <c r="B105">
        <v>2005</v>
      </c>
      <c r="C105">
        <v>124720.85563958299</v>
      </c>
    </row>
    <row r="106" spans="1:3" x14ac:dyDescent="0.25">
      <c r="A106" t="s">
        <v>6</v>
      </c>
      <c r="B106">
        <v>2006</v>
      </c>
      <c r="C106">
        <v>110295.81576462201</v>
      </c>
    </row>
    <row r="107" spans="1:3" x14ac:dyDescent="0.25">
      <c r="A107" t="s">
        <v>6</v>
      </c>
      <c r="B107">
        <v>2007</v>
      </c>
      <c r="C107">
        <v>90621.116806503007</v>
      </c>
    </row>
    <row r="108" spans="1:3" x14ac:dyDescent="0.25">
      <c r="A108" t="s">
        <v>6</v>
      </c>
      <c r="B108">
        <v>2008</v>
      </c>
      <c r="C108">
        <v>101707.040997078</v>
      </c>
    </row>
    <row r="109" spans="1:3" x14ac:dyDescent="0.25">
      <c r="A109" t="s">
        <v>6</v>
      </c>
      <c r="B109">
        <v>2009</v>
      </c>
      <c r="C109">
        <v>136084.36931654799</v>
      </c>
    </row>
    <row r="110" spans="1:3" x14ac:dyDescent="0.25">
      <c r="A110" t="s">
        <v>6</v>
      </c>
      <c r="B110">
        <v>2010</v>
      </c>
      <c r="C110">
        <v>152384.812515789</v>
      </c>
    </row>
    <row r="111" spans="1:3" x14ac:dyDescent="0.25">
      <c r="A111" t="s">
        <v>6</v>
      </c>
      <c r="B111">
        <v>2011</v>
      </c>
      <c r="C111">
        <v>141533.44448005001</v>
      </c>
    </row>
    <row r="112" spans="1:3" x14ac:dyDescent="0.25">
      <c r="A112" t="s">
        <v>6</v>
      </c>
      <c r="B112">
        <v>2012</v>
      </c>
      <c r="C112">
        <v>118925.156048223</v>
      </c>
    </row>
    <row r="113" spans="1:3" x14ac:dyDescent="0.25">
      <c r="A113" t="s">
        <v>6</v>
      </c>
      <c r="B113">
        <v>2013</v>
      </c>
      <c r="C113">
        <v>135894.163954171</v>
      </c>
    </row>
    <row r="114" spans="1:3" x14ac:dyDescent="0.25">
      <c r="A114" t="s">
        <v>6</v>
      </c>
      <c r="B114">
        <v>2014</v>
      </c>
      <c r="C114">
        <v>177981.78172815501</v>
      </c>
    </row>
    <row r="115" spans="1:3" x14ac:dyDescent="0.25">
      <c r="A115" t="s">
        <v>6</v>
      </c>
      <c r="B115">
        <v>2015</v>
      </c>
      <c r="C115">
        <v>168251.48430340001</v>
      </c>
    </row>
    <row r="116" spans="1:3" x14ac:dyDescent="0.25">
      <c r="A116" t="s">
        <v>12</v>
      </c>
      <c r="B116">
        <v>1997</v>
      </c>
      <c r="C116">
        <v>8310.7011410472605</v>
      </c>
    </row>
    <row r="117" spans="1:3" x14ac:dyDescent="0.25">
      <c r="A117" t="s">
        <v>12</v>
      </c>
      <c r="B117">
        <v>1998</v>
      </c>
      <c r="C117">
        <v>18090.951144818999</v>
      </c>
    </row>
    <row r="118" spans="1:3" x14ac:dyDescent="0.25">
      <c r="A118" t="s">
        <v>12</v>
      </c>
      <c r="B118">
        <v>1999</v>
      </c>
      <c r="C118">
        <v>14180.538201536199</v>
      </c>
    </row>
    <row r="119" spans="1:3" x14ac:dyDescent="0.25">
      <c r="A119" t="s">
        <v>12</v>
      </c>
      <c r="B119">
        <v>2000</v>
      </c>
      <c r="C119">
        <v>20173.237578867502</v>
      </c>
    </row>
    <row r="120" spans="1:3" x14ac:dyDescent="0.25">
      <c r="A120" t="s">
        <v>12</v>
      </c>
      <c r="B120">
        <v>2001</v>
      </c>
      <c r="C120">
        <v>5811.3115828329901</v>
      </c>
    </row>
    <row r="121" spans="1:3" x14ac:dyDescent="0.25">
      <c r="A121" t="s">
        <v>12</v>
      </c>
      <c r="B121">
        <v>2002</v>
      </c>
      <c r="C121">
        <v>4496.4777995293198</v>
      </c>
    </row>
    <row r="122" spans="1:3" x14ac:dyDescent="0.25">
      <c r="A122" t="s">
        <v>12</v>
      </c>
      <c r="B122">
        <v>2003</v>
      </c>
      <c r="C122">
        <v>6447.08415128465</v>
      </c>
    </row>
    <row r="123" spans="1:3" x14ac:dyDescent="0.25">
      <c r="A123" t="s">
        <v>12</v>
      </c>
      <c r="B123">
        <v>2004</v>
      </c>
      <c r="C123">
        <v>4316.7637337825599</v>
      </c>
    </row>
    <row r="124" spans="1:3" x14ac:dyDescent="0.25">
      <c r="A124" t="s">
        <v>12</v>
      </c>
      <c r="B124">
        <v>2005</v>
      </c>
      <c r="C124">
        <v>6561.3827372592104</v>
      </c>
    </row>
    <row r="125" spans="1:3" x14ac:dyDescent="0.25">
      <c r="A125" t="s">
        <v>12</v>
      </c>
      <c r="B125">
        <v>2006</v>
      </c>
      <c r="C125">
        <v>4002.36376293594</v>
      </c>
    </row>
    <row r="126" spans="1:3" x14ac:dyDescent="0.25">
      <c r="A126" t="s">
        <v>12</v>
      </c>
      <c r="B126">
        <v>2007</v>
      </c>
      <c r="C126">
        <v>6888.8962382456602</v>
      </c>
    </row>
    <row r="127" spans="1:3" x14ac:dyDescent="0.25">
      <c r="A127" t="s">
        <v>12</v>
      </c>
      <c r="B127">
        <v>2008</v>
      </c>
      <c r="C127">
        <v>8841.4865798189603</v>
      </c>
    </row>
    <row r="128" spans="1:3" x14ac:dyDescent="0.25">
      <c r="A128" t="s">
        <v>12</v>
      </c>
      <c r="B128">
        <v>2009</v>
      </c>
      <c r="C128">
        <v>8886.2517527310702</v>
      </c>
    </row>
    <row r="129" spans="1:3" x14ac:dyDescent="0.25">
      <c r="A129" t="s">
        <v>12</v>
      </c>
      <c r="B129">
        <v>2010</v>
      </c>
      <c r="C129">
        <v>18684.138244912901</v>
      </c>
    </row>
    <row r="130" spans="1:3" x14ac:dyDescent="0.25">
      <c r="A130" t="s">
        <v>12</v>
      </c>
      <c r="B130">
        <v>2011</v>
      </c>
      <c r="C130">
        <v>13164.7154541204</v>
      </c>
    </row>
    <row r="131" spans="1:3" x14ac:dyDescent="0.25">
      <c r="A131" t="s">
        <v>12</v>
      </c>
      <c r="B131">
        <v>2012</v>
      </c>
      <c r="C131">
        <v>9255.13442416008</v>
      </c>
    </row>
    <row r="132" spans="1:3" x14ac:dyDescent="0.25">
      <c r="A132" t="s">
        <v>12</v>
      </c>
      <c r="B132">
        <v>2013</v>
      </c>
      <c r="C132">
        <v>12192.2022034372</v>
      </c>
    </row>
    <row r="133" spans="1:3" x14ac:dyDescent="0.25">
      <c r="A133" t="s">
        <v>12</v>
      </c>
      <c r="B133">
        <v>2014</v>
      </c>
      <c r="C133">
        <v>11685.6092702228</v>
      </c>
    </row>
    <row r="134" spans="1:3" x14ac:dyDescent="0.25">
      <c r="A134" t="s">
        <v>16</v>
      </c>
      <c r="B134">
        <v>1997</v>
      </c>
      <c r="C134">
        <v>79234.883668967494</v>
      </c>
    </row>
    <row r="135" spans="1:3" x14ac:dyDescent="0.25">
      <c r="A135" t="s">
        <v>16</v>
      </c>
      <c r="B135">
        <v>1998</v>
      </c>
      <c r="C135">
        <v>64810.681323238197</v>
      </c>
    </row>
    <row r="136" spans="1:3" x14ac:dyDescent="0.25">
      <c r="A136" t="s">
        <v>16</v>
      </c>
      <c r="B136">
        <v>1999</v>
      </c>
      <c r="C136">
        <v>52197.687481779198</v>
      </c>
    </row>
    <row r="137" spans="1:3" x14ac:dyDescent="0.25">
      <c r="A137" t="s">
        <v>16</v>
      </c>
      <c r="B137">
        <v>2000</v>
      </c>
      <c r="C137">
        <v>56983.101314658103</v>
      </c>
    </row>
    <row r="138" spans="1:3" x14ac:dyDescent="0.25">
      <c r="A138" t="s">
        <v>16</v>
      </c>
      <c r="B138">
        <v>2001</v>
      </c>
      <c r="C138">
        <v>39930.399933852299</v>
      </c>
    </row>
    <row r="139" spans="1:3" x14ac:dyDescent="0.25">
      <c r="A139" t="s">
        <v>16</v>
      </c>
      <c r="B139">
        <v>2002</v>
      </c>
      <c r="C139">
        <v>27567.1806006835</v>
      </c>
    </row>
    <row r="140" spans="1:3" x14ac:dyDescent="0.25">
      <c r="A140" t="s">
        <v>16</v>
      </c>
      <c r="B140">
        <v>2003</v>
      </c>
      <c r="C140">
        <v>34692.831237373503</v>
      </c>
    </row>
    <row r="141" spans="1:3" x14ac:dyDescent="0.25">
      <c r="A141" t="s">
        <v>16</v>
      </c>
      <c r="B141">
        <v>2004</v>
      </c>
      <c r="C141">
        <v>37554.680870379503</v>
      </c>
    </row>
    <row r="142" spans="1:3" x14ac:dyDescent="0.25">
      <c r="A142" t="s">
        <v>16</v>
      </c>
      <c r="B142">
        <v>2005</v>
      </c>
      <c r="C142">
        <v>36139.274970329701</v>
      </c>
    </row>
    <row r="143" spans="1:3" x14ac:dyDescent="0.25">
      <c r="A143" t="s">
        <v>16</v>
      </c>
      <c r="B143">
        <v>2006</v>
      </c>
      <c r="C143">
        <v>43049.944869380801</v>
      </c>
    </row>
    <row r="144" spans="1:3" x14ac:dyDescent="0.25">
      <c r="A144" t="s">
        <v>16</v>
      </c>
      <c r="B144">
        <v>2007</v>
      </c>
      <c r="C144">
        <v>50648.904016005101</v>
      </c>
    </row>
    <row r="145" spans="1:3" x14ac:dyDescent="0.25">
      <c r="A145" t="s">
        <v>16</v>
      </c>
      <c r="B145">
        <v>2008</v>
      </c>
      <c r="C145">
        <v>47310.348115785797</v>
      </c>
    </row>
    <row r="146" spans="1:3" x14ac:dyDescent="0.25">
      <c r="A146" t="s">
        <v>16</v>
      </c>
      <c r="B146">
        <v>2009</v>
      </c>
      <c r="C146">
        <v>68835.439818361803</v>
      </c>
    </row>
    <row r="147" spans="1:3" x14ac:dyDescent="0.25">
      <c r="A147" t="s">
        <v>16</v>
      </c>
      <c r="B147">
        <v>2010</v>
      </c>
      <c r="C147">
        <v>81606.491593334606</v>
      </c>
    </row>
    <row r="148" spans="1:3" x14ac:dyDescent="0.25">
      <c r="A148" t="s">
        <v>16</v>
      </c>
      <c r="B148">
        <v>2011</v>
      </c>
      <c r="C148">
        <v>98195.247055835702</v>
      </c>
    </row>
    <row r="149" spans="1:3" x14ac:dyDescent="0.25">
      <c r="A149" t="s">
        <v>16</v>
      </c>
      <c r="B149">
        <v>2012</v>
      </c>
      <c r="C149">
        <v>124186.760272757</v>
      </c>
    </row>
    <row r="150" spans="1:3" x14ac:dyDescent="0.25">
      <c r="A150" t="s">
        <v>16</v>
      </c>
      <c r="B150">
        <v>2013</v>
      </c>
      <c r="C150">
        <v>146877.797083185</v>
      </c>
    </row>
    <row r="151" spans="1:3" x14ac:dyDescent="0.25">
      <c r="A151" t="s">
        <v>16</v>
      </c>
      <c r="B151">
        <v>2014</v>
      </c>
      <c r="C151">
        <v>161981.505741617</v>
      </c>
    </row>
    <row r="152" spans="1:3" x14ac:dyDescent="0.25">
      <c r="A152" t="s">
        <v>16</v>
      </c>
      <c r="B152">
        <v>2015</v>
      </c>
      <c r="C152">
        <v>119721.64851125699</v>
      </c>
    </row>
    <row r="153" spans="1:3" x14ac:dyDescent="0.25">
      <c r="A153" t="s">
        <v>17</v>
      </c>
      <c r="B153">
        <v>1997</v>
      </c>
      <c r="C153">
        <v>494167.876586486</v>
      </c>
    </row>
    <row r="154" spans="1:3" x14ac:dyDescent="0.25">
      <c r="A154" t="s">
        <v>17</v>
      </c>
      <c r="B154">
        <v>1998</v>
      </c>
      <c r="C154">
        <v>535472.15284132503</v>
      </c>
    </row>
    <row r="155" spans="1:3" x14ac:dyDescent="0.25">
      <c r="A155" t="s">
        <v>17</v>
      </c>
      <c r="B155">
        <v>1999</v>
      </c>
      <c r="C155">
        <v>425066.29324998299</v>
      </c>
    </row>
    <row r="156" spans="1:3" x14ac:dyDescent="0.25">
      <c r="A156" t="s">
        <v>17</v>
      </c>
      <c r="B156">
        <v>2000</v>
      </c>
      <c r="C156">
        <v>221745.61348310701</v>
      </c>
    </row>
    <row r="157" spans="1:3" x14ac:dyDescent="0.25">
      <c r="A157" t="s">
        <v>17</v>
      </c>
      <c r="B157">
        <v>2001</v>
      </c>
      <c r="C157">
        <v>196271.664761049</v>
      </c>
    </row>
    <row r="158" spans="1:3" x14ac:dyDescent="0.25">
      <c r="A158" t="s">
        <v>17</v>
      </c>
      <c r="B158">
        <v>2002</v>
      </c>
      <c r="C158">
        <v>214870.74773601699</v>
      </c>
    </row>
    <row r="159" spans="1:3" x14ac:dyDescent="0.25">
      <c r="A159" t="s">
        <v>17</v>
      </c>
      <c r="B159">
        <v>2003</v>
      </c>
      <c r="C159">
        <v>182415.536502542</v>
      </c>
    </row>
    <row r="160" spans="1:3" x14ac:dyDescent="0.25">
      <c r="A160" t="s">
        <v>17</v>
      </c>
      <c r="B160">
        <v>2004</v>
      </c>
      <c r="C160">
        <v>182584.894654392</v>
      </c>
    </row>
    <row r="161" spans="1:3" x14ac:dyDescent="0.25">
      <c r="A161" t="s">
        <v>17</v>
      </c>
      <c r="B161">
        <v>2005</v>
      </c>
      <c r="C161">
        <v>197607.459113569</v>
      </c>
    </row>
    <row r="162" spans="1:3" x14ac:dyDescent="0.25">
      <c r="A162" t="s">
        <v>17</v>
      </c>
      <c r="B162">
        <v>2006</v>
      </c>
      <c r="C162">
        <v>189102.84336478601</v>
      </c>
    </row>
    <row r="163" spans="1:3" x14ac:dyDescent="0.25">
      <c r="A163" t="s">
        <v>17</v>
      </c>
      <c r="B163">
        <v>2007</v>
      </c>
      <c r="C163">
        <v>200680.79699476901</v>
      </c>
    </row>
    <row r="164" spans="1:3" x14ac:dyDescent="0.25">
      <c r="A164" t="s">
        <v>17</v>
      </c>
      <c r="B164">
        <v>2008</v>
      </c>
      <c r="C164">
        <v>259673.35763812301</v>
      </c>
    </row>
    <row r="165" spans="1:3" x14ac:dyDescent="0.25">
      <c r="A165" t="s">
        <v>17</v>
      </c>
      <c r="B165">
        <v>2009</v>
      </c>
      <c r="C165">
        <v>243572.707273654</v>
      </c>
    </row>
    <row r="166" spans="1:3" x14ac:dyDescent="0.25">
      <c r="A166" t="s">
        <v>17</v>
      </c>
      <c r="B166">
        <v>2010</v>
      </c>
      <c r="C166">
        <v>204887.25805754299</v>
      </c>
    </row>
    <row r="167" spans="1:3" x14ac:dyDescent="0.25">
      <c r="A167" t="s">
        <v>17</v>
      </c>
      <c r="B167">
        <v>2011</v>
      </c>
      <c r="C167">
        <v>221357.04139788399</v>
      </c>
    </row>
    <row r="168" spans="1:3" x14ac:dyDescent="0.25">
      <c r="A168" t="s">
        <v>17</v>
      </c>
      <c r="B168">
        <v>2012</v>
      </c>
      <c r="C168">
        <v>242442.302923991</v>
      </c>
    </row>
    <row r="169" spans="1:3" x14ac:dyDescent="0.25">
      <c r="A169" t="s">
        <v>17</v>
      </c>
      <c r="B169">
        <v>2013</v>
      </c>
      <c r="C169">
        <v>285651.84513573901</v>
      </c>
    </row>
    <row r="170" spans="1:3" x14ac:dyDescent="0.25">
      <c r="A170" t="s">
        <v>17</v>
      </c>
      <c r="B170">
        <v>2014</v>
      </c>
      <c r="C170">
        <v>366579.31523303199</v>
      </c>
    </row>
    <row r="171" spans="1:3" x14ac:dyDescent="0.25">
      <c r="A171" t="s">
        <v>17</v>
      </c>
      <c r="B171">
        <v>2015</v>
      </c>
      <c r="C171">
        <v>340026.91330684698</v>
      </c>
    </row>
    <row r="172" spans="1:3" x14ac:dyDescent="0.25">
      <c r="A172" t="s">
        <v>18</v>
      </c>
      <c r="B172">
        <v>1997</v>
      </c>
      <c r="C172">
        <v>425662.78117363103</v>
      </c>
    </row>
    <row r="173" spans="1:3" x14ac:dyDescent="0.25">
      <c r="A173" t="s">
        <v>18</v>
      </c>
      <c r="B173">
        <v>1998</v>
      </c>
      <c r="C173">
        <v>497835.64543903898</v>
      </c>
    </row>
    <row r="174" spans="1:3" x14ac:dyDescent="0.25">
      <c r="A174" t="s">
        <v>18</v>
      </c>
      <c r="B174">
        <v>1999</v>
      </c>
      <c r="C174">
        <v>191429.89285152999</v>
      </c>
    </row>
    <row r="175" spans="1:3" x14ac:dyDescent="0.25">
      <c r="A175" t="s">
        <v>18</v>
      </c>
      <c r="B175">
        <v>2000</v>
      </c>
      <c r="C175">
        <v>110647.531710843</v>
      </c>
    </row>
    <row r="176" spans="1:3" x14ac:dyDescent="0.25">
      <c r="A176" t="s">
        <v>18</v>
      </c>
      <c r="B176">
        <v>2001</v>
      </c>
      <c r="C176">
        <v>141230.46765611399</v>
      </c>
    </row>
    <row r="177" spans="1:3" x14ac:dyDescent="0.25">
      <c r="A177" t="s">
        <v>18</v>
      </c>
      <c r="B177">
        <v>2002</v>
      </c>
      <c r="C177">
        <v>100084.986871635</v>
      </c>
    </row>
    <row r="178" spans="1:3" x14ac:dyDescent="0.25">
      <c r="A178" t="s">
        <v>18</v>
      </c>
      <c r="B178">
        <v>2003</v>
      </c>
      <c r="C178">
        <v>108275.230237975</v>
      </c>
    </row>
    <row r="179" spans="1:3" x14ac:dyDescent="0.25">
      <c r="A179" t="s">
        <v>18</v>
      </c>
      <c r="B179">
        <v>2004</v>
      </c>
      <c r="C179">
        <v>251600.66427823601</v>
      </c>
    </row>
    <row r="180" spans="1:3" x14ac:dyDescent="0.25">
      <c r="A180" t="s">
        <v>18</v>
      </c>
      <c r="B180">
        <v>2005</v>
      </c>
      <c r="C180">
        <v>318405.92714608402</v>
      </c>
    </row>
    <row r="181" spans="1:3" x14ac:dyDescent="0.25">
      <c r="A181" t="s">
        <v>18</v>
      </c>
      <c r="B181">
        <v>2006</v>
      </c>
      <c r="C181">
        <v>186409.921687653</v>
      </c>
    </row>
    <row r="182" spans="1:3" x14ac:dyDescent="0.25">
      <c r="A182" t="s">
        <v>18</v>
      </c>
      <c r="B182">
        <v>2007</v>
      </c>
      <c r="C182">
        <v>93556.6565934846</v>
      </c>
    </row>
    <row r="183" spans="1:3" x14ac:dyDescent="0.25">
      <c r="A183" t="s">
        <v>18</v>
      </c>
      <c r="B183">
        <v>2008</v>
      </c>
      <c r="C183">
        <v>122583.587706411</v>
      </c>
    </row>
    <row r="184" spans="1:3" x14ac:dyDescent="0.25">
      <c r="A184" t="s">
        <v>18</v>
      </c>
      <c r="B184">
        <v>2009</v>
      </c>
      <c r="C184">
        <v>139120.05311477001</v>
      </c>
    </row>
    <row r="185" spans="1:3" x14ac:dyDescent="0.25">
      <c r="A185" t="s">
        <v>18</v>
      </c>
      <c r="B185">
        <v>2010</v>
      </c>
      <c r="C185">
        <v>75761.680479943898</v>
      </c>
    </row>
    <row r="186" spans="1:3" x14ac:dyDescent="0.25">
      <c r="A186" t="s">
        <v>18</v>
      </c>
      <c r="B186">
        <v>2011</v>
      </c>
      <c r="C186">
        <v>145827.61766307001</v>
      </c>
    </row>
    <row r="187" spans="1:3" x14ac:dyDescent="0.25">
      <c r="A187" t="s">
        <v>18</v>
      </c>
      <c r="B187">
        <v>2012</v>
      </c>
      <c r="C187">
        <v>181399.100519094</v>
      </c>
    </row>
    <row r="188" spans="1:3" x14ac:dyDescent="0.25">
      <c r="A188" t="s">
        <v>18</v>
      </c>
      <c r="B188">
        <v>2013</v>
      </c>
      <c r="C188">
        <v>164026.56513658701</v>
      </c>
    </row>
    <row r="189" spans="1:3" x14ac:dyDescent="0.25">
      <c r="A189" t="s">
        <v>18</v>
      </c>
      <c r="B189">
        <v>2014</v>
      </c>
      <c r="C189">
        <v>72291.187002367704</v>
      </c>
    </row>
    <row r="190" spans="1:3" x14ac:dyDescent="0.25">
      <c r="A190" t="s">
        <v>18</v>
      </c>
      <c r="B190">
        <v>2015</v>
      </c>
      <c r="C190">
        <v>41469.463004348399</v>
      </c>
    </row>
    <row r="191" spans="1:3" x14ac:dyDescent="0.25">
      <c r="A191" t="s">
        <v>19</v>
      </c>
      <c r="B191">
        <v>1997</v>
      </c>
    </row>
    <row r="192" spans="1:3" x14ac:dyDescent="0.25">
      <c r="A192" t="s">
        <v>19</v>
      </c>
      <c r="B192">
        <v>1998</v>
      </c>
    </row>
    <row r="193" spans="1:3" x14ac:dyDescent="0.25">
      <c r="A193" t="s">
        <v>19</v>
      </c>
      <c r="B193">
        <v>1999</v>
      </c>
      <c r="C193">
        <v>262768.40934535902</v>
      </c>
    </row>
    <row r="194" spans="1:3" x14ac:dyDescent="0.25">
      <c r="A194" t="s">
        <v>19</v>
      </c>
      <c r="B194">
        <v>2000</v>
      </c>
      <c r="C194">
        <v>168437.02279998301</v>
      </c>
    </row>
    <row r="195" spans="1:3" x14ac:dyDescent="0.25">
      <c r="A195" t="s">
        <v>19</v>
      </c>
      <c r="B195">
        <v>2001</v>
      </c>
      <c r="C195">
        <v>177497.76996497801</v>
      </c>
    </row>
    <row r="196" spans="1:3" x14ac:dyDescent="0.25">
      <c r="A196" t="s">
        <v>19</v>
      </c>
      <c r="B196">
        <v>2002</v>
      </c>
      <c r="C196">
        <v>210547.99149384699</v>
      </c>
    </row>
    <row r="197" spans="1:3" x14ac:dyDescent="0.25">
      <c r="A197" t="s">
        <v>19</v>
      </c>
      <c r="B197">
        <v>2003</v>
      </c>
      <c r="C197">
        <v>257317.53805917999</v>
      </c>
    </row>
    <row r="198" spans="1:3" x14ac:dyDescent="0.25">
      <c r="A198" t="s">
        <v>19</v>
      </c>
      <c r="B198">
        <v>2004</v>
      </c>
      <c r="C198">
        <v>253288.65396175699</v>
      </c>
    </row>
    <row r="199" spans="1:3" x14ac:dyDescent="0.25">
      <c r="A199" t="s">
        <v>19</v>
      </c>
      <c r="B199">
        <v>2005</v>
      </c>
      <c r="C199">
        <v>294898.50722084002</v>
      </c>
    </row>
    <row r="200" spans="1:3" x14ac:dyDescent="0.25">
      <c r="A200" t="s">
        <v>19</v>
      </c>
      <c r="B200">
        <v>2006</v>
      </c>
      <c r="C200">
        <v>437413.55564336799</v>
      </c>
    </row>
    <row r="201" spans="1:3" x14ac:dyDescent="0.25">
      <c r="A201" t="s">
        <v>19</v>
      </c>
      <c r="B201">
        <v>2007</v>
      </c>
      <c r="C201">
        <v>352884.71617338702</v>
      </c>
    </row>
    <row r="202" spans="1:3" x14ac:dyDescent="0.25">
      <c r="A202" t="s">
        <v>19</v>
      </c>
      <c r="B202">
        <v>2008</v>
      </c>
      <c r="C202">
        <v>314254.42635449301</v>
      </c>
    </row>
    <row r="203" spans="1:3" x14ac:dyDescent="0.25">
      <c r="A203" t="s">
        <v>19</v>
      </c>
      <c r="B203">
        <v>2009</v>
      </c>
      <c r="C203">
        <v>299551.06209506397</v>
      </c>
    </row>
    <row r="204" spans="1:3" x14ac:dyDescent="0.25">
      <c r="A204" t="s">
        <v>19</v>
      </c>
      <c r="B204">
        <v>2010</v>
      </c>
      <c r="C204">
        <v>287047.98935471103</v>
      </c>
    </row>
    <row r="205" spans="1:3" x14ac:dyDescent="0.25">
      <c r="A205" t="s">
        <v>19</v>
      </c>
      <c r="B205">
        <v>2011</v>
      </c>
      <c r="C205">
        <v>273121.32504188298</v>
      </c>
    </row>
    <row r="206" spans="1:3" x14ac:dyDescent="0.25">
      <c r="A206" t="s">
        <v>19</v>
      </c>
      <c r="B206">
        <v>2012</v>
      </c>
      <c r="C206">
        <v>221112.60484589601</v>
      </c>
    </row>
    <row r="207" spans="1:3" x14ac:dyDescent="0.25">
      <c r="A207" t="s">
        <v>19</v>
      </c>
      <c r="B207">
        <v>2013</v>
      </c>
      <c r="C207">
        <v>199014.32502313901</v>
      </c>
    </row>
    <row r="208" spans="1:3" x14ac:dyDescent="0.25">
      <c r="A208" t="s">
        <v>19</v>
      </c>
      <c r="B208">
        <v>2014</v>
      </c>
      <c r="C208">
        <v>215734.95194076499</v>
      </c>
    </row>
    <row r="209" spans="1:3" x14ac:dyDescent="0.25">
      <c r="A209" t="s">
        <v>19</v>
      </c>
      <c r="B209">
        <v>2015</v>
      </c>
      <c r="C209">
        <v>287412.70596185199</v>
      </c>
    </row>
    <row r="210" spans="1:3" x14ac:dyDescent="0.25">
      <c r="A210" t="s">
        <v>20</v>
      </c>
      <c r="B210">
        <v>1997</v>
      </c>
    </row>
    <row r="211" spans="1:3" x14ac:dyDescent="0.25">
      <c r="A211" t="s">
        <v>20</v>
      </c>
      <c r="B211">
        <v>1998</v>
      </c>
    </row>
    <row r="212" spans="1:3" x14ac:dyDescent="0.25">
      <c r="A212" t="s">
        <v>20</v>
      </c>
      <c r="B212">
        <v>1999</v>
      </c>
    </row>
    <row r="213" spans="1:3" x14ac:dyDescent="0.25">
      <c r="A213" t="s">
        <v>20</v>
      </c>
      <c r="B213">
        <v>2000</v>
      </c>
    </row>
    <row r="214" spans="1:3" x14ac:dyDescent="0.25">
      <c r="A214" t="s">
        <v>20</v>
      </c>
      <c r="B214">
        <v>2001</v>
      </c>
      <c r="C214">
        <v>58343.009067262901</v>
      </c>
    </row>
    <row r="215" spans="1:3" x14ac:dyDescent="0.25">
      <c r="A215" t="s">
        <v>20</v>
      </c>
      <c r="B215">
        <v>2002</v>
      </c>
      <c r="C215">
        <v>45029.544142605198</v>
      </c>
    </row>
    <row r="216" spans="1:3" x14ac:dyDescent="0.25">
      <c r="A216" t="s">
        <v>20</v>
      </c>
      <c r="B216">
        <v>2003</v>
      </c>
      <c r="C216">
        <v>87100.901048060405</v>
      </c>
    </row>
    <row r="217" spans="1:3" x14ac:dyDescent="0.25">
      <c r="A217" t="s">
        <v>20</v>
      </c>
      <c r="B217">
        <v>2004</v>
      </c>
      <c r="C217">
        <v>51130.859614973</v>
      </c>
    </row>
    <row r="218" spans="1:3" x14ac:dyDescent="0.25">
      <c r="A218" t="s">
        <v>20</v>
      </c>
      <c r="B218">
        <v>2005</v>
      </c>
      <c r="C218">
        <v>39670.480532206602</v>
      </c>
    </row>
    <row r="219" spans="1:3" x14ac:dyDescent="0.25">
      <c r="A219" t="s">
        <v>20</v>
      </c>
      <c r="B219">
        <v>2006</v>
      </c>
      <c r="C219">
        <v>47234.880633206703</v>
      </c>
    </row>
    <row r="220" spans="1:3" x14ac:dyDescent="0.25">
      <c r="A220" t="s">
        <v>20</v>
      </c>
      <c r="B220">
        <v>2007</v>
      </c>
      <c r="C220">
        <v>24129.491445708401</v>
      </c>
    </row>
    <row r="221" spans="1:3" x14ac:dyDescent="0.25">
      <c r="A221" t="s">
        <v>20</v>
      </c>
      <c r="B221">
        <v>2008</v>
      </c>
      <c r="C221">
        <v>31415.133627354098</v>
      </c>
    </row>
    <row r="222" spans="1:3" x14ac:dyDescent="0.25">
      <c r="A222" t="s">
        <v>20</v>
      </c>
      <c r="B222">
        <v>2009</v>
      </c>
      <c r="C222">
        <v>69872.932630143303</v>
      </c>
    </row>
    <row r="223" spans="1:3" x14ac:dyDescent="0.25">
      <c r="A223" t="s">
        <v>20</v>
      </c>
      <c r="B223">
        <v>2010</v>
      </c>
      <c r="C223">
        <v>55601.752904540102</v>
      </c>
    </row>
    <row r="224" spans="1:3" x14ac:dyDescent="0.25">
      <c r="A224" t="s">
        <v>20</v>
      </c>
      <c r="B224">
        <v>2011</v>
      </c>
      <c r="C224">
        <v>52411.933555920798</v>
      </c>
    </row>
    <row r="225" spans="1:3" x14ac:dyDescent="0.25">
      <c r="A225" t="s">
        <v>20</v>
      </c>
      <c r="B225">
        <v>2012</v>
      </c>
      <c r="C225">
        <v>50820.787714589504</v>
      </c>
    </row>
    <row r="226" spans="1:3" x14ac:dyDescent="0.25">
      <c r="A226" t="s">
        <v>20</v>
      </c>
      <c r="B226">
        <v>2013</v>
      </c>
      <c r="C226">
        <v>26407.591579811899</v>
      </c>
    </row>
    <row r="227" spans="1:3" x14ac:dyDescent="0.25">
      <c r="A227" t="s">
        <v>20</v>
      </c>
      <c r="B227">
        <v>2014</v>
      </c>
      <c r="C227">
        <v>28211.914579154902</v>
      </c>
    </row>
    <row r="228" spans="1:3" x14ac:dyDescent="0.25">
      <c r="A228" t="s">
        <v>20</v>
      </c>
      <c r="B228">
        <v>2015</v>
      </c>
    </row>
    <row r="229" spans="1:3" x14ac:dyDescent="0.25">
      <c r="A229" t="s">
        <v>21</v>
      </c>
      <c r="B229">
        <v>1997</v>
      </c>
    </row>
    <row r="230" spans="1:3" x14ac:dyDescent="0.25">
      <c r="A230" t="s">
        <v>21</v>
      </c>
      <c r="B230">
        <v>1998</v>
      </c>
    </row>
    <row r="231" spans="1:3" x14ac:dyDescent="0.25">
      <c r="A231" t="s">
        <v>21</v>
      </c>
      <c r="B231">
        <v>1999</v>
      </c>
    </row>
    <row r="232" spans="1:3" x14ac:dyDescent="0.25">
      <c r="A232" t="s">
        <v>21</v>
      </c>
      <c r="B232">
        <v>2000</v>
      </c>
    </row>
    <row r="233" spans="1:3" x14ac:dyDescent="0.25">
      <c r="A233" t="s">
        <v>21</v>
      </c>
      <c r="B233">
        <v>2001</v>
      </c>
      <c r="C233">
        <v>70022.350571767005</v>
      </c>
    </row>
    <row r="234" spans="1:3" x14ac:dyDescent="0.25">
      <c r="A234" t="s">
        <v>21</v>
      </c>
      <c r="B234">
        <v>2002</v>
      </c>
      <c r="C234">
        <v>86883.589213141197</v>
      </c>
    </row>
    <row r="235" spans="1:3" x14ac:dyDescent="0.25">
      <c r="A235" t="s">
        <v>21</v>
      </c>
      <c r="B235">
        <v>2003</v>
      </c>
      <c r="C235">
        <v>120785.436480933</v>
      </c>
    </row>
    <row r="236" spans="1:3" x14ac:dyDescent="0.25">
      <c r="A236" t="s">
        <v>21</v>
      </c>
      <c r="B236">
        <v>2004</v>
      </c>
      <c r="C236">
        <v>146023.139804776</v>
      </c>
    </row>
    <row r="237" spans="1:3" x14ac:dyDescent="0.25">
      <c r="A237" t="s">
        <v>21</v>
      </c>
      <c r="B237">
        <v>2005</v>
      </c>
      <c r="C237">
        <v>194836.89709533399</v>
      </c>
    </row>
    <row r="238" spans="1:3" x14ac:dyDescent="0.25">
      <c r="A238" t="s">
        <v>21</v>
      </c>
      <c r="B238">
        <v>2006</v>
      </c>
      <c r="C238">
        <v>120802.02181443101</v>
      </c>
    </row>
    <row r="239" spans="1:3" x14ac:dyDescent="0.25">
      <c r="A239" t="s">
        <v>21</v>
      </c>
      <c r="B239">
        <v>2007</v>
      </c>
      <c r="C239">
        <v>79742.283855679503</v>
      </c>
    </row>
    <row r="240" spans="1:3" x14ac:dyDescent="0.25">
      <c r="A240" t="s">
        <v>21</v>
      </c>
      <c r="B240">
        <v>2008</v>
      </c>
      <c r="C240">
        <v>112978.44291194899</v>
      </c>
    </row>
    <row r="241" spans="1:3" x14ac:dyDescent="0.25">
      <c r="A241" t="s">
        <v>21</v>
      </c>
      <c r="B241">
        <v>2009</v>
      </c>
      <c r="C241">
        <v>82097.642960071098</v>
      </c>
    </row>
    <row r="242" spans="1:3" x14ac:dyDescent="0.25">
      <c r="A242" t="s">
        <v>21</v>
      </c>
      <c r="B242">
        <v>2010</v>
      </c>
      <c r="C242">
        <v>78908.711532105706</v>
      </c>
    </row>
    <row r="243" spans="1:3" x14ac:dyDescent="0.25">
      <c r="A243" t="s">
        <v>21</v>
      </c>
      <c r="B243">
        <v>2011</v>
      </c>
      <c r="C243">
        <v>109299.279791839</v>
      </c>
    </row>
    <row r="244" spans="1:3" x14ac:dyDescent="0.25">
      <c r="A244" t="s">
        <v>21</v>
      </c>
      <c r="B244">
        <v>2012</v>
      </c>
      <c r="C244">
        <v>97986.175620826703</v>
      </c>
    </row>
    <row r="245" spans="1:3" x14ac:dyDescent="0.25">
      <c r="A245" t="s">
        <v>21</v>
      </c>
      <c r="B245">
        <v>2013</v>
      </c>
      <c r="C245">
        <v>56319.109288378801</v>
      </c>
    </row>
    <row r="246" spans="1:3" x14ac:dyDescent="0.25">
      <c r="A246" t="s">
        <v>21</v>
      </c>
      <c r="B246">
        <v>2014</v>
      </c>
      <c r="C246">
        <v>58915.970477781797</v>
      </c>
    </row>
    <row r="247" spans="1:3" x14ac:dyDescent="0.25">
      <c r="A247" t="s">
        <v>21</v>
      </c>
      <c r="B247">
        <v>2015</v>
      </c>
      <c r="C247">
        <v>163884.85436890999</v>
      </c>
    </row>
    <row r="248" spans="1:3" x14ac:dyDescent="0.25">
      <c r="A248" t="s">
        <v>22</v>
      </c>
      <c r="B248">
        <v>1997</v>
      </c>
    </row>
    <row r="249" spans="1:3" x14ac:dyDescent="0.25">
      <c r="A249" t="s">
        <v>22</v>
      </c>
      <c r="B249">
        <v>1998</v>
      </c>
      <c r="C249">
        <v>219556.64787014501</v>
      </c>
    </row>
    <row r="250" spans="1:3" x14ac:dyDescent="0.25">
      <c r="A250" t="s">
        <v>22</v>
      </c>
      <c r="B250">
        <v>1999</v>
      </c>
      <c r="C250">
        <v>310873.32157615101</v>
      </c>
    </row>
    <row r="251" spans="1:3" x14ac:dyDescent="0.25">
      <c r="A251" t="s">
        <v>22</v>
      </c>
      <c r="B251">
        <v>2000</v>
      </c>
      <c r="C251">
        <v>175334.40441090899</v>
      </c>
    </row>
    <row r="252" spans="1:3" x14ac:dyDescent="0.25">
      <c r="A252" t="s">
        <v>22</v>
      </c>
      <c r="B252">
        <v>2001</v>
      </c>
      <c r="C252">
        <v>133949.26176872099</v>
      </c>
    </row>
    <row r="253" spans="1:3" x14ac:dyDescent="0.25">
      <c r="A253" t="s">
        <v>22</v>
      </c>
      <c r="B253">
        <v>2002</v>
      </c>
      <c r="C253">
        <v>118791.960125047</v>
      </c>
    </row>
    <row r="254" spans="1:3" x14ac:dyDescent="0.25">
      <c r="A254" t="s">
        <v>22</v>
      </c>
      <c r="B254">
        <v>2003</v>
      </c>
      <c r="C254">
        <v>129631.225586726</v>
      </c>
    </row>
    <row r="255" spans="1:3" x14ac:dyDescent="0.25">
      <c r="A255" t="s">
        <v>22</v>
      </c>
      <c r="B255">
        <v>2004</v>
      </c>
      <c r="C255">
        <v>104014.31806314801</v>
      </c>
    </row>
    <row r="256" spans="1:3" x14ac:dyDescent="0.25">
      <c r="A256" t="s">
        <v>22</v>
      </c>
      <c r="B256">
        <v>2005</v>
      </c>
      <c r="C256">
        <v>84650.531507832406</v>
      </c>
    </row>
    <row r="257" spans="1:3" x14ac:dyDescent="0.25">
      <c r="A257" t="s">
        <v>22</v>
      </c>
      <c r="B257">
        <v>2006</v>
      </c>
      <c r="C257">
        <v>84705.841040891406</v>
      </c>
    </row>
    <row r="258" spans="1:3" x14ac:dyDescent="0.25">
      <c r="A258" t="s">
        <v>22</v>
      </c>
      <c r="B258">
        <v>2007</v>
      </c>
      <c r="C258">
        <v>59968.243851999403</v>
      </c>
    </row>
    <row r="259" spans="1:3" x14ac:dyDescent="0.25">
      <c r="A259" t="s">
        <v>22</v>
      </c>
      <c r="B259">
        <v>2008</v>
      </c>
      <c r="C259">
        <v>67434.407851156997</v>
      </c>
    </row>
    <row r="260" spans="1:3" x14ac:dyDescent="0.25">
      <c r="A260" t="s">
        <v>22</v>
      </c>
      <c r="B260">
        <v>2009</v>
      </c>
      <c r="C260">
        <v>110795.825250978</v>
      </c>
    </row>
    <row r="261" spans="1:3" x14ac:dyDescent="0.25">
      <c r="A261" t="s">
        <v>22</v>
      </c>
      <c r="B261">
        <v>2010</v>
      </c>
      <c r="C261">
        <v>200783.17368516399</v>
      </c>
    </row>
    <row r="262" spans="1:3" x14ac:dyDescent="0.25">
      <c r="A262" t="s">
        <v>22</v>
      </c>
      <c r="B262">
        <v>2011</v>
      </c>
      <c r="C262">
        <v>320852.74865906499</v>
      </c>
    </row>
    <row r="263" spans="1:3" x14ac:dyDescent="0.25">
      <c r="A263" t="s">
        <v>22</v>
      </c>
      <c r="B263">
        <v>2012</v>
      </c>
      <c r="C263">
        <v>309867.27387746703</v>
      </c>
    </row>
    <row r="264" spans="1:3" x14ac:dyDescent="0.25">
      <c r="A264" t="s">
        <v>22</v>
      </c>
      <c r="B264">
        <v>2013</v>
      </c>
      <c r="C264">
        <v>353814.14704582602</v>
      </c>
    </row>
    <row r="265" spans="1:3" x14ac:dyDescent="0.25">
      <c r="A265" t="s">
        <v>22</v>
      </c>
      <c r="B265">
        <v>2014</v>
      </c>
      <c r="C265">
        <v>371902.60643554199</v>
      </c>
    </row>
    <row r="266" spans="1:3" x14ac:dyDescent="0.25">
      <c r="A266" t="s">
        <v>22</v>
      </c>
      <c r="B266">
        <v>2015</v>
      </c>
      <c r="C266">
        <v>359177.64124469197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sqref="A1:B15"/>
    </sheetView>
  </sheetViews>
  <sheetFormatPr defaultRowHeight="15" x14ac:dyDescent="0.25"/>
  <cols>
    <col min="1" max="1" width="12.5703125" customWidth="1"/>
    <col min="2" max="2" width="14.28515625" customWidth="1"/>
  </cols>
  <sheetData>
    <row r="1" spans="1:5" x14ac:dyDescent="0.25">
      <c r="A1" t="s">
        <v>2</v>
      </c>
      <c r="B1" t="s">
        <v>3</v>
      </c>
      <c r="C1" t="s">
        <v>13</v>
      </c>
      <c r="D1" t="s">
        <v>14</v>
      </c>
      <c r="E1" t="s">
        <v>15</v>
      </c>
    </row>
    <row r="2" spans="1:5" x14ac:dyDescent="0.25">
      <c r="A2" t="s">
        <v>10</v>
      </c>
      <c r="B2">
        <v>2.81E-2</v>
      </c>
      <c r="C2">
        <v>1997</v>
      </c>
      <c r="D2">
        <f>SUM(B2:B11)</f>
        <v>0.43440000000000001</v>
      </c>
      <c r="E2" s="3">
        <f>1-D2</f>
        <v>0.56559999999999999</v>
      </c>
    </row>
    <row r="3" spans="1:5" x14ac:dyDescent="0.25">
      <c r="A3" t="s">
        <v>9</v>
      </c>
      <c r="B3">
        <v>2.46E-2</v>
      </c>
      <c r="C3">
        <v>1998</v>
      </c>
      <c r="D3">
        <f>SUM(B2:B11,B15)</f>
        <v>0.52549999999999997</v>
      </c>
      <c r="E3" s="3">
        <f t="shared" ref="E3:E20" si="0">1-D3</f>
        <v>0.47450000000000003</v>
      </c>
    </row>
    <row r="4" spans="1:5" x14ac:dyDescent="0.25">
      <c r="A4" t="s">
        <v>8</v>
      </c>
      <c r="B4">
        <v>6.7100000000000007E-2</v>
      </c>
      <c r="C4">
        <v>1999</v>
      </c>
      <c r="D4">
        <f>SUM(B$2:B$11,B$15,B$12)</f>
        <v>0.62459999999999993</v>
      </c>
      <c r="E4" s="3">
        <f t="shared" si="0"/>
        <v>0.37540000000000007</v>
      </c>
    </row>
    <row r="5" spans="1:5" x14ac:dyDescent="0.25">
      <c r="A5" t="s">
        <v>5</v>
      </c>
      <c r="B5">
        <v>4.9200000000000001E-2</v>
      </c>
      <c r="C5">
        <v>2000</v>
      </c>
      <c r="D5">
        <f>SUM(B$2:B$11,B$15,B$12)</f>
        <v>0.62459999999999993</v>
      </c>
      <c r="E5" s="3">
        <f t="shared" si="0"/>
        <v>0.37540000000000007</v>
      </c>
    </row>
    <row r="6" spans="1:5" x14ac:dyDescent="0.25">
      <c r="A6" t="s">
        <v>7</v>
      </c>
      <c r="B6">
        <v>1.7999999999999999E-2</v>
      </c>
      <c r="C6">
        <v>2001</v>
      </c>
      <c r="D6">
        <f>SUM(B$2:B$15)</f>
        <v>0.71160000000000001</v>
      </c>
      <c r="E6" s="3">
        <f t="shared" si="0"/>
        <v>0.28839999999999999</v>
      </c>
    </row>
    <row r="7" spans="1:5" x14ac:dyDescent="0.25">
      <c r="A7" t="s">
        <v>6</v>
      </c>
      <c r="B7">
        <v>5.6300000000000003E-2</v>
      </c>
      <c r="C7">
        <v>2002</v>
      </c>
      <c r="D7">
        <f t="shared" ref="D7:D20" si="1">SUM(B$2:B$15)</f>
        <v>0.71160000000000001</v>
      </c>
      <c r="E7" s="3">
        <f t="shared" si="0"/>
        <v>0.28839999999999999</v>
      </c>
    </row>
    <row r="8" spans="1:5" x14ac:dyDescent="0.25">
      <c r="A8" t="s">
        <v>12</v>
      </c>
      <c r="B8">
        <v>2.0299999999999999E-2</v>
      </c>
      <c r="C8">
        <v>2003</v>
      </c>
      <c r="D8">
        <f t="shared" si="1"/>
        <v>0.71160000000000001</v>
      </c>
      <c r="E8" s="3">
        <f t="shared" si="0"/>
        <v>0.28839999999999999</v>
      </c>
    </row>
    <row r="9" spans="1:5" x14ac:dyDescent="0.25">
      <c r="A9" t="s">
        <v>16</v>
      </c>
      <c r="B9">
        <v>1.7000000000000001E-2</v>
      </c>
      <c r="C9">
        <v>2004</v>
      </c>
      <c r="D9">
        <f t="shared" si="1"/>
        <v>0.71160000000000001</v>
      </c>
      <c r="E9" s="3">
        <f t="shared" si="0"/>
        <v>0.28839999999999999</v>
      </c>
    </row>
    <row r="10" spans="1:5" x14ac:dyDescent="0.25">
      <c r="A10" t="s">
        <v>17</v>
      </c>
      <c r="B10">
        <v>7.4700000000000003E-2</v>
      </c>
      <c r="C10">
        <v>2005</v>
      </c>
      <c r="D10">
        <f t="shared" si="1"/>
        <v>0.71160000000000001</v>
      </c>
      <c r="E10" s="3">
        <f t="shared" si="0"/>
        <v>0.28839999999999999</v>
      </c>
    </row>
    <row r="11" spans="1:5" x14ac:dyDescent="0.25">
      <c r="A11" t="s">
        <v>18</v>
      </c>
      <c r="B11">
        <v>7.9100000000000004E-2</v>
      </c>
      <c r="C11">
        <v>2006</v>
      </c>
      <c r="D11">
        <f t="shared" si="1"/>
        <v>0.71160000000000001</v>
      </c>
      <c r="E11" s="3">
        <f t="shared" si="0"/>
        <v>0.28839999999999999</v>
      </c>
    </row>
    <row r="12" spans="1:5" x14ac:dyDescent="0.25">
      <c r="A12" t="s">
        <v>19</v>
      </c>
      <c r="B12">
        <v>9.9099999999999994E-2</v>
      </c>
      <c r="C12">
        <v>2007</v>
      </c>
      <c r="D12">
        <f t="shared" si="1"/>
        <v>0.71160000000000001</v>
      </c>
      <c r="E12" s="3">
        <f t="shared" si="0"/>
        <v>0.28839999999999999</v>
      </c>
    </row>
    <row r="13" spans="1:5" x14ac:dyDescent="0.25">
      <c r="A13" t="s">
        <v>20</v>
      </c>
      <c r="B13">
        <v>5.6000000000000001E-2</v>
      </c>
      <c r="C13">
        <v>2008</v>
      </c>
      <c r="D13">
        <f t="shared" si="1"/>
        <v>0.71160000000000001</v>
      </c>
      <c r="E13" s="3">
        <f t="shared" si="0"/>
        <v>0.28839999999999999</v>
      </c>
    </row>
    <row r="14" spans="1:5" x14ac:dyDescent="0.25">
      <c r="A14" t="s">
        <v>21</v>
      </c>
      <c r="B14">
        <v>3.1E-2</v>
      </c>
      <c r="C14">
        <v>2009</v>
      </c>
      <c r="D14">
        <f t="shared" si="1"/>
        <v>0.71160000000000001</v>
      </c>
      <c r="E14" s="3">
        <f t="shared" si="0"/>
        <v>0.28839999999999999</v>
      </c>
    </row>
    <row r="15" spans="1:5" x14ac:dyDescent="0.25">
      <c r="A15" t="s">
        <v>22</v>
      </c>
      <c r="B15">
        <v>9.11E-2</v>
      </c>
      <c r="C15">
        <v>2010</v>
      </c>
      <c r="D15">
        <f t="shared" si="1"/>
        <v>0.71160000000000001</v>
      </c>
      <c r="E15" s="3">
        <f t="shared" si="0"/>
        <v>0.28839999999999999</v>
      </c>
    </row>
    <row r="16" spans="1:5" x14ac:dyDescent="0.25">
      <c r="C16">
        <v>2011</v>
      </c>
      <c r="D16">
        <f t="shared" si="1"/>
        <v>0.71160000000000001</v>
      </c>
      <c r="E16" s="3">
        <f t="shared" si="0"/>
        <v>0.28839999999999999</v>
      </c>
    </row>
    <row r="17" spans="3:5" x14ac:dyDescent="0.25">
      <c r="C17">
        <v>2012</v>
      </c>
      <c r="D17">
        <f t="shared" si="1"/>
        <v>0.71160000000000001</v>
      </c>
      <c r="E17" s="3">
        <f t="shared" si="0"/>
        <v>0.28839999999999999</v>
      </c>
    </row>
    <row r="18" spans="3:5" x14ac:dyDescent="0.25">
      <c r="C18">
        <v>2013</v>
      </c>
      <c r="D18">
        <f t="shared" si="1"/>
        <v>0.71160000000000001</v>
      </c>
      <c r="E18" s="3">
        <f t="shared" si="0"/>
        <v>0.28839999999999999</v>
      </c>
    </row>
    <row r="19" spans="3:5" x14ac:dyDescent="0.25">
      <c r="C19">
        <v>2014</v>
      </c>
      <c r="D19">
        <f t="shared" si="1"/>
        <v>0.71160000000000001</v>
      </c>
      <c r="E19" s="3">
        <f t="shared" si="0"/>
        <v>0.28839999999999999</v>
      </c>
    </row>
    <row r="20" spans="3:5" x14ac:dyDescent="0.25">
      <c r="C20">
        <v>2015</v>
      </c>
      <c r="D20">
        <f>SUM(B$2:B$7,B9:B12,B14:B15)</f>
        <v>0.63529999999999998</v>
      </c>
      <c r="E20" s="3">
        <f t="shared" si="0"/>
        <v>0.36470000000000002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5" x14ac:dyDescent="0.25"/>
  <sheetData>
    <row r="1" spans="1:1" x14ac:dyDescent="0.25">
      <c r="A1" s="1">
        <v>42374</v>
      </c>
    </row>
    <row r="2" spans="1:1" x14ac:dyDescent="0.25">
      <c r="A2" t="s">
        <v>0</v>
      </c>
    </row>
    <row r="4" spans="1:1" x14ac:dyDescent="0.25">
      <c r="A4" t="s">
        <v>1</v>
      </c>
    </row>
    <row r="8" spans="1:1" x14ac:dyDescent="0.25">
      <c r="A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Tanner_biomass</vt:lpstr>
      <vt:lpstr>Tanner_%</vt:lpstr>
      <vt:lpstr>read me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Palof, Katie J (DFG)</dc:creator>
  <cp:lastModifiedBy>Palof, Katie J (DFG)</cp:lastModifiedBy>
  <dcterms:created xsi:type="dcterms:W3CDTF">2016-01-06T00:30:17Z</dcterms:created>
  <dcterms:modified xsi:type="dcterms:W3CDTF">2016-01-07T01:29:41Z</dcterms:modified>
</cp:coreProperties>
</file>