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egan\Downloads\"/>
    </mc:Choice>
  </mc:AlternateContent>
  <xr:revisionPtr revIDLastSave="0" documentId="13_ncr:1_{6D81931D-2CFA-4F33-90E5-ED986821A41D}" xr6:coauthVersionLast="47" xr6:coauthVersionMax="47" xr10:uidLastSave="{00000000-0000-0000-0000-000000000000}"/>
  <bookViews>
    <workbookView xWindow="-120" yWindow="-120" windowWidth="19440" windowHeight="14880" xr2:uid="{B35CB5D4-A180-48BF-91F3-6A23FB40E5EE}"/>
  </bookViews>
  <sheets>
    <sheet name="Sheet1" sheetId="1" r:id="rId1"/>
  </sheets>
  <definedNames>
    <definedName name="_xlnm._FilterDatabase" localSheetId="0" hidden="1">Sheet1!$A$1:$C$86</definedName>
    <definedName name="_xlchart.v1.0" hidden="1">Sheet1!$H$2:$H$31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1" l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<sst xmlns="http://schemas.openxmlformats.org/spreadsheetml/2006/main" count="185" uniqueCount="139">
  <si>
    <t>Rank</t>
  </si>
  <si>
    <t>Country</t>
  </si>
  <si>
    <t>Port Name</t>
  </si>
  <si>
    <t>TEU 2020 (M)</t>
  </si>
  <si>
    <t>TEU 2021 (M)</t>
  </si>
  <si>
    <t>TEU 2022 (M)</t>
  </si>
  <si>
    <t>TEU 2023 (M)</t>
  </si>
  <si>
    <t>TEU 2024 (M) (est)</t>
  </si>
  <si>
    <t>Monthly Local Wage (USD)</t>
  </si>
  <si>
    <t>Median Home Value (USD)</t>
  </si>
  <si>
    <t>Growth 21_20</t>
  </si>
  <si>
    <t>Growth 22_21</t>
  </si>
  <si>
    <t>Growth 23_22</t>
  </si>
  <si>
    <t>Growth 24_23</t>
  </si>
  <si>
    <t>CAGR</t>
  </si>
  <si>
    <t>China</t>
  </si>
  <si>
    <t>Shanghai</t>
  </si>
  <si>
    <t>Singapore</t>
  </si>
  <si>
    <t>Ningbo–Zhoushan</t>
  </si>
  <si>
    <t>Shenzhen</t>
  </si>
  <si>
    <t>Guangzhou</t>
  </si>
  <si>
    <t>South Korea</t>
  </si>
  <si>
    <t>Busan</t>
  </si>
  <si>
    <t>Qingdao</t>
  </si>
  <si>
    <t>Hong Kong</t>
  </si>
  <si>
    <t>Tianjin</t>
  </si>
  <si>
    <t>Netherlands</t>
  </si>
  <si>
    <t>Rotterdam</t>
  </si>
  <si>
    <t>UAE</t>
  </si>
  <si>
    <t>Jebel Ali</t>
  </si>
  <si>
    <t>Malaysia</t>
  </si>
  <si>
    <t>Port Klang</t>
  </si>
  <si>
    <t>Xiamen</t>
  </si>
  <si>
    <t>Belgium</t>
  </si>
  <si>
    <t>Antwerp–Bruges</t>
  </si>
  <si>
    <t>Taiwan</t>
  </si>
  <si>
    <t>Kaohsiung</t>
  </si>
  <si>
    <t>Dalian</t>
  </si>
  <si>
    <t>USA</t>
  </si>
  <si>
    <t>Los Angeles</t>
  </si>
  <si>
    <t>Germany</t>
  </si>
  <si>
    <t>Hamburg</t>
  </si>
  <si>
    <t>Tanjung Pelepas</t>
  </si>
  <si>
    <t>Thailand</t>
  </si>
  <si>
    <t>Laem Chabang</t>
  </si>
  <si>
    <t>Japan</t>
  </si>
  <si>
    <t>Keihin Ports</t>
  </si>
  <si>
    <t>Long Beach</t>
  </si>
  <si>
    <t>Indonesia</t>
  </si>
  <si>
    <t>Tanjung Priok</t>
  </si>
  <si>
    <t>New York/New Jersey</t>
  </si>
  <si>
    <t>Sri Lanka</t>
  </si>
  <si>
    <t>Colombo</t>
  </si>
  <si>
    <t>Vietnam</t>
  </si>
  <si>
    <t>Ho Chi Minh City</t>
  </si>
  <si>
    <t>Suzhou</t>
  </si>
  <si>
    <t>Greece</t>
  </si>
  <si>
    <t>Piraeus</t>
  </si>
  <si>
    <t>Yingkou</t>
  </si>
  <si>
    <t>Spain</t>
  </si>
  <si>
    <t>Valencia</t>
  </si>
  <si>
    <t>Morocco</t>
  </si>
  <si>
    <t>Tangier-Med</t>
  </si>
  <si>
    <t>India</t>
  </si>
  <si>
    <t>Mundra</t>
  </si>
  <si>
    <t>Savannah</t>
  </si>
  <si>
    <t>Hai Phong</t>
  </si>
  <si>
    <t>Rizhao</t>
  </si>
  <si>
    <t>Algeciras</t>
  </si>
  <si>
    <t>Lianyungang</t>
  </si>
  <si>
    <t>Bremerhaven</t>
  </si>
  <si>
    <t>Brazil</t>
  </si>
  <si>
    <t>Santos</t>
  </si>
  <si>
    <t>Saudi Arabia</t>
  </si>
  <si>
    <t>Jeddah</t>
  </si>
  <si>
    <t>Qinzhou</t>
  </si>
  <si>
    <t>Oman</t>
  </si>
  <si>
    <t>Salalah</t>
  </si>
  <si>
    <t>Panama</t>
  </si>
  <si>
    <t>Colón</t>
  </si>
  <si>
    <t>Philippines</t>
  </si>
  <si>
    <t>Manila</t>
  </si>
  <si>
    <r>
      <t>Cai Mep</t>
    </r>
    <r>
      <rPr>
        <sz val="11"/>
        <color theme="1"/>
        <rFont val="Aptos Narrow"/>
        <family val="2"/>
        <scheme val="minor"/>
      </rPr>
      <t xml:space="preserve"> (Vũng Tàu)</t>
    </r>
  </si>
  <si>
    <t>Egypt</t>
  </si>
  <si>
    <t>Port Said</t>
  </si>
  <si>
    <t>Canada</t>
  </si>
  <si>
    <t>Vancouver</t>
  </si>
  <si>
    <t>UK</t>
  </si>
  <si>
    <t>Felixstowe</t>
  </si>
  <si>
    <t>Fuzhou</t>
  </si>
  <si>
    <t>Abu Dhabi</t>
  </si>
  <si>
    <t>Yantai</t>
  </si>
  <si>
    <t>Houston</t>
  </si>
  <si>
    <r>
      <t>Tanjung Perak</t>
    </r>
    <r>
      <rPr>
        <sz val="11"/>
        <color theme="1"/>
        <rFont val="Aptos Narrow"/>
        <family val="2"/>
        <scheme val="minor"/>
      </rPr>
      <t xml:space="preserve"> (Surabaya)</t>
    </r>
  </si>
  <si>
    <t>Nagoya</t>
  </si>
  <si>
    <t>Yokohama</t>
  </si>
  <si>
    <t>Mexico</t>
  </si>
  <si>
    <t>Manzanillo</t>
  </si>
  <si>
    <t>Italy</t>
  </si>
  <si>
    <t>Gioia Tauro</t>
  </si>
  <si>
    <t>Colombia</t>
  </si>
  <si>
    <t>Cartagena</t>
  </si>
  <si>
    <t>Barcelona</t>
  </si>
  <si>
    <t>South Africa</t>
  </si>
  <si>
    <t>Durban</t>
  </si>
  <si>
    <t>Tangshan</t>
  </si>
  <si>
    <t>Australia</t>
  </si>
  <si>
    <t>Melbourne</t>
  </si>
  <si>
    <t>United Kingdom</t>
  </si>
  <si>
    <t>London</t>
  </si>
  <si>
    <t>Nanjing</t>
  </si>
  <si>
    <t>Incheon</t>
  </si>
  <si>
    <t>Bangladesh</t>
  </si>
  <si>
    <t>Chittagong</t>
  </si>
  <si>
    <t>France</t>
  </si>
  <si>
    <t>Le Havre</t>
  </si>
  <si>
    <t>King Abdullah Port</t>
  </si>
  <si>
    <t>Kobe</t>
  </si>
  <si>
    <t>Malta</t>
  </si>
  <si>
    <t>Marsaxlokk</t>
  </si>
  <si>
    <t>Turkey</t>
  </si>
  <si>
    <t>Ambarli</t>
  </si>
  <si>
    <t>Jiaxing</t>
  </si>
  <si>
    <t>Sydney</t>
  </si>
  <si>
    <t>Charleston</t>
  </si>
  <si>
    <t>Genoa</t>
  </si>
  <si>
    <t>Peru</t>
  </si>
  <si>
    <t>Callao</t>
  </si>
  <si>
    <t>Osaka</t>
  </si>
  <si>
    <t>Oakland</t>
  </si>
  <si>
    <t>Nantong</t>
  </si>
  <si>
    <t>Jamaica</t>
  </si>
  <si>
    <t>Kingston</t>
  </si>
  <si>
    <t>Haikou</t>
  </si>
  <si>
    <t>Quanzhou</t>
  </si>
  <si>
    <t>Poland</t>
  </si>
  <si>
    <t>Gdansk</t>
  </si>
  <si>
    <t>Kocaeli</t>
  </si>
  <si>
    <t>Dammam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</si>
</sst>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B2DB-A84B-4D73-BF12-C91BD4D1A5BF}">
  <dimension ref="A1:O86"/>
  <sheetViews>
    <sheetView tabSelected="1" workbookViewId="0">
      <selection activeCell="C5" sqref="C5"/>
    </sheetView>
  </sheetViews>
  <sheetFormatPr defaultRowHeight="15" x14ac:dyDescent="0.25"/>
  <cols>
    <col min="1" max="1" width="5.28515625" bestFit="1" customWidth="1"/>
    <col min="2" max="2" width="12" bestFit="1" customWidth="1"/>
    <col min="3" max="3" width="24.140625" bestFit="1" customWidth="1"/>
    <col min="4" max="7" width="12.5703125" bestFit="1" customWidth="1"/>
    <col min="8" max="8" width="17.42578125" bestFit="1" customWidth="1"/>
    <col min="9" max="9" width="25" bestFit="1" customWidth="1"/>
    <col min="10" max="10" width="25.140625" bestFit="1" customWidth="1"/>
    <col min="11" max="13" width="13.28515625" bestFit="1" customWidth="1"/>
    <col min="14" max="14" width="13.28515625" customWidth="1"/>
    <col min="15" max="15" width="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>
        <v>43.5</v>
      </c>
      <c r="E2">
        <v>47.03</v>
      </c>
      <c r="F2">
        <v>47.3</v>
      </c>
      <c r="G2">
        <v>49.16</v>
      </c>
      <c r="H2">
        <v>50</v>
      </c>
      <c r="I2">
        <v>1880</v>
      </c>
      <c r="J2">
        <v>872555</v>
      </c>
      <c r="K2">
        <f>(E2-D2)/D2</f>
        <v>8.1149425287356344E-2</v>
      </c>
      <c r="L2">
        <f t="shared" ref="L2:N17" si="0">(F2-E2)/E2</f>
        <v>5.7410163725280889E-3</v>
      </c>
      <c r="M2">
        <f t="shared" si="0"/>
        <v>3.9323467230443963E-2</v>
      </c>
      <c r="N2">
        <f t="shared" si="0"/>
        <v>1.7087062652563129E-2</v>
      </c>
      <c r="O2" s="2">
        <f>((H2/D2)^(1/4))-1</f>
        <v>3.5428672018403606E-2</v>
      </c>
    </row>
    <row r="3" spans="1:15" x14ac:dyDescent="0.25">
      <c r="A3">
        <v>2</v>
      </c>
      <c r="B3" t="s">
        <v>17</v>
      </c>
      <c r="C3" t="s">
        <v>17</v>
      </c>
      <c r="D3">
        <v>36.9</v>
      </c>
      <c r="E3">
        <v>37.49</v>
      </c>
      <c r="F3">
        <v>37.29</v>
      </c>
      <c r="G3">
        <v>39.01</v>
      </c>
      <c r="H3">
        <v>40.9</v>
      </c>
      <c r="I3">
        <v>4100</v>
      </c>
      <c r="J3">
        <v>874372</v>
      </c>
      <c r="K3">
        <f t="shared" ref="K3:N31" si="1">(E3-D3)/D3</f>
        <v>1.5989159891599009E-2</v>
      </c>
      <c r="L3">
        <f t="shared" si="0"/>
        <v>-5.3347559349160535E-3</v>
      </c>
      <c r="M3">
        <f t="shared" si="0"/>
        <v>4.6124966478948752E-2</v>
      </c>
      <c r="N3">
        <f t="shared" si="0"/>
        <v>4.8449115611381717E-2</v>
      </c>
      <c r="O3" s="2">
        <f t="shared" ref="O3:O58" si="2">((H3/D3)^(1/4))-1</f>
        <v>2.6063492129008603E-2</v>
      </c>
    </row>
    <row r="4" spans="1:15" x14ac:dyDescent="0.25">
      <c r="A4">
        <v>3</v>
      </c>
      <c r="B4" t="s">
        <v>15</v>
      </c>
      <c r="C4" t="s">
        <v>18</v>
      </c>
      <c r="D4">
        <v>28.72</v>
      </c>
      <c r="E4">
        <v>31.07</v>
      </c>
      <c r="F4">
        <v>33.35</v>
      </c>
      <c r="G4">
        <v>35.299999999999997</v>
      </c>
      <c r="H4">
        <v>39.299999999999997</v>
      </c>
      <c r="I4">
        <v>1400</v>
      </c>
      <c r="J4">
        <v>300000</v>
      </c>
      <c r="K4">
        <f t="shared" si="1"/>
        <v>8.1824512534818997E-2</v>
      </c>
      <c r="L4">
        <f t="shared" si="0"/>
        <v>7.3382684261345379E-2</v>
      </c>
      <c r="M4">
        <f t="shared" si="0"/>
        <v>5.8470764617691025E-2</v>
      </c>
      <c r="N4">
        <f t="shared" si="0"/>
        <v>0.113314447592068</v>
      </c>
      <c r="O4" s="2">
        <f t="shared" si="2"/>
        <v>8.1563515399766029E-2</v>
      </c>
    </row>
    <row r="5" spans="1:15" x14ac:dyDescent="0.25">
      <c r="A5">
        <v>4</v>
      </c>
      <c r="B5" t="s">
        <v>15</v>
      </c>
      <c r="C5" t="s">
        <v>19</v>
      </c>
      <c r="D5">
        <v>26.55</v>
      </c>
      <c r="E5">
        <v>28.77</v>
      </c>
      <c r="F5">
        <v>30.04</v>
      </c>
      <c r="G5">
        <v>29.88</v>
      </c>
      <c r="H5">
        <v>30.7</v>
      </c>
      <c r="I5">
        <v>1700</v>
      </c>
      <c r="J5">
        <v>680283</v>
      </c>
      <c r="K5">
        <f t="shared" si="1"/>
        <v>8.3615819209039502E-2</v>
      </c>
      <c r="L5">
        <f t="shared" si="0"/>
        <v>4.4143204727146321E-2</v>
      </c>
      <c r="M5">
        <f t="shared" si="0"/>
        <v>-5.3262316910785666E-3</v>
      </c>
      <c r="N5">
        <f t="shared" si="0"/>
        <v>2.744310575635878E-2</v>
      </c>
      <c r="O5" s="2">
        <f t="shared" si="2"/>
        <v>3.6975420776926171E-2</v>
      </c>
    </row>
    <row r="6" spans="1:15" x14ac:dyDescent="0.25">
      <c r="A6">
        <v>5</v>
      </c>
      <c r="B6" t="s">
        <v>15</v>
      </c>
      <c r="C6" t="s">
        <v>20</v>
      </c>
      <c r="D6">
        <v>23.51</v>
      </c>
      <c r="E6">
        <v>24.18</v>
      </c>
      <c r="F6">
        <v>24.86</v>
      </c>
      <c r="G6">
        <v>25.41</v>
      </c>
      <c r="H6">
        <v>25.18</v>
      </c>
      <c r="I6">
        <v>1500</v>
      </c>
      <c r="J6">
        <v>420000</v>
      </c>
      <c r="K6">
        <f t="shared" si="1"/>
        <v>2.8498511271799153E-2</v>
      </c>
      <c r="L6">
        <f t="shared" si="0"/>
        <v>2.8122415219189401E-2</v>
      </c>
      <c r="M6">
        <f t="shared" si="0"/>
        <v>2.2123893805309762E-2</v>
      </c>
      <c r="N6">
        <f t="shared" si="0"/>
        <v>-9.0515545060999777E-3</v>
      </c>
      <c r="O6" s="2">
        <f t="shared" si="2"/>
        <v>1.7304051607242243E-2</v>
      </c>
    </row>
    <row r="7" spans="1:15" x14ac:dyDescent="0.25">
      <c r="A7">
        <v>6</v>
      </c>
      <c r="B7" t="s">
        <v>21</v>
      </c>
      <c r="C7" t="s">
        <v>22</v>
      </c>
      <c r="D7">
        <v>21.82</v>
      </c>
      <c r="E7">
        <v>22.71</v>
      </c>
      <c r="F7">
        <v>22.08</v>
      </c>
      <c r="G7">
        <v>23.04</v>
      </c>
      <c r="H7">
        <v>24.3</v>
      </c>
      <c r="I7">
        <v>2700</v>
      </c>
      <c r="J7">
        <v>250000</v>
      </c>
      <c r="K7">
        <f t="shared" si="1"/>
        <v>4.0788267644362997E-2</v>
      </c>
      <c r="L7">
        <f t="shared" si="0"/>
        <v>-2.7741083223249783E-2</v>
      </c>
      <c r="M7">
        <f t="shared" si="0"/>
        <v>4.3478260869565258E-2</v>
      </c>
      <c r="N7">
        <f t="shared" si="0"/>
        <v>5.4687500000000069E-2</v>
      </c>
      <c r="O7" s="2">
        <f t="shared" si="2"/>
        <v>2.7277750202262974E-2</v>
      </c>
    </row>
    <row r="8" spans="1:15" x14ac:dyDescent="0.25">
      <c r="A8">
        <v>7</v>
      </c>
      <c r="B8" t="s">
        <v>15</v>
      </c>
      <c r="C8" t="s">
        <v>23</v>
      </c>
      <c r="D8">
        <v>22.01</v>
      </c>
      <c r="E8">
        <v>23.71</v>
      </c>
      <c r="F8">
        <v>25.67</v>
      </c>
      <c r="G8">
        <v>28.77</v>
      </c>
      <c r="H8">
        <v>30.87</v>
      </c>
      <c r="I8">
        <v>1600</v>
      </c>
      <c r="J8">
        <v>280000</v>
      </c>
      <c r="K8">
        <f t="shared" si="1"/>
        <v>7.723761926397088E-2</v>
      </c>
      <c r="L8">
        <f t="shared" si="0"/>
        <v>8.2665541965415465E-2</v>
      </c>
      <c r="M8">
        <f t="shared" si="0"/>
        <v>0.12076353720296057</v>
      </c>
      <c r="N8">
        <f t="shared" si="0"/>
        <v>7.2992700729927057E-2</v>
      </c>
      <c r="O8" s="2">
        <f t="shared" si="2"/>
        <v>8.8251179983209305E-2</v>
      </c>
    </row>
    <row r="9" spans="1:15" x14ac:dyDescent="0.25">
      <c r="A9">
        <v>8</v>
      </c>
      <c r="B9" t="s">
        <v>15</v>
      </c>
      <c r="C9" t="s">
        <v>24</v>
      </c>
      <c r="D9">
        <v>17.95</v>
      </c>
      <c r="E9">
        <v>17.8</v>
      </c>
      <c r="F9">
        <v>16.690000000000001</v>
      </c>
      <c r="G9">
        <v>14.4</v>
      </c>
      <c r="H9">
        <v>12.9</v>
      </c>
      <c r="I9">
        <v>3600</v>
      </c>
      <c r="J9">
        <v>1235220</v>
      </c>
      <c r="K9">
        <f t="shared" si="1"/>
        <v>-8.3565459610027062E-3</v>
      </c>
      <c r="L9">
        <f t="shared" si="0"/>
        <v>-6.2359550561797719E-2</v>
      </c>
      <c r="M9">
        <f t="shared" si="0"/>
        <v>-0.13720790892750154</v>
      </c>
      <c r="N9">
        <f t="shared" si="0"/>
        <v>-0.10416666666666666</v>
      </c>
      <c r="O9" s="2">
        <f t="shared" si="2"/>
        <v>-7.9272076774181688E-2</v>
      </c>
    </row>
    <row r="10" spans="1:15" x14ac:dyDescent="0.25">
      <c r="A10">
        <v>9</v>
      </c>
      <c r="B10" t="s">
        <v>15</v>
      </c>
      <c r="C10" t="s">
        <v>25</v>
      </c>
      <c r="D10">
        <v>18.350000000000001</v>
      </c>
      <c r="E10">
        <v>20.27</v>
      </c>
      <c r="F10">
        <v>22.02</v>
      </c>
      <c r="G10">
        <v>22.19</v>
      </c>
      <c r="H10">
        <v>23.7</v>
      </c>
      <c r="I10">
        <v>1300</v>
      </c>
      <c r="J10">
        <v>200000</v>
      </c>
      <c r="K10">
        <f t="shared" si="1"/>
        <v>0.10463215258855575</v>
      </c>
      <c r="L10">
        <f t="shared" si="0"/>
        <v>8.6334484459792804E-2</v>
      </c>
      <c r="M10">
        <f t="shared" si="0"/>
        <v>7.7202543142598414E-3</v>
      </c>
      <c r="N10">
        <f t="shared" si="0"/>
        <v>6.8048670572329786E-2</v>
      </c>
      <c r="O10" s="2">
        <f t="shared" si="2"/>
        <v>6.6051214712696815E-2</v>
      </c>
    </row>
    <row r="11" spans="1:15" x14ac:dyDescent="0.25">
      <c r="A11">
        <v>10</v>
      </c>
      <c r="B11" t="s">
        <v>26</v>
      </c>
      <c r="C11" t="s">
        <v>27</v>
      </c>
      <c r="D11">
        <v>14.35</v>
      </c>
      <c r="E11">
        <v>15.3</v>
      </c>
      <c r="F11">
        <v>14.46</v>
      </c>
      <c r="G11">
        <v>13.45</v>
      </c>
      <c r="H11">
        <v>13.8</v>
      </c>
      <c r="I11">
        <v>3700</v>
      </c>
      <c r="J11">
        <v>450000</v>
      </c>
      <c r="K11">
        <f t="shared" si="1"/>
        <v>6.6202090592334575E-2</v>
      </c>
      <c r="L11">
        <f t="shared" si="0"/>
        <v>-5.4901960784313711E-2</v>
      </c>
      <c r="M11">
        <f t="shared" si="0"/>
        <v>-6.9847856154910196E-2</v>
      </c>
      <c r="N11">
        <f t="shared" si="0"/>
        <v>2.6022304832713863E-2</v>
      </c>
      <c r="O11" s="2">
        <f t="shared" si="2"/>
        <v>-9.7227628293822255E-3</v>
      </c>
    </row>
    <row r="12" spans="1:15" x14ac:dyDescent="0.25">
      <c r="A12">
        <v>11</v>
      </c>
      <c r="B12" t="s">
        <v>28</v>
      </c>
      <c r="C12" t="s">
        <v>29</v>
      </c>
      <c r="D12">
        <v>13.5</v>
      </c>
      <c r="E12">
        <v>13.74</v>
      </c>
      <c r="F12">
        <v>13.97</v>
      </c>
      <c r="G12">
        <v>14.47</v>
      </c>
      <c r="H12">
        <v>15.5</v>
      </c>
      <c r="I12">
        <v>4300</v>
      </c>
      <c r="K12">
        <f t="shared" si="1"/>
        <v>1.7777777777777795E-2</v>
      </c>
      <c r="L12">
        <f t="shared" si="0"/>
        <v>1.6739446870451268E-2</v>
      </c>
      <c r="M12">
        <f t="shared" si="0"/>
        <v>3.5790980672870433E-2</v>
      </c>
      <c r="N12">
        <f t="shared" si="0"/>
        <v>7.1181755355908732E-2</v>
      </c>
      <c r="O12" s="2">
        <f t="shared" si="2"/>
        <v>3.5140933023827259E-2</v>
      </c>
    </row>
    <row r="13" spans="1:15" x14ac:dyDescent="0.25">
      <c r="A13">
        <v>12</v>
      </c>
      <c r="B13" t="s">
        <v>30</v>
      </c>
      <c r="C13" t="s">
        <v>31</v>
      </c>
      <c r="D13">
        <v>13.24</v>
      </c>
      <c r="E13">
        <v>13.72</v>
      </c>
      <c r="F13">
        <v>13.22</v>
      </c>
      <c r="G13">
        <v>14.06</v>
      </c>
      <c r="H13">
        <v>14.83</v>
      </c>
      <c r="I13">
        <v>650</v>
      </c>
      <c r="J13">
        <v>200000</v>
      </c>
      <c r="K13">
        <f t="shared" si="1"/>
        <v>3.6253776435045348E-2</v>
      </c>
      <c r="L13">
        <f t="shared" si="0"/>
        <v>-3.6443148688046642E-2</v>
      </c>
      <c r="M13">
        <f t="shared" si="0"/>
        <v>6.3540090771558227E-2</v>
      </c>
      <c r="N13">
        <f t="shared" si="0"/>
        <v>5.4765291607396835E-2</v>
      </c>
      <c r="O13" s="2">
        <f t="shared" si="2"/>
        <v>2.8758156374967259E-2</v>
      </c>
    </row>
    <row r="14" spans="1:15" x14ac:dyDescent="0.25">
      <c r="A14">
        <v>13</v>
      </c>
      <c r="B14" t="s">
        <v>15</v>
      </c>
      <c r="C14" t="s">
        <v>32</v>
      </c>
      <c r="D14">
        <v>11.41</v>
      </c>
      <c r="E14">
        <v>12.05</v>
      </c>
      <c r="F14">
        <v>12.43</v>
      </c>
      <c r="G14">
        <v>12.55</v>
      </c>
      <c r="H14">
        <v>12.6</v>
      </c>
      <c r="I14">
        <v>1400</v>
      </c>
      <c r="J14">
        <v>250000</v>
      </c>
      <c r="K14">
        <f t="shared" si="1"/>
        <v>5.6091148115688043E-2</v>
      </c>
      <c r="L14">
        <f t="shared" si="0"/>
        <v>3.1535269709543484E-2</v>
      </c>
      <c r="M14">
        <f t="shared" si="0"/>
        <v>9.6540627514079651E-3</v>
      </c>
      <c r="N14">
        <f t="shared" si="0"/>
        <v>3.9840637450198352E-3</v>
      </c>
      <c r="O14" s="2">
        <f t="shared" si="2"/>
        <v>2.5111782273566696E-2</v>
      </c>
    </row>
    <row r="15" spans="1:15" x14ac:dyDescent="0.25">
      <c r="A15">
        <v>14</v>
      </c>
      <c r="B15" t="s">
        <v>33</v>
      </c>
      <c r="C15" t="s">
        <v>34</v>
      </c>
      <c r="D15">
        <v>12.03</v>
      </c>
      <c r="E15">
        <v>12.02</v>
      </c>
      <c r="F15">
        <v>13.5</v>
      </c>
      <c r="G15">
        <v>12.5</v>
      </c>
      <c r="H15">
        <v>13.5</v>
      </c>
      <c r="I15">
        <v>3900</v>
      </c>
      <c r="J15">
        <v>400000</v>
      </c>
      <c r="K15">
        <f t="shared" si="1"/>
        <v>-8.3125519534495325E-4</v>
      </c>
      <c r="L15">
        <f t="shared" si="0"/>
        <v>0.12312811980033282</v>
      </c>
      <c r="M15">
        <f t="shared" si="0"/>
        <v>-7.407407407407407E-2</v>
      </c>
      <c r="N15">
        <f t="shared" si="0"/>
        <v>0.08</v>
      </c>
      <c r="O15" s="2">
        <f t="shared" si="2"/>
        <v>2.9240898584812935E-2</v>
      </c>
    </row>
    <row r="16" spans="1:15" x14ac:dyDescent="0.25">
      <c r="A16">
        <v>15</v>
      </c>
      <c r="B16" t="s">
        <v>35</v>
      </c>
      <c r="C16" t="s">
        <v>36</v>
      </c>
      <c r="D16">
        <v>9.6199999999999992</v>
      </c>
      <c r="E16">
        <v>9.86</v>
      </c>
      <c r="F16">
        <v>9.49</v>
      </c>
      <c r="G16">
        <v>8.83</v>
      </c>
      <c r="H16">
        <v>8.5</v>
      </c>
      <c r="I16">
        <v>1600</v>
      </c>
      <c r="J16">
        <v>300000</v>
      </c>
      <c r="K16">
        <f t="shared" si="1"/>
        <v>2.4948024948024974E-2</v>
      </c>
      <c r="L16">
        <f t="shared" si="0"/>
        <v>-3.752535496957396E-2</v>
      </c>
      <c r="M16">
        <f t="shared" si="0"/>
        <v>-6.9546891464699695E-2</v>
      </c>
      <c r="N16">
        <f t="shared" si="0"/>
        <v>-3.7372593431483588E-2</v>
      </c>
      <c r="O16" s="2">
        <f t="shared" si="2"/>
        <v>-3.047064406109834E-2</v>
      </c>
    </row>
    <row r="17" spans="1:15" x14ac:dyDescent="0.25">
      <c r="A17">
        <v>16</v>
      </c>
      <c r="B17" t="s">
        <v>15</v>
      </c>
      <c r="C17" t="s">
        <v>37</v>
      </c>
      <c r="D17">
        <v>5.1100000000000003</v>
      </c>
      <c r="E17">
        <v>3.67</v>
      </c>
      <c r="F17">
        <v>4.46</v>
      </c>
      <c r="G17">
        <v>5.03</v>
      </c>
      <c r="H17">
        <v>5</v>
      </c>
      <c r="I17">
        <v>800</v>
      </c>
      <c r="J17">
        <v>150000</v>
      </c>
      <c r="K17">
        <f t="shared" si="1"/>
        <v>-0.28180039138943253</v>
      </c>
      <c r="L17">
        <f t="shared" si="0"/>
        <v>0.21525885558583108</v>
      </c>
      <c r="M17">
        <f t="shared" si="0"/>
        <v>0.1278026905829597</v>
      </c>
      <c r="N17">
        <f t="shared" si="0"/>
        <v>-5.9642147117296715E-3</v>
      </c>
      <c r="O17" s="2">
        <f t="shared" si="2"/>
        <v>-5.4256009170740027E-3</v>
      </c>
    </row>
    <row r="18" spans="1:15" x14ac:dyDescent="0.25">
      <c r="A18">
        <v>17</v>
      </c>
      <c r="B18" t="s">
        <v>38</v>
      </c>
      <c r="C18" t="s">
        <v>39</v>
      </c>
      <c r="D18">
        <v>9.2100000000000009</v>
      </c>
      <c r="E18">
        <v>10.68</v>
      </c>
      <c r="F18">
        <v>9.91</v>
      </c>
      <c r="G18">
        <v>8.6300000000000008</v>
      </c>
      <c r="H18">
        <v>10.3</v>
      </c>
      <c r="I18">
        <v>5000</v>
      </c>
      <c r="J18">
        <v>679220</v>
      </c>
      <c r="K18">
        <f t="shared" si="1"/>
        <v>0.15960912052117249</v>
      </c>
      <c r="L18">
        <f t="shared" si="1"/>
        <v>-7.2097378277153526E-2</v>
      </c>
      <c r="M18">
        <f t="shared" si="1"/>
        <v>-0.12916246215943486</v>
      </c>
      <c r="N18">
        <f t="shared" si="1"/>
        <v>0.19351100811123984</v>
      </c>
      <c r="O18" s="2">
        <f t="shared" si="2"/>
        <v>2.835816022487414E-2</v>
      </c>
    </row>
    <row r="19" spans="1:15" x14ac:dyDescent="0.25">
      <c r="A19">
        <v>18</v>
      </c>
      <c r="B19" t="s">
        <v>40</v>
      </c>
      <c r="C19" t="s">
        <v>41</v>
      </c>
      <c r="D19">
        <v>8.5399999999999991</v>
      </c>
      <c r="E19">
        <v>8.7200000000000006</v>
      </c>
      <c r="F19">
        <v>8.26</v>
      </c>
      <c r="G19">
        <v>7.7</v>
      </c>
      <c r="H19">
        <v>7.8</v>
      </c>
      <c r="I19">
        <v>3200</v>
      </c>
      <c r="J19">
        <v>350000</v>
      </c>
      <c r="K19">
        <f t="shared" si="1"/>
        <v>2.1077283372365516E-2</v>
      </c>
      <c r="L19">
        <f t="shared" si="1"/>
        <v>-5.2752293577981745E-2</v>
      </c>
      <c r="M19">
        <f t="shared" si="1"/>
        <v>-6.7796610169491484E-2</v>
      </c>
      <c r="N19">
        <f t="shared" si="1"/>
        <v>1.2987012987012941E-2</v>
      </c>
      <c r="O19" s="2">
        <f t="shared" si="2"/>
        <v>-2.2404524284621807E-2</v>
      </c>
    </row>
    <row r="20" spans="1:15" x14ac:dyDescent="0.25">
      <c r="A20">
        <v>19</v>
      </c>
      <c r="B20" t="s">
        <v>30</v>
      </c>
      <c r="C20" t="s">
        <v>42</v>
      </c>
      <c r="D20">
        <v>9.8000000000000007</v>
      </c>
      <c r="E20">
        <v>11.2</v>
      </c>
      <c r="F20">
        <v>10.51</v>
      </c>
      <c r="G20">
        <v>10.48</v>
      </c>
      <c r="H20">
        <v>11</v>
      </c>
      <c r="I20">
        <v>750</v>
      </c>
      <c r="J20">
        <v>150000</v>
      </c>
      <c r="K20">
        <f t="shared" si="1"/>
        <v>0.14285714285714271</v>
      </c>
      <c r="L20">
        <f t="shared" si="1"/>
        <v>-6.1607142857142819E-2</v>
      </c>
      <c r="M20">
        <f t="shared" si="1"/>
        <v>-2.8544243577544588E-3</v>
      </c>
      <c r="N20">
        <f t="shared" si="1"/>
        <v>4.9618320610686981E-2</v>
      </c>
      <c r="O20" s="2">
        <f t="shared" si="2"/>
        <v>2.9299240613706035E-2</v>
      </c>
    </row>
    <row r="21" spans="1:15" x14ac:dyDescent="0.25">
      <c r="A21">
        <v>20</v>
      </c>
      <c r="B21" t="s">
        <v>43</v>
      </c>
      <c r="C21" t="s">
        <v>44</v>
      </c>
      <c r="D21">
        <v>7.55</v>
      </c>
      <c r="E21">
        <v>8.34</v>
      </c>
      <c r="F21">
        <v>8.74</v>
      </c>
      <c r="G21">
        <v>8.8699999999999992</v>
      </c>
      <c r="H21">
        <v>9.1999999999999993</v>
      </c>
      <c r="I21">
        <v>600</v>
      </c>
      <c r="J21">
        <v>120000</v>
      </c>
      <c r="K21">
        <f t="shared" si="1"/>
        <v>0.10463576158940398</v>
      </c>
      <c r="L21">
        <f t="shared" si="1"/>
        <v>4.7961630695443687E-2</v>
      </c>
      <c r="M21">
        <f t="shared" si="1"/>
        <v>1.4874141876430092E-2</v>
      </c>
      <c r="N21">
        <f t="shared" si="1"/>
        <v>3.7204058624577235E-2</v>
      </c>
      <c r="O21" s="2">
        <f t="shared" si="2"/>
        <v>5.0655211174906345E-2</v>
      </c>
    </row>
    <row r="22" spans="1:15" x14ac:dyDescent="0.25">
      <c r="A22">
        <v>21</v>
      </c>
      <c r="B22" t="s">
        <v>45</v>
      </c>
      <c r="C22" t="s">
        <v>46</v>
      </c>
      <c r="D22">
        <v>7.98</v>
      </c>
      <c r="F22">
        <v>7.98</v>
      </c>
      <c r="G22">
        <v>8</v>
      </c>
      <c r="H22">
        <v>8.1</v>
      </c>
      <c r="I22">
        <v>2300</v>
      </c>
      <c r="J22">
        <v>300000</v>
      </c>
      <c r="K22">
        <f t="shared" si="1"/>
        <v>-1</v>
      </c>
      <c r="L22" t="e">
        <f t="shared" si="1"/>
        <v>#DIV/0!</v>
      </c>
      <c r="M22">
        <f t="shared" si="1"/>
        <v>2.5062656641603475E-3</v>
      </c>
      <c r="N22">
        <f t="shared" si="1"/>
        <v>1.2499999999999956E-2</v>
      </c>
      <c r="O22" s="2">
        <f t="shared" si="2"/>
        <v>3.738382941093521E-3</v>
      </c>
    </row>
    <row r="23" spans="1:15" x14ac:dyDescent="0.25">
      <c r="A23">
        <v>22</v>
      </c>
      <c r="B23" t="s">
        <v>38</v>
      </c>
      <c r="C23" t="s">
        <v>47</v>
      </c>
      <c r="D23">
        <v>8.11</v>
      </c>
      <c r="E23">
        <v>9.3800000000000008</v>
      </c>
      <c r="F23">
        <v>9.1300000000000008</v>
      </c>
      <c r="G23">
        <v>8.02</v>
      </c>
      <c r="H23">
        <v>9.6</v>
      </c>
      <c r="I23">
        <v>5000</v>
      </c>
      <c r="J23">
        <v>680000</v>
      </c>
      <c r="K23">
        <f t="shared" si="1"/>
        <v>0.15659679408138119</v>
      </c>
      <c r="L23">
        <f t="shared" si="1"/>
        <v>-2.6652452025586353E-2</v>
      </c>
      <c r="M23">
        <f t="shared" si="1"/>
        <v>-0.12157721796276025</v>
      </c>
      <c r="N23">
        <f t="shared" si="1"/>
        <v>0.19700748129675813</v>
      </c>
      <c r="O23" s="2">
        <f t="shared" si="2"/>
        <v>4.3067934437719391E-2</v>
      </c>
    </row>
    <row r="24" spans="1:15" x14ac:dyDescent="0.25">
      <c r="A24">
        <v>23</v>
      </c>
      <c r="B24" t="s">
        <v>48</v>
      </c>
      <c r="C24" t="s">
        <v>49</v>
      </c>
      <c r="D24">
        <v>3.6</v>
      </c>
      <c r="E24">
        <v>3.9</v>
      </c>
      <c r="F24">
        <v>3.97</v>
      </c>
      <c r="G24">
        <v>4.0999999999999996</v>
      </c>
      <c r="H24">
        <v>4.3</v>
      </c>
      <c r="I24">
        <v>400</v>
      </c>
      <c r="J24">
        <v>100000</v>
      </c>
      <c r="K24">
        <f t="shared" si="1"/>
        <v>8.3333333333333287E-2</v>
      </c>
      <c r="L24">
        <f t="shared" si="1"/>
        <v>1.7948717948718024E-2</v>
      </c>
      <c r="M24">
        <f t="shared" si="1"/>
        <v>3.2745591939546459E-2</v>
      </c>
      <c r="N24">
        <f t="shared" si="1"/>
        <v>4.8780487804878099E-2</v>
      </c>
      <c r="O24" s="2">
        <f t="shared" si="2"/>
        <v>4.5421647335179394E-2</v>
      </c>
    </row>
    <row r="25" spans="1:15" x14ac:dyDescent="0.25">
      <c r="A25">
        <v>24</v>
      </c>
      <c r="B25" t="s">
        <v>38</v>
      </c>
      <c r="C25" t="s">
        <v>50</v>
      </c>
      <c r="D25">
        <v>7.59</v>
      </c>
      <c r="E25">
        <v>9</v>
      </c>
      <c r="F25">
        <v>9.49</v>
      </c>
      <c r="G25">
        <v>7.81</v>
      </c>
      <c r="H25">
        <v>8.6999999999999993</v>
      </c>
      <c r="I25">
        <v>6000</v>
      </c>
      <c r="J25">
        <v>674500</v>
      </c>
      <c r="K25">
        <f t="shared" si="1"/>
        <v>0.1857707509881423</v>
      </c>
      <c r="L25">
        <f t="shared" si="1"/>
        <v>5.4444444444444469E-2</v>
      </c>
      <c r="M25">
        <f t="shared" si="1"/>
        <v>-0.1770284510010538</v>
      </c>
      <c r="N25">
        <f t="shared" si="1"/>
        <v>0.11395646606914209</v>
      </c>
      <c r="O25" s="2">
        <f t="shared" si="2"/>
        <v>3.4711722114907806E-2</v>
      </c>
    </row>
    <row r="26" spans="1:15" x14ac:dyDescent="0.25">
      <c r="A26">
        <v>25</v>
      </c>
      <c r="B26" t="s">
        <v>51</v>
      </c>
      <c r="C26" t="s">
        <v>52</v>
      </c>
      <c r="D26">
        <v>6.86</v>
      </c>
      <c r="E26">
        <v>7.3</v>
      </c>
      <c r="F26">
        <v>6.86</v>
      </c>
      <c r="G26">
        <v>6.94</v>
      </c>
      <c r="H26">
        <v>7.2</v>
      </c>
      <c r="I26">
        <v>155</v>
      </c>
      <c r="J26">
        <v>75000</v>
      </c>
      <c r="K26">
        <f t="shared" si="1"/>
        <v>6.413994169096203E-2</v>
      </c>
      <c r="L26">
        <f t="shared" si="1"/>
        <v>-6.0273972602739659E-2</v>
      </c>
      <c r="M26">
        <f t="shared" si="1"/>
        <v>1.1661807580174937E-2</v>
      </c>
      <c r="N26">
        <f t="shared" si="1"/>
        <v>3.7463976945244927E-2</v>
      </c>
      <c r="O26" s="2">
        <f t="shared" si="2"/>
        <v>1.2166816855682994E-2</v>
      </c>
    </row>
    <row r="27" spans="1:15" x14ac:dyDescent="0.25">
      <c r="A27">
        <v>26</v>
      </c>
      <c r="B27" t="s">
        <v>53</v>
      </c>
      <c r="C27" t="s">
        <v>54</v>
      </c>
      <c r="D27">
        <v>7.85</v>
      </c>
      <c r="E27">
        <v>8</v>
      </c>
      <c r="F27">
        <v>7.91</v>
      </c>
      <c r="G27">
        <v>7.4</v>
      </c>
      <c r="H27">
        <v>7.5</v>
      </c>
      <c r="I27">
        <v>420</v>
      </c>
      <c r="J27">
        <v>100000</v>
      </c>
      <c r="K27">
        <f t="shared" si="1"/>
        <v>1.9108280254777118E-2</v>
      </c>
      <c r="L27">
        <f t="shared" si="1"/>
        <v>-1.1249999999999982E-2</v>
      </c>
      <c r="M27">
        <f t="shared" si="1"/>
        <v>-6.4475347661188342E-2</v>
      </c>
      <c r="N27">
        <f t="shared" si="1"/>
        <v>1.3513513513513466E-2</v>
      </c>
      <c r="O27" s="2">
        <f t="shared" si="2"/>
        <v>-1.1337864244507445E-2</v>
      </c>
    </row>
    <row r="28" spans="1:15" x14ac:dyDescent="0.25">
      <c r="A28">
        <v>27</v>
      </c>
      <c r="B28" t="s">
        <v>15</v>
      </c>
      <c r="C28" t="s">
        <v>55</v>
      </c>
      <c r="D28">
        <v>6.29</v>
      </c>
      <c r="F28">
        <v>8.11</v>
      </c>
      <c r="G28">
        <v>8.11</v>
      </c>
      <c r="H28">
        <v>8.3000000000000007</v>
      </c>
      <c r="I28">
        <v>1400</v>
      </c>
      <c r="J28">
        <v>420000</v>
      </c>
      <c r="K28">
        <f t="shared" si="1"/>
        <v>-1</v>
      </c>
      <c r="L28" t="e">
        <f t="shared" si="1"/>
        <v>#DIV/0!</v>
      </c>
      <c r="M28">
        <f t="shared" si="1"/>
        <v>0</v>
      </c>
      <c r="N28">
        <f t="shared" si="1"/>
        <v>2.342786683107291E-2</v>
      </c>
      <c r="O28" s="2">
        <f t="shared" si="2"/>
        <v>7.1782993824232033E-2</v>
      </c>
    </row>
    <row r="29" spans="1:15" x14ac:dyDescent="0.25">
      <c r="A29">
        <v>28</v>
      </c>
      <c r="B29" t="s">
        <v>56</v>
      </c>
      <c r="C29" t="s">
        <v>57</v>
      </c>
      <c r="D29">
        <v>5.44</v>
      </c>
      <c r="E29">
        <v>5.31</v>
      </c>
      <c r="F29">
        <v>5</v>
      </c>
      <c r="G29">
        <v>5.0999999999999996</v>
      </c>
      <c r="H29">
        <v>5.3</v>
      </c>
      <c r="I29">
        <v>1200</v>
      </c>
      <c r="J29">
        <v>250000</v>
      </c>
      <c r="K29">
        <f t="shared" si="1"/>
        <v>-2.3897058823529552E-2</v>
      </c>
      <c r="L29">
        <f t="shared" si="1"/>
        <v>-5.8380414312617632E-2</v>
      </c>
      <c r="M29">
        <f t="shared" si="1"/>
        <v>1.9999999999999928E-2</v>
      </c>
      <c r="N29">
        <f t="shared" si="1"/>
        <v>3.9215686274509838E-2</v>
      </c>
      <c r="O29" s="2">
        <f t="shared" si="2"/>
        <v>-6.4968636021609516E-3</v>
      </c>
    </row>
    <row r="30" spans="1:15" x14ac:dyDescent="0.25">
      <c r="A30">
        <v>29</v>
      </c>
      <c r="B30" t="s">
        <v>15</v>
      </c>
      <c r="C30" t="s">
        <v>58</v>
      </c>
      <c r="D30">
        <v>6.5</v>
      </c>
      <c r="E30">
        <v>5.48</v>
      </c>
      <c r="F30">
        <v>5.67</v>
      </c>
      <c r="G30">
        <v>5.21</v>
      </c>
      <c r="H30">
        <v>5.3</v>
      </c>
      <c r="I30">
        <v>700</v>
      </c>
      <c r="J30">
        <v>100000</v>
      </c>
      <c r="K30">
        <f t="shared" si="1"/>
        <v>-0.15692307692307686</v>
      </c>
      <c r="L30">
        <f t="shared" si="1"/>
        <v>3.4671532846715238E-2</v>
      </c>
      <c r="M30">
        <f t="shared" si="1"/>
        <v>-8.1128747795414458E-2</v>
      </c>
      <c r="N30">
        <f t="shared" si="1"/>
        <v>1.7274472168905923E-2</v>
      </c>
      <c r="O30" s="2">
        <f t="shared" si="2"/>
        <v>-4.9743982972388245E-2</v>
      </c>
    </row>
    <row r="31" spans="1:15" x14ac:dyDescent="0.25">
      <c r="A31">
        <v>30</v>
      </c>
      <c r="B31" t="s">
        <v>59</v>
      </c>
      <c r="C31" t="s">
        <v>60</v>
      </c>
      <c r="D31">
        <v>5.43</v>
      </c>
      <c r="E31">
        <v>5.6</v>
      </c>
      <c r="F31">
        <v>5.05</v>
      </c>
      <c r="G31">
        <v>4.8</v>
      </c>
      <c r="H31">
        <v>4.9000000000000004</v>
      </c>
      <c r="I31">
        <v>2200</v>
      </c>
      <c r="J31">
        <v>300000</v>
      </c>
      <c r="K31">
        <f t="shared" si="1"/>
        <v>3.1307550644567209E-2</v>
      </c>
      <c r="L31">
        <f t="shared" si="1"/>
        <v>-9.8214285714285685E-2</v>
      </c>
      <c r="M31">
        <f t="shared" si="1"/>
        <v>-4.9504950495049507E-2</v>
      </c>
      <c r="N31">
        <f t="shared" si="1"/>
        <v>2.0833333333333447E-2</v>
      </c>
      <c r="O31" s="2">
        <f t="shared" si="2"/>
        <v>-2.5349157334139005E-2</v>
      </c>
    </row>
    <row r="32" spans="1:15" x14ac:dyDescent="0.25">
      <c r="A32" s="3">
        <v>31</v>
      </c>
      <c r="B32" s="3" t="s">
        <v>61</v>
      </c>
      <c r="C32" s="3" t="s">
        <v>62</v>
      </c>
      <c r="D32" s="3">
        <v>5.77</v>
      </c>
      <c r="E32" s="3">
        <v>7.17</v>
      </c>
      <c r="F32" s="3">
        <v>7.6</v>
      </c>
      <c r="G32" s="3">
        <v>8.6199999999999992</v>
      </c>
      <c r="H32" s="3">
        <v>9.1999999999999993</v>
      </c>
      <c r="I32" s="3">
        <v>400</v>
      </c>
      <c r="J32" s="3">
        <v>100000</v>
      </c>
      <c r="K32">
        <f t="shared" ref="K32:N58" si="3">(E32-D32)/D32</f>
        <v>0.24263431542461014</v>
      </c>
      <c r="L32">
        <f t="shared" si="3"/>
        <v>5.9972105997210562E-2</v>
      </c>
      <c r="M32">
        <f t="shared" si="3"/>
        <v>0.13421052631578942</v>
      </c>
      <c r="N32">
        <f t="shared" si="3"/>
        <v>6.7285382830626461E-2</v>
      </c>
      <c r="O32" s="2">
        <f t="shared" si="2"/>
        <v>0.12370678599088292</v>
      </c>
    </row>
    <row r="33" spans="1:15" x14ac:dyDescent="0.25">
      <c r="A33" s="3">
        <v>32</v>
      </c>
      <c r="B33" s="3" t="s">
        <v>63</v>
      </c>
      <c r="C33" s="3" t="s">
        <v>64</v>
      </c>
      <c r="D33" s="3">
        <v>5.66</v>
      </c>
      <c r="E33" s="3">
        <v>6.5</v>
      </c>
      <c r="F33" s="3">
        <v>6.66</v>
      </c>
      <c r="G33" s="3">
        <v>6.5</v>
      </c>
      <c r="H33" s="3">
        <v>6.8</v>
      </c>
      <c r="I33" s="3">
        <v>200</v>
      </c>
      <c r="J33" s="3">
        <v>50000</v>
      </c>
      <c r="K33">
        <f t="shared" si="3"/>
        <v>0.14840989399293283</v>
      </c>
      <c r="L33">
        <f t="shared" si="3"/>
        <v>2.4615384615384636E-2</v>
      </c>
      <c r="M33">
        <f t="shared" si="3"/>
        <v>-2.4024024024024045E-2</v>
      </c>
      <c r="N33">
        <f t="shared" si="3"/>
        <v>4.6153846153846129E-2</v>
      </c>
      <c r="O33" s="2">
        <f t="shared" si="2"/>
        <v>4.6943199804972746E-2</v>
      </c>
    </row>
    <row r="34" spans="1:15" x14ac:dyDescent="0.25">
      <c r="A34" s="3">
        <v>33</v>
      </c>
      <c r="B34" s="3" t="s">
        <v>38</v>
      </c>
      <c r="C34" s="3" t="s">
        <v>65</v>
      </c>
      <c r="D34" s="3">
        <v>4.5999999999999996</v>
      </c>
      <c r="E34" s="3">
        <v>4.68</v>
      </c>
      <c r="F34" s="3">
        <v>5.61</v>
      </c>
      <c r="G34" s="3">
        <v>5.89</v>
      </c>
      <c r="H34" s="3">
        <v>6</v>
      </c>
      <c r="I34" s="3">
        <v>4000</v>
      </c>
      <c r="J34" s="3">
        <v>250000</v>
      </c>
      <c r="K34">
        <f t="shared" si="3"/>
        <v>1.7391304347826105E-2</v>
      </c>
      <c r="L34">
        <f t="shared" si="3"/>
        <v>0.19871794871794887</v>
      </c>
      <c r="M34">
        <f t="shared" si="3"/>
        <v>4.9910873440285088E-2</v>
      </c>
      <c r="N34">
        <f t="shared" si="3"/>
        <v>1.8675721561969495E-2</v>
      </c>
      <c r="O34" s="2">
        <f t="shared" si="2"/>
        <v>6.8681655798545682E-2</v>
      </c>
    </row>
    <row r="35" spans="1:15" x14ac:dyDescent="0.25">
      <c r="A35" s="3">
        <v>34</v>
      </c>
      <c r="B35" s="3" t="s">
        <v>53</v>
      </c>
      <c r="C35" s="3" t="s">
        <v>66</v>
      </c>
      <c r="D35" s="3">
        <v>5.13</v>
      </c>
      <c r="E35" s="3">
        <v>5.14</v>
      </c>
      <c r="F35" s="3">
        <v>5.7</v>
      </c>
      <c r="G35" s="3">
        <v>5.63</v>
      </c>
      <c r="H35" s="3">
        <v>5.7</v>
      </c>
      <c r="I35" s="3">
        <v>380</v>
      </c>
      <c r="J35" s="3">
        <v>70000</v>
      </c>
      <c r="K35">
        <f t="shared" si="3"/>
        <v>1.9493177387913815E-3</v>
      </c>
      <c r="L35">
        <f t="shared" si="3"/>
        <v>0.10894941634241255</v>
      </c>
      <c r="M35">
        <f t="shared" si="3"/>
        <v>-1.2280701754386015E-2</v>
      </c>
      <c r="N35">
        <f t="shared" si="3"/>
        <v>1.2433392539964526E-2</v>
      </c>
      <c r="O35" s="2">
        <f t="shared" si="2"/>
        <v>2.6690096080340897E-2</v>
      </c>
    </row>
    <row r="36" spans="1:15" x14ac:dyDescent="0.25">
      <c r="A36" s="3">
        <v>35</v>
      </c>
      <c r="B36" s="3" t="s">
        <v>15</v>
      </c>
      <c r="C36" s="3" t="s">
        <v>67</v>
      </c>
      <c r="D36" s="3">
        <v>4.5</v>
      </c>
      <c r="E36" s="3">
        <v>4.8600000000000003</v>
      </c>
      <c r="F36" s="3">
        <v>5.17</v>
      </c>
      <c r="G36" s="3">
        <v>5.8</v>
      </c>
      <c r="H36" s="3">
        <v>6</v>
      </c>
      <c r="I36" s="3">
        <v>600</v>
      </c>
      <c r="J36" s="3">
        <v>80000</v>
      </c>
      <c r="K36">
        <f t="shared" si="3"/>
        <v>8.0000000000000071E-2</v>
      </c>
      <c r="L36">
        <f t="shared" si="3"/>
        <v>6.3786008230452593E-2</v>
      </c>
      <c r="M36">
        <f t="shared" si="3"/>
        <v>0.12185686653771759</v>
      </c>
      <c r="N36">
        <f t="shared" si="3"/>
        <v>3.4482758620689689E-2</v>
      </c>
      <c r="O36" s="2">
        <f t="shared" si="2"/>
        <v>7.4569931823541991E-2</v>
      </c>
    </row>
    <row r="37" spans="1:15" x14ac:dyDescent="0.25">
      <c r="A37" s="3">
        <v>36</v>
      </c>
      <c r="B37" s="3" t="s">
        <v>59</v>
      </c>
      <c r="C37" s="3" t="s">
        <v>68</v>
      </c>
      <c r="D37" s="3">
        <v>5.13</v>
      </c>
      <c r="E37" s="3">
        <v>5.1100000000000003</v>
      </c>
      <c r="F37" s="3">
        <v>4.8</v>
      </c>
      <c r="G37" s="3">
        <v>4.7699999999999996</v>
      </c>
      <c r="H37" s="3">
        <v>4.8</v>
      </c>
      <c r="I37" s="3">
        <v>1800</v>
      </c>
      <c r="J37" s="3">
        <v>200000</v>
      </c>
      <c r="K37">
        <f t="shared" si="3"/>
        <v>-3.898635477582763E-3</v>
      </c>
      <c r="L37">
        <f t="shared" si="3"/>
        <v>-6.0665362035225143E-2</v>
      </c>
      <c r="M37">
        <f t="shared" si="3"/>
        <v>-6.2500000000000524E-3</v>
      </c>
      <c r="N37">
        <f t="shared" si="3"/>
        <v>6.2893081761006813E-3</v>
      </c>
      <c r="O37" s="2">
        <f t="shared" si="2"/>
        <v>-1.6485044946774163E-2</v>
      </c>
    </row>
    <row r="38" spans="1:15" x14ac:dyDescent="0.25">
      <c r="A38" s="3">
        <v>37</v>
      </c>
      <c r="B38" s="3" t="s">
        <v>15</v>
      </c>
      <c r="C38" s="3" t="s">
        <v>69</v>
      </c>
      <c r="D38" s="3">
        <v>4.78</v>
      </c>
      <c r="E38" s="3">
        <v>4.8</v>
      </c>
      <c r="F38" s="3">
        <v>5.09</v>
      </c>
      <c r="G38" s="3">
        <v>5.57</v>
      </c>
      <c r="H38" s="3">
        <v>5.6</v>
      </c>
      <c r="I38" s="3">
        <v>700</v>
      </c>
      <c r="J38" s="3">
        <v>60000</v>
      </c>
      <c r="K38">
        <f t="shared" si="3"/>
        <v>4.1841004184099521E-3</v>
      </c>
      <c r="L38">
        <f t="shared" si="3"/>
        <v>6.0416666666666674E-2</v>
      </c>
      <c r="M38">
        <f t="shared" si="3"/>
        <v>9.4302554027504995E-2</v>
      </c>
      <c r="N38">
        <f t="shared" si="3"/>
        <v>5.3859964093356119E-3</v>
      </c>
      <c r="O38" s="2">
        <f t="shared" si="2"/>
        <v>4.0375299342265025E-2</v>
      </c>
    </row>
    <row r="39" spans="1:15" x14ac:dyDescent="0.25">
      <c r="A39" s="3">
        <v>38</v>
      </c>
      <c r="B39" s="3" t="s">
        <v>40</v>
      </c>
      <c r="C39" s="3" t="s">
        <v>70</v>
      </c>
      <c r="D39" s="3">
        <v>4.8600000000000003</v>
      </c>
      <c r="E39" s="3">
        <v>4.7699999999999996</v>
      </c>
      <c r="F39" s="3">
        <v>5.0199999999999996</v>
      </c>
      <c r="G39" s="3">
        <v>4.57</v>
      </c>
      <c r="H39" s="3">
        <v>4.8</v>
      </c>
      <c r="I39" s="3">
        <v>2500</v>
      </c>
      <c r="J39" s="3">
        <v>250000</v>
      </c>
      <c r="K39">
        <f t="shared" si="3"/>
        <v>-1.851851851851867E-2</v>
      </c>
      <c r="L39">
        <f t="shared" si="3"/>
        <v>5.2410901467505246E-2</v>
      </c>
      <c r="M39">
        <f t="shared" si="3"/>
        <v>-8.9641434262948072E-2</v>
      </c>
      <c r="N39">
        <f t="shared" si="3"/>
        <v>5.0328227571115866E-2</v>
      </c>
      <c r="O39" s="2">
        <f t="shared" si="2"/>
        <v>-3.1008125191863689E-3</v>
      </c>
    </row>
    <row r="40" spans="1:15" x14ac:dyDescent="0.25">
      <c r="A40" s="3">
        <v>39</v>
      </c>
      <c r="B40" s="3" t="s">
        <v>71</v>
      </c>
      <c r="C40" s="3" t="s">
        <v>72</v>
      </c>
      <c r="D40" s="3">
        <v>4.17</v>
      </c>
      <c r="E40" s="3">
        <v>4.2300000000000004</v>
      </c>
      <c r="F40" s="3">
        <v>4.83</v>
      </c>
      <c r="G40" s="3">
        <v>4.99</v>
      </c>
      <c r="H40" s="3">
        <v>5.0999999999999996</v>
      </c>
      <c r="I40" s="3">
        <v>800</v>
      </c>
      <c r="J40" s="3">
        <v>150000</v>
      </c>
      <c r="K40">
        <f t="shared" si="3"/>
        <v>1.4388489208633212E-2</v>
      </c>
      <c r="L40">
        <f t="shared" si="3"/>
        <v>0.14184397163120557</v>
      </c>
      <c r="M40">
        <f t="shared" si="3"/>
        <v>3.3126293995859243E-2</v>
      </c>
      <c r="N40">
        <f t="shared" si="3"/>
        <v>2.2044088176352592E-2</v>
      </c>
      <c r="O40" s="2">
        <f t="shared" si="2"/>
        <v>5.1619257187307976E-2</v>
      </c>
    </row>
    <row r="41" spans="1:15" ht="18.75" customHeight="1" x14ac:dyDescent="0.25">
      <c r="A41" s="3">
        <v>40</v>
      </c>
      <c r="B41" s="3" t="s">
        <v>73</v>
      </c>
      <c r="C41" s="3" t="s">
        <v>74</v>
      </c>
      <c r="D41" s="3">
        <v>4.43</v>
      </c>
      <c r="E41" s="3">
        <v>4.74</v>
      </c>
      <c r="F41" s="3">
        <v>4.88</v>
      </c>
      <c r="G41" s="3">
        <v>4.96</v>
      </c>
      <c r="H41" s="3">
        <v>5</v>
      </c>
      <c r="I41" s="3">
        <v>1600</v>
      </c>
      <c r="J41" s="3">
        <v>200000</v>
      </c>
      <c r="K41">
        <f t="shared" si="3"/>
        <v>6.997742663656896E-2</v>
      </c>
      <c r="L41">
        <f t="shared" si="3"/>
        <v>2.9535864978902884E-2</v>
      </c>
      <c r="M41">
        <f t="shared" si="3"/>
        <v>1.6393442622950834E-2</v>
      </c>
      <c r="N41">
        <f t="shared" si="3"/>
        <v>8.0645161290322648E-3</v>
      </c>
      <c r="O41" s="2">
        <f t="shared" si="2"/>
        <v>3.0722056219977256E-2</v>
      </c>
    </row>
    <row r="42" spans="1:15" x14ac:dyDescent="0.25">
      <c r="A42" s="3">
        <v>41</v>
      </c>
      <c r="B42" s="3" t="s">
        <v>15</v>
      </c>
      <c r="C42" s="3" t="s">
        <v>75</v>
      </c>
      <c r="D42" s="3">
        <v>2.58</v>
      </c>
      <c r="E42" s="3">
        <v>3.95</v>
      </c>
      <c r="F42" s="3">
        <v>4.63</v>
      </c>
      <c r="G42" s="3">
        <v>5.41</v>
      </c>
      <c r="H42" s="3">
        <v>6</v>
      </c>
      <c r="I42" s="3">
        <v>500</v>
      </c>
      <c r="J42" s="3">
        <v>50000</v>
      </c>
      <c r="K42">
        <f t="shared" si="3"/>
        <v>0.53100775193798455</v>
      </c>
      <c r="L42">
        <f t="shared" si="3"/>
        <v>0.17215189873417713</v>
      </c>
      <c r="M42">
        <f t="shared" si="3"/>
        <v>0.16846652267818579</v>
      </c>
      <c r="N42">
        <f t="shared" si="3"/>
        <v>0.10905730129390015</v>
      </c>
      <c r="O42" s="2">
        <f t="shared" si="2"/>
        <v>0.23490311495519633</v>
      </c>
    </row>
    <row r="43" spans="1:15" x14ac:dyDescent="0.25">
      <c r="A43" s="3">
        <v>42</v>
      </c>
      <c r="B43" s="3" t="s">
        <v>76</v>
      </c>
      <c r="C43" s="3" t="s">
        <v>77</v>
      </c>
      <c r="D43" s="3">
        <v>4.1100000000000003</v>
      </c>
      <c r="E43" s="3">
        <v>4.34</v>
      </c>
      <c r="F43" s="3">
        <v>4.51</v>
      </c>
      <c r="G43" s="3">
        <v>4.5</v>
      </c>
      <c r="H43" s="3">
        <v>4.5999999999999996</v>
      </c>
      <c r="I43" s="3">
        <v>1000</v>
      </c>
      <c r="J43" s="3">
        <v>120000</v>
      </c>
      <c r="K43">
        <f t="shared" si="3"/>
        <v>5.5961070559610589E-2</v>
      </c>
      <c r="L43">
        <f t="shared" si="3"/>
        <v>3.9170506912442379E-2</v>
      </c>
      <c r="M43">
        <f t="shared" si="3"/>
        <v>-2.2172949002216822E-3</v>
      </c>
      <c r="N43">
        <f t="shared" si="3"/>
        <v>2.2222222222222143E-2</v>
      </c>
      <c r="O43" s="2">
        <f t="shared" si="2"/>
        <v>2.855851162628098E-2</v>
      </c>
    </row>
    <row r="44" spans="1:15" x14ac:dyDescent="0.25">
      <c r="A44" s="3">
        <v>43</v>
      </c>
      <c r="B44" s="3" t="s">
        <v>78</v>
      </c>
      <c r="C44" s="3" t="s">
        <v>79</v>
      </c>
      <c r="D44" s="3">
        <v>4.38</v>
      </c>
      <c r="E44" s="3">
        <v>4.45</v>
      </c>
      <c r="F44" s="3">
        <v>4.92</v>
      </c>
      <c r="G44" s="3">
        <v>5.0999999999999996</v>
      </c>
      <c r="H44" s="3">
        <v>5.3</v>
      </c>
      <c r="I44" s="3">
        <v>800</v>
      </c>
      <c r="J44" s="3">
        <v>60000</v>
      </c>
      <c r="K44">
        <f t="shared" si="3"/>
        <v>1.5981735159817417E-2</v>
      </c>
      <c r="L44">
        <f t="shared" si="3"/>
        <v>0.10561797752808982</v>
      </c>
      <c r="M44">
        <f t="shared" si="3"/>
        <v>3.6585365853658479E-2</v>
      </c>
      <c r="N44">
        <f t="shared" si="3"/>
        <v>3.9215686274509838E-2</v>
      </c>
      <c r="O44" s="2">
        <f t="shared" si="2"/>
        <v>4.8818742826613137E-2</v>
      </c>
    </row>
    <row r="45" spans="1:15" x14ac:dyDescent="0.25">
      <c r="A45" s="3">
        <v>44</v>
      </c>
      <c r="B45" s="3" t="s">
        <v>80</v>
      </c>
      <c r="C45" s="3" t="s">
        <v>81</v>
      </c>
      <c r="D45" s="3">
        <v>5.32</v>
      </c>
      <c r="E45" s="3">
        <v>4.4400000000000004</v>
      </c>
      <c r="F45" s="3">
        <v>4.9800000000000004</v>
      </c>
      <c r="G45" s="3">
        <v>5.47</v>
      </c>
      <c r="H45" s="3">
        <v>5.5</v>
      </c>
      <c r="I45" s="3">
        <v>500</v>
      </c>
      <c r="J45" s="3">
        <v>100000</v>
      </c>
      <c r="K45">
        <f t="shared" si="3"/>
        <v>-0.16541353383458643</v>
      </c>
      <c r="L45">
        <f t="shared" si="3"/>
        <v>0.12162162162162161</v>
      </c>
      <c r="M45">
        <f t="shared" si="3"/>
        <v>9.8393574297188605E-2</v>
      </c>
      <c r="N45">
        <f t="shared" si="3"/>
        <v>5.4844606946984004E-3</v>
      </c>
      <c r="O45" s="2">
        <f t="shared" si="2"/>
        <v>8.3533937261215385E-3</v>
      </c>
    </row>
    <row r="46" spans="1:15" x14ac:dyDescent="0.25">
      <c r="A46" s="3">
        <v>45</v>
      </c>
      <c r="B46" s="3" t="s">
        <v>53</v>
      </c>
      <c r="C46" s="3" t="s">
        <v>82</v>
      </c>
      <c r="D46" s="3">
        <v>3.74</v>
      </c>
      <c r="E46" s="3">
        <v>4.41</v>
      </c>
      <c r="F46" s="3">
        <v>5.39</v>
      </c>
      <c r="G46" s="3">
        <v>5.59</v>
      </c>
      <c r="H46" s="3">
        <v>5.8</v>
      </c>
      <c r="I46" s="3">
        <v>400</v>
      </c>
      <c r="J46" s="3">
        <v>50000</v>
      </c>
      <c r="K46">
        <f t="shared" si="3"/>
        <v>0.17914438502673793</v>
      </c>
      <c r="L46">
        <f t="shared" si="3"/>
        <v>0.2222222222222221</v>
      </c>
      <c r="M46">
        <f t="shared" si="3"/>
        <v>3.7105751391465713E-2</v>
      </c>
      <c r="N46">
        <f t="shared" si="3"/>
        <v>3.7567084078711982E-2</v>
      </c>
      <c r="O46" s="2">
        <f t="shared" si="2"/>
        <v>0.11593551109410027</v>
      </c>
    </row>
    <row r="47" spans="1:15" x14ac:dyDescent="0.25">
      <c r="A47" s="3">
        <v>46</v>
      </c>
      <c r="B47" s="3" t="s">
        <v>83</v>
      </c>
      <c r="C47" s="3" t="s">
        <v>84</v>
      </c>
      <c r="D47" s="3">
        <v>3.82</v>
      </c>
      <c r="E47" s="3">
        <v>4.01</v>
      </c>
      <c r="F47" s="3">
        <v>4.7699999999999996</v>
      </c>
      <c r="G47" s="3">
        <v>4.25</v>
      </c>
      <c r="H47" s="3">
        <v>4.5</v>
      </c>
      <c r="I47" s="3">
        <v>200</v>
      </c>
      <c r="J47" s="3">
        <v>50000</v>
      </c>
      <c r="K47">
        <f t="shared" si="3"/>
        <v>4.9738219895287948E-2</v>
      </c>
      <c r="L47">
        <f t="shared" si="3"/>
        <v>0.18952618453865333</v>
      </c>
      <c r="M47">
        <f t="shared" si="3"/>
        <v>-0.10901467505241082</v>
      </c>
      <c r="N47">
        <f t="shared" si="3"/>
        <v>5.8823529411764705E-2</v>
      </c>
      <c r="O47" s="2">
        <f t="shared" si="2"/>
        <v>4.180703968567645E-2</v>
      </c>
    </row>
    <row r="48" spans="1:15" x14ac:dyDescent="0.25">
      <c r="A48" s="3">
        <v>47</v>
      </c>
      <c r="B48" s="3" t="s">
        <v>85</v>
      </c>
      <c r="C48" s="3" t="s">
        <v>86</v>
      </c>
      <c r="D48" s="3">
        <v>3.49</v>
      </c>
      <c r="E48" s="3">
        <v>3.7</v>
      </c>
      <c r="F48" s="3">
        <v>3.55</v>
      </c>
      <c r="G48" s="3">
        <v>3.12</v>
      </c>
      <c r="H48" s="3">
        <v>3.3</v>
      </c>
      <c r="I48" s="3">
        <v>3500</v>
      </c>
      <c r="J48" s="3">
        <v>1200000</v>
      </c>
      <c r="K48">
        <f t="shared" si="3"/>
        <v>6.0171919770773623E-2</v>
      </c>
      <c r="L48">
        <f t="shared" si="3"/>
        <v>-4.0540540540540633E-2</v>
      </c>
      <c r="M48">
        <f t="shared" si="3"/>
        <v>-0.1211267605633802</v>
      </c>
      <c r="N48">
        <f t="shared" si="3"/>
        <v>5.7692307692307598E-2</v>
      </c>
      <c r="O48" s="2">
        <f t="shared" si="2"/>
        <v>-1.3897344716693238E-2</v>
      </c>
    </row>
    <row r="49" spans="1:15" x14ac:dyDescent="0.25">
      <c r="A49" s="3">
        <v>48</v>
      </c>
      <c r="B49" s="3" t="s">
        <v>87</v>
      </c>
      <c r="C49" s="3" t="s">
        <v>88</v>
      </c>
      <c r="D49" s="3">
        <v>3.78</v>
      </c>
      <c r="E49" s="3">
        <v>4</v>
      </c>
      <c r="F49" s="3">
        <v>3.5</v>
      </c>
      <c r="G49" s="3">
        <v>3.25</v>
      </c>
      <c r="H49" s="3">
        <v>3.5</v>
      </c>
      <c r="I49" s="3">
        <v>2800</v>
      </c>
      <c r="J49" s="3">
        <v>300000</v>
      </c>
      <c r="K49">
        <f t="shared" si="3"/>
        <v>5.8201058201058253E-2</v>
      </c>
      <c r="L49">
        <f t="shared" si="3"/>
        <v>-0.125</v>
      </c>
      <c r="M49">
        <f t="shared" si="3"/>
        <v>-7.1428571428571425E-2</v>
      </c>
      <c r="N49">
        <f t="shared" si="3"/>
        <v>7.6923076923076927E-2</v>
      </c>
      <c r="O49" s="2">
        <f t="shared" si="2"/>
        <v>-1.905634787242938E-2</v>
      </c>
    </row>
    <row r="50" spans="1:15" x14ac:dyDescent="0.25">
      <c r="A50" s="3">
        <v>49</v>
      </c>
      <c r="B50" s="3" t="s">
        <v>15</v>
      </c>
      <c r="C50" s="3" t="s">
        <v>89</v>
      </c>
      <c r="D50" s="3">
        <v>3</v>
      </c>
      <c r="E50" s="3">
        <v>3.6</v>
      </c>
      <c r="F50" s="3">
        <v>4</v>
      </c>
      <c r="G50" s="3">
        <v>4.3</v>
      </c>
      <c r="H50" s="3">
        <v>4.5</v>
      </c>
      <c r="I50" s="3">
        <v>800</v>
      </c>
      <c r="J50" s="3">
        <v>100000</v>
      </c>
      <c r="K50">
        <f t="shared" si="3"/>
        <v>0.20000000000000004</v>
      </c>
      <c r="L50">
        <f t="shared" si="3"/>
        <v>0.11111111111111108</v>
      </c>
      <c r="M50">
        <f t="shared" si="3"/>
        <v>7.4999999999999956E-2</v>
      </c>
      <c r="N50">
        <f t="shared" si="3"/>
        <v>4.6511627906976785E-2</v>
      </c>
      <c r="O50" s="2">
        <f t="shared" si="2"/>
        <v>0.1066819197003217</v>
      </c>
    </row>
    <row r="51" spans="1:15" x14ac:dyDescent="0.25">
      <c r="A51" s="3">
        <v>50</v>
      </c>
      <c r="B51" s="3" t="s">
        <v>28</v>
      </c>
      <c r="C51" s="3" t="s">
        <v>90</v>
      </c>
      <c r="D51" s="3">
        <v>2.78</v>
      </c>
      <c r="E51" s="3">
        <v>3.22</v>
      </c>
      <c r="F51" s="3">
        <v>3.44</v>
      </c>
      <c r="G51" s="3">
        <v>4.33</v>
      </c>
      <c r="H51" s="3">
        <v>4.5999999999999996</v>
      </c>
      <c r="I51" s="3">
        <v>3000</v>
      </c>
      <c r="J51" s="3">
        <v>500000</v>
      </c>
      <c r="K51">
        <f t="shared" si="3"/>
        <v>0.15827338129496418</v>
      </c>
      <c r="L51">
        <f t="shared" si="3"/>
        <v>6.8322981366459548E-2</v>
      </c>
      <c r="M51">
        <f t="shared" si="3"/>
        <v>0.25872093023255816</v>
      </c>
      <c r="N51">
        <f t="shared" si="3"/>
        <v>6.2355658198614217E-2</v>
      </c>
      <c r="O51" s="2">
        <f t="shared" si="2"/>
        <v>0.134170270002403</v>
      </c>
    </row>
    <row r="52" spans="1:15" x14ac:dyDescent="0.25">
      <c r="A52" s="3">
        <v>51</v>
      </c>
      <c r="B52" s="3" t="s">
        <v>15</v>
      </c>
      <c r="C52" s="3" t="s">
        <v>91</v>
      </c>
      <c r="D52" s="3">
        <v>3.1</v>
      </c>
      <c r="E52" s="3">
        <v>3.3</v>
      </c>
      <c r="F52" s="3">
        <v>3.65</v>
      </c>
      <c r="G52" s="3">
        <v>4.12</v>
      </c>
      <c r="H52" s="3">
        <v>4.4000000000000004</v>
      </c>
      <c r="I52" s="3">
        <v>700</v>
      </c>
      <c r="J52" s="3">
        <v>60000</v>
      </c>
      <c r="K52">
        <f t="shared" si="3"/>
        <v>6.4516129032257979E-2</v>
      </c>
      <c r="L52">
        <f t="shared" si="3"/>
        <v>0.10606060606060609</v>
      </c>
      <c r="M52">
        <f t="shared" si="3"/>
        <v>0.12876712328767129</v>
      </c>
      <c r="N52">
        <f t="shared" si="3"/>
        <v>6.7961165048543742E-2</v>
      </c>
      <c r="O52" s="2">
        <f t="shared" si="2"/>
        <v>9.1497500850341362E-2</v>
      </c>
    </row>
    <row r="53" spans="1:15" x14ac:dyDescent="0.25">
      <c r="A53" s="3">
        <v>52</v>
      </c>
      <c r="B53" s="3" t="s">
        <v>38</v>
      </c>
      <c r="C53" s="3" t="s">
        <v>92</v>
      </c>
      <c r="D53" s="3">
        <v>2.99</v>
      </c>
      <c r="E53" s="3">
        <v>3</v>
      </c>
      <c r="F53" s="3">
        <v>3.45</v>
      </c>
      <c r="G53" s="3">
        <v>3.97</v>
      </c>
      <c r="H53" s="3">
        <v>4.2</v>
      </c>
      <c r="I53" s="3">
        <v>4500</v>
      </c>
      <c r="J53" s="3">
        <v>280000</v>
      </c>
      <c r="K53">
        <f t="shared" si="3"/>
        <v>3.344481605351099E-3</v>
      </c>
      <c r="L53">
        <f t="shared" si="3"/>
        <v>0.15000000000000005</v>
      </c>
      <c r="M53">
        <f t="shared" si="3"/>
        <v>0.15072463768115943</v>
      </c>
      <c r="N53">
        <f t="shared" si="3"/>
        <v>5.7934508816120903E-2</v>
      </c>
      <c r="O53" s="2">
        <f t="shared" si="2"/>
        <v>8.8665663560428376E-2</v>
      </c>
    </row>
    <row r="54" spans="1:15" ht="21.75" customHeight="1" x14ac:dyDescent="0.25">
      <c r="A54" s="3">
        <v>53</v>
      </c>
      <c r="B54" s="3" t="s">
        <v>48</v>
      </c>
      <c r="C54" s="3" t="s">
        <v>93</v>
      </c>
      <c r="D54" s="3">
        <v>3.6</v>
      </c>
      <c r="E54" s="3">
        <v>3.6</v>
      </c>
      <c r="F54" s="3">
        <v>3.9</v>
      </c>
      <c r="G54" s="3">
        <v>3.97</v>
      </c>
      <c r="H54" s="3">
        <v>4.0999999999999996</v>
      </c>
      <c r="I54" s="3">
        <v>300</v>
      </c>
      <c r="J54" s="3">
        <v>80000</v>
      </c>
      <c r="K54">
        <f t="shared" si="3"/>
        <v>0</v>
      </c>
      <c r="L54">
        <f t="shared" si="3"/>
        <v>8.3333333333333287E-2</v>
      </c>
      <c r="M54">
        <f t="shared" si="3"/>
        <v>1.7948717948718024E-2</v>
      </c>
      <c r="N54">
        <f t="shared" si="3"/>
        <v>3.2745591939546459E-2</v>
      </c>
      <c r="O54" s="2">
        <f t="shared" si="2"/>
        <v>3.3047614055361274E-2</v>
      </c>
    </row>
    <row r="55" spans="1:15" x14ac:dyDescent="0.25">
      <c r="A55" s="3">
        <v>55</v>
      </c>
      <c r="B55" s="3" t="s">
        <v>45</v>
      </c>
      <c r="C55" s="3" t="s">
        <v>95</v>
      </c>
      <c r="D55" s="3">
        <v>2.7</v>
      </c>
      <c r="E55" s="3">
        <v>2.9</v>
      </c>
      <c r="F55" s="3">
        <v>3.3</v>
      </c>
      <c r="G55" s="3">
        <v>3.6</v>
      </c>
      <c r="H55" s="3">
        <v>3.8</v>
      </c>
      <c r="I55" s="3">
        <v>2800</v>
      </c>
      <c r="J55" s="3">
        <v>400000</v>
      </c>
      <c r="K55">
        <f t="shared" si="3"/>
        <v>7.4074074074073973E-2</v>
      </c>
      <c r="L55">
        <f t="shared" si="3"/>
        <v>0.13793103448275859</v>
      </c>
      <c r="M55">
        <f t="shared" si="3"/>
        <v>9.0909090909090995E-2</v>
      </c>
      <c r="N55">
        <f t="shared" si="3"/>
        <v>5.5555555555555483E-2</v>
      </c>
      <c r="O55" s="2">
        <f t="shared" si="2"/>
        <v>8.9193292305584704E-2</v>
      </c>
    </row>
    <row r="56" spans="1:15" x14ac:dyDescent="0.25">
      <c r="A56" s="3">
        <v>56</v>
      </c>
      <c r="B56" s="3" t="s">
        <v>96</v>
      </c>
      <c r="C56" s="3" t="s">
        <v>97</v>
      </c>
      <c r="D56" s="3">
        <v>3.2</v>
      </c>
      <c r="E56" s="3">
        <v>3.37</v>
      </c>
      <c r="F56" s="3">
        <v>3.47</v>
      </c>
      <c r="G56" s="3">
        <v>3.5</v>
      </c>
      <c r="H56" s="3">
        <v>3.6</v>
      </c>
      <c r="I56" s="3">
        <v>600</v>
      </c>
      <c r="J56" s="3">
        <v>60000</v>
      </c>
      <c r="K56">
        <f t="shared" si="3"/>
        <v>5.3124999999999978E-2</v>
      </c>
      <c r="L56">
        <f t="shared" si="3"/>
        <v>2.9673590504451064E-2</v>
      </c>
      <c r="M56">
        <f t="shared" si="3"/>
        <v>8.6455331412103181E-3</v>
      </c>
      <c r="N56">
        <f t="shared" si="3"/>
        <v>2.8571428571428598E-2</v>
      </c>
      <c r="O56" s="2">
        <f t="shared" si="2"/>
        <v>2.9883571953558841E-2</v>
      </c>
    </row>
    <row r="57" spans="1:15" x14ac:dyDescent="0.25">
      <c r="A57" s="3">
        <v>57</v>
      </c>
      <c r="B57" s="3" t="s">
        <v>98</v>
      </c>
      <c r="C57" s="3" t="s">
        <v>99</v>
      </c>
      <c r="D57" s="3">
        <v>3</v>
      </c>
      <c r="E57" s="3">
        <v>2.8</v>
      </c>
      <c r="F57" s="3">
        <v>3.2</v>
      </c>
      <c r="G57" s="3">
        <v>3.54</v>
      </c>
      <c r="H57" s="3">
        <v>3.6</v>
      </c>
      <c r="I57" s="3">
        <v>1200</v>
      </c>
      <c r="J57" s="3">
        <v>100000</v>
      </c>
      <c r="K57">
        <f t="shared" si="3"/>
        <v>-6.6666666666666721E-2</v>
      </c>
      <c r="L57">
        <f t="shared" si="3"/>
        <v>0.14285714285714299</v>
      </c>
      <c r="M57">
        <f t="shared" si="3"/>
        <v>0.10624999999999996</v>
      </c>
      <c r="N57">
        <f t="shared" si="3"/>
        <v>1.6949152542372895E-2</v>
      </c>
      <c r="O57" s="2">
        <f t="shared" si="2"/>
        <v>4.6635139392105618E-2</v>
      </c>
    </row>
    <row r="58" spans="1:15" x14ac:dyDescent="0.25">
      <c r="A58" s="3">
        <v>59</v>
      </c>
      <c r="B58" s="3" t="s">
        <v>59</v>
      </c>
      <c r="C58" s="3" t="s">
        <v>102</v>
      </c>
      <c r="D58" s="3">
        <v>3</v>
      </c>
      <c r="E58" s="3">
        <v>3.53</v>
      </c>
      <c r="F58" s="3">
        <v>3.53</v>
      </c>
      <c r="G58" s="3">
        <v>3.7</v>
      </c>
      <c r="H58" s="3">
        <v>3.89</v>
      </c>
      <c r="I58" s="3">
        <v>2000</v>
      </c>
      <c r="J58" s="3">
        <v>400000</v>
      </c>
      <c r="K58">
        <f t="shared" si="3"/>
        <v>0.17666666666666661</v>
      </c>
      <c r="L58">
        <f t="shared" si="3"/>
        <v>0</v>
      </c>
      <c r="M58">
        <f t="shared" si="3"/>
        <v>4.8158640226629003E-2</v>
      </c>
      <c r="N58">
        <f t="shared" si="3"/>
        <v>5.1351351351351333E-2</v>
      </c>
      <c r="O58" s="2">
        <f t="shared" si="2"/>
        <v>6.7104832480193277E-2</v>
      </c>
    </row>
    <row r="59" spans="1:15" x14ac:dyDescent="0.25">
      <c r="A59">
        <v>61</v>
      </c>
      <c r="B59" t="s">
        <v>15</v>
      </c>
      <c r="C59" t="s">
        <v>105</v>
      </c>
      <c r="D59">
        <v>3.12</v>
      </c>
      <c r="E59">
        <v>3.2930000000000001</v>
      </c>
      <c r="F59">
        <v>3.343</v>
      </c>
      <c r="G59">
        <v>3.5</v>
      </c>
      <c r="H59">
        <v>3.6</v>
      </c>
      <c r="I59">
        <v>810</v>
      </c>
      <c r="J59">
        <v>110000</v>
      </c>
      <c r="K59">
        <f t="shared" ref="K59:K86" si="4">(E59-D59)/D59</f>
        <v>5.544871794871796E-2</v>
      </c>
      <c r="L59">
        <f t="shared" ref="L59:L86" si="5">(F59-E59)/E59</f>
        <v>1.5183723048891533E-2</v>
      </c>
      <c r="M59">
        <f t="shared" ref="M59:M86" si="6">(G59-F59)/F59</f>
        <v>4.6963804965599772E-2</v>
      </c>
      <c r="N59">
        <f t="shared" ref="N59:N86" si="7">(H59-G59)/G59</f>
        <v>2.8571428571428598E-2</v>
      </c>
      <c r="O59" s="2">
        <f t="shared" ref="O59:O86" si="8">((H59/D59)^(1/4))-1</f>
        <v>3.6422843755939738E-2</v>
      </c>
    </row>
    <row r="60" spans="1:15" x14ac:dyDescent="0.25">
      <c r="A60">
        <v>62</v>
      </c>
      <c r="B60" t="s">
        <v>106</v>
      </c>
      <c r="C60" t="s">
        <v>107</v>
      </c>
      <c r="D60">
        <v>2.9950000000000001</v>
      </c>
      <c r="E60">
        <v>3.2789999999999999</v>
      </c>
      <c r="F60">
        <v>3.3</v>
      </c>
      <c r="G60">
        <v>3.3</v>
      </c>
      <c r="H60">
        <v>3.35</v>
      </c>
      <c r="I60">
        <v>4350</v>
      </c>
      <c r="J60">
        <v>580000</v>
      </c>
      <c r="K60">
        <f t="shared" si="4"/>
        <v>9.4824707846410616E-2</v>
      </c>
      <c r="L60">
        <f t="shared" si="5"/>
        <v>6.404391582799606E-3</v>
      </c>
      <c r="M60">
        <f t="shared" si="6"/>
        <v>0</v>
      </c>
      <c r="N60">
        <f t="shared" si="7"/>
        <v>1.5151515151515233E-2</v>
      </c>
      <c r="O60" s="2">
        <f t="shared" si="8"/>
        <v>2.8399827391089039E-2</v>
      </c>
    </row>
    <row r="61" spans="1:15" x14ac:dyDescent="0.25">
      <c r="A61">
        <v>64</v>
      </c>
      <c r="B61" t="s">
        <v>108</v>
      </c>
      <c r="C61" t="s">
        <v>109</v>
      </c>
      <c r="D61">
        <v>2.7719999999999998</v>
      </c>
      <c r="E61">
        <v>3.1110000000000002</v>
      </c>
      <c r="F61">
        <v>3.2109999999999999</v>
      </c>
      <c r="G61">
        <v>3.25</v>
      </c>
      <c r="H61">
        <v>3.3</v>
      </c>
      <c r="I61">
        <v>4050</v>
      </c>
      <c r="J61">
        <v>870000</v>
      </c>
      <c r="K61">
        <f t="shared" si="4"/>
        <v>0.12229437229437246</v>
      </c>
      <c r="L61">
        <f t="shared" si="5"/>
        <v>3.2144005143040708E-2</v>
      </c>
      <c r="M61">
        <f t="shared" si="6"/>
        <v>1.2145748987854296E-2</v>
      </c>
      <c r="N61">
        <f t="shared" si="7"/>
        <v>1.538461538461533E-2</v>
      </c>
      <c r="O61" s="2">
        <f t="shared" si="8"/>
        <v>4.455227307203824E-2</v>
      </c>
    </row>
    <row r="62" spans="1:15" x14ac:dyDescent="0.25">
      <c r="A62">
        <v>65</v>
      </c>
      <c r="B62" t="s">
        <v>15</v>
      </c>
      <c r="C62" t="s">
        <v>110</v>
      </c>
      <c r="D62">
        <v>3.02</v>
      </c>
      <c r="E62">
        <v>3.11</v>
      </c>
      <c r="F62">
        <v>3.2</v>
      </c>
      <c r="G62">
        <v>3.25</v>
      </c>
      <c r="H62">
        <v>3.3</v>
      </c>
      <c r="I62">
        <v>1250</v>
      </c>
      <c r="J62">
        <v>340000</v>
      </c>
      <c r="K62">
        <f t="shared" si="4"/>
        <v>2.9801324503311213E-2</v>
      </c>
      <c r="L62">
        <f t="shared" si="5"/>
        <v>2.8938906752411675E-2</v>
      </c>
      <c r="M62">
        <f t="shared" si="6"/>
        <v>1.5624999999999944E-2</v>
      </c>
      <c r="N62">
        <f t="shared" si="7"/>
        <v>1.538461538461533E-2</v>
      </c>
      <c r="O62" s="2">
        <f t="shared" si="8"/>
        <v>2.2413909468615545E-2</v>
      </c>
    </row>
    <row r="63" spans="1:15" x14ac:dyDescent="0.25">
      <c r="A63">
        <v>66</v>
      </c>
      <c r="B63" t="s">
        <v>21</v>
      </c>
      <c r="C63" t="s">
        <v>111</v>
      </c>
      <c r="D63">
        <v>3.2719999999999998</v>
      </c>
      <c r="E63">
        <v>3.3540000000000001</v>
      </c>
      <c r="F63">
        <v>3.1459999999999999</v>
      </c>
      <c r="G63">
        <v>3.2</v>
      </c>
      <c r="H63">
        <v>3.25</v>
      </c>
      <c r="I63">
        <v>2200</v>
      </c>
      <c r="J63">
        <v>300000</v>
      </c>
      <c r="K63">
        <f t="shared" si="4"/>
        <v>2.5061124694376619E-2</v>
      </c>
      <c r="L63">
        <f t="shared" si="5"/>
        <v>-6.2015503875969047E-2</v>
      </c>
      <c r="M63">
        <f t="shared" si="6"/>
        <v>1.716465352828998E-2</v>
      </c>
      <c r="N63">
        <f t="shared" si="7"/>
        <v>1.5624999999999944E-2</v>
      </c>
      <c r="O63" s="2">
        <f t="shared" si="8"/>
        <v>-1.6851840797825757E-3</v>
      </c>
    </row>
    <row r="64" spans="1:15" x14ac:dyDescent="0.25">
      <c r="A64">
        <v>67</v>
      </c>
      <c r="B64" t="s">
        <v>112</v>
      </c>
      <c r="C64" t="s">
        <v>113</v>
      </c>
      <c r="D64">
        <v>2.84</v>
      </c>
      <c r="E64">
        <v>3.2149999999999999</v>
      </c>
      <c r="F64">
        <v>3.1419999999999999</v>
      </c>
      <c r="G64">
        <v>3.2</v>
      </c>
      <c r="H64">
        <v>3.25</v>
      </c>
      <c r="I64">
        <v>300</v>
      </c>
      <c r="J64">
        <v>60000</v>
      </c>
      <c r="K64">
        <f t="shared" si="4"/>
        <v>0.13204225352112678</v>
      </c>
      <c r="L64">
        <f t="shared" si="5"/>
        <v>-2.2706065318818029E-2</v>
      </c>
      <c r="M64">
        <f t="shared" si="6"/>
        <v>1.8459579885423384E-2</v>
      </c>
      <c r="N64">
        <f t="shared" si="7"/>
        <v>1.5624999999999944E-2</v>
      </c>
      <c r="O64" s="2">
        <f t="shared" si="8"/>
        <v>3.4287450542415332E-2</v>
      </c>
    </row>
    <row r="65" spans="1:15" x14ac:dyDescent="0.25">
      <c r="A65">
        <v>68</v>
      </c>
      <c r="B65" t="s">
        <v>100</v>
      </c>
      <c r="C65" t="s">
        <v>101</v>
      </c>
      <c r="D65">
        <v>3.1280000000000001</v>
      </c>
      <c r="E65">
        <v>3.359</v>
      </c>
      <c r="F65">
        <v>3.141</v>
      </c>
      <c r="G65">
        <v>3.2989999999999999</v>
      </c>
      <c r="H65">
        <v>3.45</v>
      </c>
      <c r="I65">
        <v>480</v>
      </c>
      <c r="J65">
        <v>80000</v>
      </c>
      <c r="K65">
        <f t="shared" si="4"/>
        <v>7.3849104859334991E-2</v>
      </c>
      <c r="L65">
        <f t="shared" si="5"/>
        <v>-6.4900267936885969E-2</v>
      </c>
      <c r="M65">
        <f t="shared" si="6"/>
        <v>5.0302451448583224E-2</v>
      </c>
      <c r="N65">
        <f t="shared" si="7"/>
        <v>4.5771445892694829E-2</v>
      </c>
      <c r="O65" s="2">
        <f t="shared" si="8"/>
        <v>2.4797571728684131E-2</v>
      </c>
    </row>
    <row r="66" spans="1:15" x14ac:dyDescent="0.25">
      <c r="A66">
        <v>69</v>
      </c>
      <c r="B66" t="s">
        <v>114</v>
      </c>
      <c r="C66" t="s">
        <v>115</v>
      </c>
      <c r="D66">
        <v>2.4169999999999998</v>
      </c>
      <c r="E66">
        <v>3.0190000000000001</v>
      </c>
      <c r="F66">
        <v>3.1</v>
      </c>
      <c r="G66">
        <v>2.95</v>
      </c>
      <c r="H66">
        <v>3</v>
      </c>
      <c r="I66">
        <v>2500</v>
      </c>
      <c r="J66">
        <v>250000</v>
      </c>
      <c r="K66">
        <f t="shared" si="4"/>
        <v>0.24906909391808041</v>
      </c>
      <c r="L66">
        <f t="shared" si="5"/>
        <v>2.683007618416693E-2</v>
      </c>
      <c r="M66">
        <f t="shared" si="6"/>
        <v>-4.8387096774193519E-2</v>
      </c>
      <c r="N66">
        <f t="shared" si="7"/>
        <v>1.6949152542372819E-2</v>
      </c>
      <c r="O66" s="2">
        <f t="shared" si="8"/>
        <v>5.5507080772093209E-2</v>
      </c>
    </row>
    <row r="67" spans="1:15" x14ac:dyDescent="0.25">
      <c r="A67">
        <v>71</v>
      </c>
      <c r="B67" t="s">
        <v>73</v>
      </c>
      <c r="C67" t="s">
        <v>116</v>
      </c>
      <c r="D67">
        <v>2.1539999999999999</v>
      </c>
      <c r="E67">
        <v>2.8140000000000001</v>
      </c>
      <c r="F67">
        <v>2.9049999999999998</v>
      </c>
      <c r="G67">
        <v>3.25</v>
      </c>
      <c r="H67">
        <v>3.5</v>
      </c>
      <c r="I67">
        <v>2000</v>
      </c>
      <c r="J67">
        <v>150000</v>
      </c>
      <c r="K67">
        <f t="shared" si="4"/>
        <v>0.30640668523676889</v>
      </c>
      <c r="L67">
        <f t="shared" si="5"/>
        <v>3.2338308457711351E-2</v>
      </c>
      <c r="M67">
        <f t="shared" si="6"/>
        <v>0.11876075731497426</v>
      </c>
      <c r="N67">
        <f t="shared" si="7"/>
        <v>7.6923076923076927E-2</v>
      </c>
      <c r="O67" s="2">
        <f t="shared" si="8"/>
        <v>0.12903027146177637</v>
      </c>
    </row>
    <row r="68" spans="1:15" x14ac:dyDescent="0.25">
      <c r="A68">
        <v>72</v>
      </c>
      <c r="B68" t="s">
        <v>45</v>
      </c>
      <c r="C68" t="s">
        <v>117</v>
      </c>
      <c r="D68">
        <v>2.6469999999999998</v>
      </c>
      <c r="E68">
        <v>2.8719999999999999</v>
      </c>
      <c r="F68">
        <v>2.891</v>
      </c>
      <c r="G68">
        <v>2.9</v>
      </c>
      <c r="H68">
        <v>3</v>
      </c>
      <c r="I68">
        <v>2800</v>
      </c>
      <c r="J68">
        <v>300000</v>
      </c>
      <c r="K68">
        <f t="shared" si="4"/>
        <v>8.5001888930865174E-2</v>
      </c>
      <c r="L68">
        <f t="shared" si="5"/>
        <v>6.6155988857939168E-3</v>
      </c>
      <c r="M68">
        <f t="shared" si="6"/>
        <v>3.1131096506398811E-3</v>
      </c>
      <c r="N68">
        <f t="shared" si="7"/>
        <v>3.4482758620689689E-2</v>
      </c>
      <c r="O68" s="2">
        <f t="shared" si="8"/>
        <v>3.1791220995292413E-2</v>
      </c>
    </row>
    <row r="69" spans="1:15" x14ac:dyDescent="0.25">
      <c r="A69">
        <v>73</v>
      </c>
      <c r="B69" t="s">
        <v>118</v>
      </c>
      <c r="C69" t="s">
        <v>119</v>
      </c>
      <c r="D69">
        <v>2.444</v>
      </c>
      <c r="E69">
        <v>2.968</v>
      </c>
      <c r="F69">
        <v>2.89</v>
      </c>
      <c r="G69">
        <v>2.85</v>
      </c>
      <c r="H69">
        <v>2.9</v>
      </c>
      <c r="I69">
        <v>1700</v>
      </c>
      <c r="J69">
        <v>330000</v>
      </c>
      <c r="K69">
        <f t="shared" si="4"/>
        <v>0.21440261865793783</v>
      </c>
      <c r="L69">
        <f t="shared" si="5"/>
        <v>-2.6280323450134719E-2</v>
      </c>
      <c r="M69">
        <f t="shared" si="6"/>
        <v>-1.3840830449827002E-2</v>
      </c>
      <c r="N69">
        <f t="shared" si="7"/>
        <v>1.7543859649122744E-2</v>
      </c>
      <c r="O69" s="2">
        <f t="shared" si="8"/>
        <v>4.3696432719757761E-2</v>
      </c>
    </row>
    <row r="70" spans="1:15" x14ac:dyDescent="0.25">
      <c r="A70">
        <v>74</v>
      </c>
      <c r="B70" t="s">
        <v>120</v>
      </c>
      <c r="C70" t="s">
        <v>121</v>
      </c>
      <c r="D70">
        <v>2.8879999999999999</v>
      </c>
      <c r="E70">
        <v>3.105</v>
      </c>
      <c r="F70">
        <v>2.867</v>
      </c>
      <c r="G70">
        <v>2.9</v>
      </c>
      <c r="H70">
        <v>3</v>
      </c>
      <c r="I70">
        <v>800</v>
      </c>
      <c r="J70">
        <v>100000</v>
      </c>
      <c r="K70">
        <f t="shared" si="4"/>
        <v>7.5138504155124686E-2</v>
      </c>
      <c r="L70">
        <f t="shared" si="5"/>
        <v>-7.6650563607085345E-2</v>
      </c>
      <c r="M70">
        <f t="shared" si="6"/>
        <v>1.1510289501220759E-2</v>
      </c>
      <c r="N70">
        <f t="shared" si="7"/>
        <v>3.4482758620689689E-2</v>
      </c>
      <c r="O70" s="2">
        <f t="shared" si="8"/>
        <v>9.557399922755172E-3</v>
      </c>
    </row>
    <row r="71" spans="1:15" x14ac:dyDescent="0.25">
      <c r="A71">
        <v>75</v>
      </c>
      <c r="B71" t="s">
        <v>15</v>
      </c>
      <c r="C71" t="s">
        <v>122</v>
      </c>
      <c r="D71">
        <v>1.956</v>
      </c>
      <c r="E71">
        <v>2.222</v>
      </c>
      <c r="F71">
        <v>2.8540000000000001</v>
      </c>
      <c r="G71">
        <v>3</v>
      </c>
      <c r="H71">
        <v>3.3</v>
      </c>
      <c r="I71">
        <v>1100</v>
      </c>
      <c r="J71">
        <v>150000</v>
      </c>
      <c r="K71">
        <f t="shared" si="4"/>
        <v>0.1359918200408998</v>
      </c>
      <c r="L71">
        <f t="shared" si="5"/>
        <v>0.28442844284428448</v>
      </c>
      <c r="M71">
        <f t="shared" si="6"/>
        <v>5.1156271899088966E-2</v>
      </c>
      <c r="N71">
        <f t="shared" si="7"/>
        <v>9.9999999999999936E-2</v>
      </c>
      <c r="O71" s="2">
        <f t="shared" si="8"/>
        <v>0.13968877895129439</v>
      </c>
    </row>
    <row r="72" spans="1:15" x14ac:dyDescent="0.25">
      <c r="A72">
        <v>76</v>
      </c>
      <c r="B72" t="s">
        <v>106</v>
      </c>
      <c r="C72" t="s">
        <v>123</v>
      </c>
      <c r="D72">
        <v>2.3959999999999999</v>
      </c>
      <c r="E72">
        <v>2.4020000000000001</v>
      </c>
      <c r="F72">
        <v>2.8439999999999999</v>
      </c>
      <c r="G72">
        <v>2.9</v>
      </c>
      <c r="H72">
        <v>3</v>
      </c>
      <c r="I72">
        <v>4400</v>
      </c>
      <c r="J72">
        <v>750000</v>
      </c>
      <c r="K72">
        <f t="shared" si="4"/>
        <v>2.5041736227046025E-3</v>
      </c>
      <c r="L72">
        <f t="shared" si="5"/>
        <v>0.18401332223147365</v>
      </c>
      <c r="M72">
        <f t="shared" si="6"/>
        <v>1.9690576652601988E-2</v>
      </c>
      <c r="N72">
        <f t="shared" si="7"/>
        <v>3.4482758620689689E-2</v>
      </c>
      <c r="O72" s="2">
        <f t="shared" si="8"/>
        <v>5.7812294303269285E-2</v>
      </c>
    </row>
    <row r="73" spans="1:15" x14ac:dyDescent="0.25">
      <c r="A73">
        <v>77</v>
      </c>
      <c r="B73" t="s">
        <v>38</v>
      </c>
      <c r="C73" t="s">
        <v>124</v>
      </c>
      <c r="D73">
        <v>2.31</v>
      </c>
      <c r="E73">
        <v>2.7509999999999999</v>
      </c>
      <c r="F73">
        <v>2.7919999999999998</v>
      </c>
      <c r="G73">
        <v>2.8050000000000002</v>
      </c>
      <c r="H73">
        <v>2.9</v>
      </c>
      <c r="I73">
        <v>4200</v>
      </c>
      <c r="J73">
        <v>330000</v>
      </c>
      <c r="K73">
        <f t="shared" si="4"/>
        <v>0.19090909090909083</v>
      </c>
      <c r="L73">
        <f t="shared" si="5"/>
        <v>1.4903671392220983E-2</v>
      </c>
      <c r="M73">
        <f t="shared" si="6"/>
        <v>4.6561604584528455E-3</v>
      </c>
      <c r="N73">
        <f t="shared" si="7"/>
        <v>3.3868092691622012E-2</v>
      </c>
      <c r="O73" s="2">
        <f t="shared" si="8"/>
        <v>5.8513751615256737E-2</v>
      </c>
    </row>
    <row r="74" spans="1:15" x14ac:dyDescent="0.25">
      <c r="A74">
        <v>78</v>
      </c>
      <c r="B74" t="s">
        <v>45</v>
      </c>
      <c r="C74" t="s">
        <v>94</v>
      </c>
      <c r="D74">
        <v>2.4710000000000001</v>
      </c>
      <c r="E74">
        <v>2.8239999999999998</v>
      </c>
      <c r="F74">
        <v>2.681</v>
      </c>
      <c r="G74">
        <v>2.7</v>
      </c>
      <c r="H74">
        <v>2.75</v>
      </c>
      <c r="I74">
        <v>2800</v>
      </c>
      <c r="J74">
        <v>300000</v>
      </c>
      <c r="K74">
        <f t="shared" si="4"/>
        <v>0.14285714285714277</v>
      </c>
      <c r="L74">
        <f t="shared" si="5"/>
        <v>-5.0637393767705312E-2</v>
      </c>
      <c r="M74">
        <f t="shared" si="6"/>
        <v>7.086907870197735E-3</v>
      </c>
      <c r="N74">
        <f t="shared" si="7"/>
        <v>1.8518518518518452E-2</v>
      </c>
      <c r="O74" s="2">
        <f t="shared" si="8"/>
        <v>2.7105339884575086E-2</v>
      </c>
    </row>
    <row r="75" spans="1:15" x14ac:dyDescent="0.25">
      <c r="A75">
        <v>79</v>
      </c>
      <c r="B75" t="s">
        <v>103</v>
      </c>
      <c r="C75" t="s">
        <v>104</v>
      </c>
      <c r="D75">
        <v>2.5950000000000002</v>
      </c>
      <c r="E75">
        <v>2.6619999999999999</v>
      </c>
      <c r="F75">
        <v>2.5750000000000002</v>
      </c>
      <c r="G75">
        <v>3</v>
      </c>
      <c r="H75">
        <v>3.1</v>
      </c>
      <c r="I75">
        <v>1190</v>
      </c>
      <c r="J75">
        <v>80000</v>
      </c>
      <c r="K75">
        <f t="shared" si="4"/>
        <v>2.5818882466281202E-2</v>
      </c>
      <c r="L75">
        <f t="shared" si="5"/>
        <v>-3.268219383921854E-2</v>
      </c>
      <c r="M75">
        <f t="shared" si="6"/>
        <v>0.16504854368932032</v>
      </c>
      <c r="N75">
        <f t="shared" si="7"/>
        <v>3.3333333333333361E-2</v>
      </c>
      <c r="O75" s="2">
        <f t="shared" si="8"/>
        <v>4.5456778702021694E-2</v>
      </c>
    </row>
    <row r="76" spans="1:15" x14ac:dyDescent="0.25">
      <c r="A76">
        <v>80</v>
      </c>
      <c r="B76" t="s">
        <v>98</v>
      </c>
      <c r="C76" t="s">
        <v>125</v>
      </c>
      <c r="D76">
        <v>2.4990000000000001</v>
      </c>
      <c r="E76">
        <v>2.67</v>
      </c>
      <c r="F76">
        <v>2.5329999999999999</v>
      </c>
      <c r="G76">
        <v>2.5</v>
      </c>
      <c r="H76">
        <v>2.5499999999999998</v>
      </c>
      <c r="I76">
        <v>1800</v>
      </c>
      <c r="J76">
        <v>300000</v>
      </c>
      <c r="K76">
        <f t="shared" si="4"/>
        <v>6.8427370948379279E-2</v>
      </c>
      <c r="L76">
        <f t="shared" si="5"/>
        <v>-5.1310861423220978E-2</v>
      </c>
      <c r="M76">
        <f t="shared" si="6"/>
        <v>-1.3028030003947855E-2</v>
      </c>
      <c r="N76">
        <f t="shared" si="7"/>
        <v>1.9999999999999928E-2</v>
      </c>
      <c r="O76" s="2">
        <f t="shared" si="8"/>
        <v>5.0634529979740606E-3</v>
      </c>
    </row>
    <row r="77" spans="1:15" x14ac:dyDescent="0.25">
      <c r="A77">
        <v>81</v>
      </c>
      <c r="B77" t="s">
        <v>126</v>
      </c>
      <c r="C77" t="s">
        <v>127</v>
      </c>
      <c r="D77">
        <v>2.2509999999999999</v>
      </c>
      <c r="E77">
        <v>2.4860000000000002</v>
      </c>
      <c r="F77">
        <v>2.4609999999999999</v>
      </c>
      <c r="G77">
        <v>2.7029999999999998</v>
      </c>
      <c r="H77">
        <v>2.8</v>
      </c>
      <c r="I77">
        <v>500</v>
      </c>
      <c r="J77">
        <v>120000</v>
      </c>
      <c r="K77">
        <f t="shared" si="4"/>
        <v>0.10439804531319428</v>
      </c>
      <c r="L77">
        <f t="shared" si="5"/>
        <v>-1.0056315366050022E-2</v>
      </c>
      <c r="M77">
        <f t="shared" si="6"/>
        <v>9.8334010564811059E-2</v>
      </c>
      <c r="N77">
        <f t="shared" si="7"/>
        <v>3.5886052534221231E-2</v>
      </c>
      <c r="O77" s="2">
        <f t="shared" si="8"/>
        <v>5.6077120943735403E-2</v>
      </c>
    </row>
    <row r="78" spans="1:15" x14ac:dyDescent="0.25">
      <c r="A78">
        <v>82</v>
      </c>
      <c r="B78" t="s">
        <v>45</v>
      </c>
      <c r="C78" t="s">
        <v>128</v>
      </c>
      <c r="D78">
        <v>2.3519999999999999</v>
      </c>
      <c r="E78">
        <v>2.4260000000000002</v>
      </c>
      <c r="F78">
        <v>2.391</v>
      </c>
      <c r="G78">
        <v>2.4</v>
      </c>
      <c r="H78">
        <v>2.4500000000000002</v>
      </c>
      <c r="I78">
        <v>2700</v>
      </c>
      <c r="J78">
        <v>250000</v>
      </c>
      <c r="K78">
        <f t="shared" si="4"/>
        <v>3.1462585034013731E-2</v>
      </c>
      <c r="L78">
        <f t="shared" si="5"/>
        <v>-1.4427040395713166E-2</v>
      </c>
      <c r="M78">
        <f t="shared" si="6"/>
        <v>3.7641154328732318E-3</v>
      </c>
      <c r="N78">
        <f t="shared" si="7"/>
        <v>2.0833333333333447E-2</v>
      </c>
      <c r="O78" s="2">
        <f t="shared" si="8"/>
        <v>1.025775233831161E-2</v>
      </c>
    </row>
    <row r="79" spans="1:15" x14ac:dyDescent="0.25">
      <c r="A79">
        <v>83</v>
      </c>
      <c r="B79" t="s">
        <v>38</v>
      </c>
      <c r="C79" t="s">
        <v>129</v>
      </c>
      <c r="D79">
        <v>2.4609999999999999</v>
      </c>
      <c r="E79">
        <v>2.4489999999999998</v>
      </c>
      <c r="F79">
        <v>2.3380000000000001</v>
      </c>
      <c r="G79">
        <v>2.1</v>
      </c>
      <c r="H79">
        <v>2.2000000000000002</v>
      </c>
      <c r="I79">
        <v>5000</v>
      </c>
      <c r="J79">
        <v>1000000</v>
      </c>
      <c r="K79">
        <f t="shared" si="4"/>
        <v>-4.8760666395774119E-3</v>
      </c>
      <c r="L79">
        <f t="shared" si="5"/>
        <v>-4.5324622294814119E-2</v>
      </c>
      <c r="M79">
        <f t="shared" si="6"/>
        <v>-0.10179640718562874</v>
      </c>
      <c r="N79">
        <f t="shared" si="7"/>
        <v>4.7619047619047658E-2</v>
      </c>
      <c r="O79" s="2">
        <f t="shared" si="8"/>
        <v>-2.7638473432164745E-2</v>
      </c>
    </row>
    <row r="80" spans="1:15" x14ac:dyDescent="0.25">
      <c r="A80">
        <v>84</v>
      </c>
      <c r="B80" t="s">
        <v>15</v>
      </c>
      <c r="C80" t="s">
        <v>130</v>
      </c>
      <c r="D80">
        <v>1.911</v>
      </c>
      <c r="E80">
        <v>2.0270000000000001</v>
      </c>
      <c r="F80">
        <v>2.2400000000000002</v>
      </c>
      <c r="G80">
        <v>2.5</v>
      </c>
      <c r="H80">
        <v>2.7</v>
      </c>
      <c r="I80">
        <v>800</v>
      </c>
      <c r="J80">
        <v>100000</v>
      </c>
      <c r="K80">
        <f t="shared" si="4"/>
        <v>6.0701203558346468E-2</v>
      </c>
      <c r="L80">
        <f t="shared" si="5"/>
        <v>0.10508140108534783</v>
      </c>
      <c r="M80">
        <f t="shared" si="6"/>
        <v>0.11607142857142846</v>
      </c>
      <c r="N80">
        <f t="shared" si="7"/>
        <v>8.0000000000000071E-2</v>
      </c>
      <c r="O80" s="2">
        <f t="shared" si="8"/>
        <v>9.0249181437661585E-2</v>
      </c>
    </row>
    <row r="81" spans="1:15" x14ac:dyDescent="0.25">
      <c r="A81">
        <v>85</v>
      </c>
      <c r="B81" t="s">
        <v>131</v>
      </c>
      <c r="C81" t="s">
        <v>132</v>
      </c>
      <c r="D81">
        <v>1.67</v>
      </c>
      <c r="E81">
        <v>1.9750000000000001</v>
      </c>
      <c r="F81">
        <v>2.137</v>
      </c>
      <c r="G81">
        <v>2.2999999999999998</v>
      </c>
      <c r="H81">
        <v>2.5</v>
      </c>
      <c r="I81">
        <v>810</v>
      </c>
      <c r="J81">
        <v>150000</v>
      </c>
      <c r="K81">
        <f t="shared" si="4"/>
        <v>0.18263473053892226</v>
      </c>
      <c r="L81">
        <f t="shared" si="5"/>
        <v>8.2025316455696162E-2</v>
      </c>
      <c r="M81">
        <f t="shared" si="6"/>
        <v>7.6275152082358355E-2</v>
      </c>
      <c r="N81">
        <f t="shared" si="7"/>
        <v>8.6956521739130516E-2</v>
      </c>
      <c r="O81" s="2">
        <f t="shared" si="8"/>
        <v>0.10612926938084</v>
      </c>
    </row>
    <row r="82" spans="1:15" x14ac:dyDescent="0.25">
      <c r="A82">
        <v>86</v>
      </c>
      <c r="B82" t="s">
        <v>15</v>
      </c>
      <c r="C82" t="s">
        <v>133</v>
      </c>
      <c r="D82">
        <v>1.97</v>
      </c>
      <c r="E82">
        <v>2.0110000000000001</v>
      </c>
      <c r="F82">
        <v>2.1459999999999999</v>
      </c>
      <c r="G82">
        <v>2.2000000000000002</v>
      </c>
      <c r="H82">
        <v>2.2999999999999998</v>
      </c>
      <c r="I82">
        <v>750</v>
      </c>
      <c r="J82">
        <v>100000</v>
      </c>
      <c r="K82">
        <f t="shared" si="4"/>
        <v>2.0812182741116826E-2</v>
      </c>
      <c r="L82">
        <f t="shared" si="5"/>
        <v>6.713078070611625E-2</v>
      </c>
      <c r="M82">
        <f t="shared" si="6"/>
        <v>2.5163094128611497E-2</v>
      </c>
      <c r="N82">
        <f t="shared" si="7"/>
        <v>4.5454545454545289E-2</v>
      </c>
      <c r="O82" s="2">
        <f t="shared" si="8"/>
        <v>3.9478240093974604E-2</v>
      </c>
    </row>
    <row r="83" spans="1:15" x14ac:dyDescent="0.25">
      <c r="A83">
        <v>87</v>
      </c>
      <c r="B83" t="s">
        <v>15</v>
      </c>
      <c r="C83" t="s">
        <v>134</v>
      </c>
      <c r="D83">
        <v>2.2599999999999998</v>
      </c>
      <c r="E83">
        <v>1.954</v>
      </c>
      <c r="F83">
        <v>2.0910000000000002</v>
      </c>
      <c r="G83">
        <v>2.2000000000000002</v>
      </c>
      <c r="H83">
        <v>2.2999999999999998</v>
      </c>
      <c r="I83">
        <v>900</v>
      </c>
      <c r="J83">
        <v>120000</v>
      </c>
      <c r="K83">
        <f t="shared" si="4"/>
        <v>-0.13539823008849552</v>
      </c>
      <c r="L83">
        <f t="shared" si="5"/>
        <v>7.01125895598773E-2</v>
      </c>
      <c r="M83">
        <f t="shared" si="6"/>
        <v>5.2128168340506924E-2</v>
      </c>
      <c r="N83">
        <f t="shared" si="7"/>
        <v>4.5454545454545289E-2</v>
      </c>
      <c r="O83" s="2">
        <f t="shared" si="8"/>
        <v>4.3957103286851318E-3</v>
      </c>
    </row>
    <row r="84" spans="1:15" x14ac:dyDescent="0.25">
      <c r="A84">
        <v>88</v>
      </c>
      <c r="B84" t="s">
        <v>135</v>
      </c>
      <c r="C84" t="s">
        <v>136</v>
      </c>
      <c r="D84">
        <v>1.9239999999999999</v>
      </c>
      <c r="E84">
        <v>2.1179999999999999</v>
      </c>
      <c r="F84">
        <v>2.0720000000000001</v>
      </c>
      <c r="G84">
        <v>2</v>
      </c>
      <c r="H84">
        <v>2.1</v>
      </c>
      <c r="I84">
        <v>1350</v>
      </c>
      <c r="J84">
        <v>180000</v>
      </c>
      <c r="K84">
        <f t="shared" si="4"/>
        <v>0.10083160083160081</v>
      </c>
      <c r="L84">
        <f t="shared" si="5"/>
        <v>-2.1718602455146282E-2</v>
      </c>
      <c r="M84">
        <f t="shared" si="6"/>
        <v>-3.4749034749034777E-2</v>
      </c>
      <c r="N84">
        <f t="shared" si="7"/>
        <v>5.0000000000000044E-2</v>
      </c>
      <c r="O84" s="2">
        <f t="shared" si="8"/>
        <v>2.2123931493019722E-2</v>
      </c>
    </row>
    <row r="85" spans="1:15" x14ac:dyDescent="0.25">
      <c r="A85">
        <v>89</v>
      </c>
      <c r="B85" t="s">
        <v>120</v>
      </c>
      <c r="C85" t="s">
        <v>137</v>
      </c>
      <c r="D85">
        <v>1.8009999999999999</v>
      </c>
      <c r="E85">
        <v>1.968</v>
      </c>
      <c r="F85">
        <v>2.0590000000000002</v>
      </c>
      <c r="G85">
        <v>2.1</v>
      </c>
      <c r="H85">
        <v>2.2000000000000002</v>
      </c>
      <c r="I85">
        <v>800</v>
      </c>
      <c r="J85">
        <v>90000</v>
      </c>
      <c r="K85">
        <f t="shared" si="4"/>
        <v>9.2726263187118296E-2</v>
      </c>
      <c r="L85">
        <f t="shared" si="5"/>
        <v>4.6239837398374083E-2</v>
      </c>
      <c r="M85">
        <f t="shared" si="6"/>
        <v>1.9912578921806666E-2</v>
      </c>
      <c r="N85">
        <f t="shared" si="7"/>
        <v>4.7619047619047658E-2</v>
      </c>
      <c r="O85" s="2">
        <f t="shared" si="8"/>
        <v>5.1301398169968593E-2</v>
      </c>
    </row>
    <row r="86" spans="1:15" x14ac:dyDescent="0.25">
      <c r="A86">
        <v>90</v>
      </c>
      <c r="B86" t="s">
        <v>73</v>
      </c>
      <c r="C86" t="s">
        <v>138</v>
      </c>
      <c r="D86">
        <v>1.863</v>
      </c>
      <c r="E86">
        <v>1.78</v>
      </c>
      <c r="F86">
        <v>2.0390000000000001</v>
      </c>
      <c r="G86">
        <v>2.33</v>
      </c>
      <c r="H86">
        <v>2.5</v>
      </c>
      <c r="I86">
        <v>1800</v>
      </c>
      <c r="J86">
        <v>130000</v>
      </c>
      <c r="K86">
        <f t="shared" si="4"/>
        <v>-4.4551798174986564E-2</v>
      </c>
      <c r="L86">
        <f t="shared" si="5"/>
        <v>0.14550561797752815</v>
      </c>
      <c r="M86">
        <f t="shared" si="6"/>
        <v>0.14271701814615004</v>
      </c>
      <c r="N86">
        <f t="shared" si="7"/>
        <v>7.2961373390557901E-2</v>
      </c>
      <c r="O86" s="2">
        <f t="shared" si="8"/>
        <v>7.6296154145406803E-2</v>
      </c>
    </row>
  </sheetData>
  <autoFilter ref="A1:C86" xr:uid="{E5C6B2DB-A84B-4D73-BF12-C91BD4D1A5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Regan, Kevin</dc:creator>
  <cp:lastModifiedBy>Regan, Kevin</cp:lastModifiedBy>
  <dcterms:created xsi:type="dcterms:W3CDTF">2025-03-06T15:16:13Z</dcterms:created>
  <dcterms:modified xsi:type="dcterms:W3CDTF">2025-03-26T22:26:01Z</dcterms:modified>
</cp:coreProperties>
</file>