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5165" windowHeight="6195"/>
  </bookViews>
  <sheets>
    <sheet name="Sheet1" sheetId="1" r:id="rId1"/>
    <sheet name="Sheet2" sheetId="2" r:id="rId2"/>
    <sheet name="Sheet3" sheetId="3" r:id="rId3"/>
  </sheets>
  <calcPr calcId="145621" refMode="R1C1"/>
</workbook>
</file>

<file path=xl/calcChain.xml><?xml version="1.0" encoding="utf-8"?>
<calcChain xmlns="http://schemas.openxmlformats.org/spreadsheetml/2006/main">
  <c r="Q4" i="1" l="1"/>
  <c r="Q3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B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B20" i="1"/>
  <c r="F3" i="1"/>
  <c r="B21" i="1" l="1"/>
  <c r="G46" i="1" s="1"/>
  <c r="N46" i="1" s="1"/>
  <c r="G69" i="1"/>
  <c r="N69" i="1" s="1"/>
  <c r="G20" i="1" l="1"/>
  <c r="N20" i="1" s="1"/>
  <c r="G4" i="1"/>
  <c r="N4" i="1" s="1"/>
  <c r="G22" i="1"/>
  <c r="N22" i="1" s="1"/>
  <c r="G72" i="1"/>
  <c r="N72" i="1" s="1"/>
  <c r="G39" i="1"/>
  <c r="N39" i="1" s="1"/>
  <c r="G11" i="1"/>
  <c r="N11" i="1" s="1"/>
  <c r="G50" i="1"/>
  <c r="N50" i="1" s="1"/>
  <c r="G43" i="1"/>
  <c r="N43" i="1" s="1"/>
  <c r="G19" i="1"/>
  <c r="N19" i="1" s="1"/>
  <c r="G25" i="1"/>
  <c r="N25" i="1" s="1"/>
  <c r="G57" i="1"/>
  <c r="N57" i="1" s="1"/>
  <c r="H69" i="1"/>
  <c r="L69" i="1"/>
  <c r="I69" i="1"/>
  <c r="M69" i="1"/>
  <c r="K69" i="1"/>
  <c r="J69" i="1"/>
  <c r="I46" i="1"/>
  <c r="M46" i="1"/>
  <c r="H46" i="1"/>
  <c r="J46" i="1"/>
  <c r="K46" i="1"/>
  <c r="L46" i="1"/>
  <c r="G56" i="1"/>
  <c r="N56" i="1" s="1"/>
  <c r="G5" i="1"/>
  <c r="N5" i="1" s="1"/>
  <c r="G28" i="1"/>
  <c r="N28" i="1" s="1"/>
  <c r="G65" i="1"/>
  <c r="N65" i="1" s="1"/>
  <c r="G21" i="1"/>
  <c r="N21" i="1" s="1"/>
  <c r="G17" i="1"/>
  <c r="N17" i="1" s="1"/>
  <c r="B22" i="1"/>
  <c r="G48" i="1" s="1"/>
  <c r="N48" i="1" s="1"/>
  <c r="G54" i="1"/>
  <c r="N54" i="1" s="1"/>
  <c r="G13" i="1"/>
  <c r="N13" i="1" s="1"/>
  <c r="G37" i="1"/>
  <c r="N37" i="1" s="1"/>
  <c r="G36" i="1"/>
  <c r="N36" i="1" s="1"/>
  <c r="L22" i="1" l="1"/>
  <c r="M20" i="1"/>
  <c r="I20" i="1"/>
  <c r="L20" i="1"/>
  <c r="K20" i="1"/>
  <c r="E46" i="1"/>
  <c r="J20" i="1"/>
  <c r="H20" i="1"/>
  <c r="E69" i="1"/>
  <c r="K22" i="1"/>
  <c r="M22" i="1"/>
  <c r="I22" i="1"/>
  <c r="L4" i="1"/>
  <c r="K4" i="1"/>
  <c r="M4" i="1"/>
  <c r="I4" i="1"/>
  <c r="G23" i="1"/>
  <c r="N23" i="1" s="1"/>
  <c r="G44" i="1"/>
  <c r="N44" i="1" s="1"/>
  <c r="J4" i="1"/>
  <c r="H4" i="1"/>
  <c r="H72" i="1"/>
  <c r="L72" i="1"/>
  <c r="G45" i="1"/>
  <c r="N45" i="1" s="1"/>
  <c r="G47" i="1"/>
  <c r="G7" i="1"/>
  <c r="N7" i="1" s="1"/>
  <c r="K72" i="1"/>
  <c r="G58" i="1"/>
  <c r="N58" i="1" s="1"/>
  <c r="I72" i="1"/>
  <c r="J22" i="1"/>
  <c r="H22" i="1"/>
  <c r="G3" i="1"/>
  <c r="M72" i="1"/>
  <c r="J72" i="1"/>
  <c r="H39" i="1"/>
  <c r="G6" i="1"/>
  <c r="N6" i="1" s="1"/>
  <c r="G14" i="1"/>
  <c r="G12" i="1"/>
  <c r="L12" i="1" s="1"/>
  <c r="G38" i="1"/>
  <c r="L39" i="1"/>
  <c r="K25" i="1"/>
  <c r="G59" i="1"/>
  <c r="N59" i="1" s="1"/>
  <c r="G52" i="1"/>
  <c r="H58" i="1"/>
  <c r="G55" i="1"/>
  <c r="N55" i="1" s="1"/>
  <c r="I25" i="1"/>
  <c r="G60" i="1"/>
  <c r="N60" i="1" s="1"/>
  <c r="H25" i="1"/>
  <c r="G53" i="1"/>
  <c r="N53" i="1" s="1"/>
  <c r="J25" i="1"/>
  <c r="M19" i="1"/>
  <c r="L19" i="1"/>
  <c r="G9" i="1"/>
  <c r="G15" i="1"/>
  <c r="K19" i="1"/>
  <c r="L43" i="1"/>
  <c r="G27" i="1"/>
  <c r="L27" i="1" s="1"/>
  <c r="J19" i="1"/>
  <c r="H43" i="1"/>
  <c r="K11" i="1"/>
  <c r="G18" i="1"/>
  <c r="N18" i="1" s="1"/>
  <c r="G40" i="1"/>
  <c r="G68" i="1"/>
  <c r="H68" i="1" s="1"/>
  <c r="G30" i="1"/>
  <c r="N30" i="1" s="1"/>
  <c r="H50" i="1"/>
  <c r="I19" i="1"/>
  <c r="K50" i="1"/>
  <c r="M39" i="1"/>
  <c r="K39" i="1"/>
  <c r="G32" i="1"/>
  <c r="N32" i="1" s="1"/>
  <c r="H19" i="1"/>
  <c r="I50" i="1"/>
  <c r="I39" i="1"/>
  <c r="J39" i="1"/>
  <c r="L50" i="1"/>
  <c r="M11" i="1"/>
  <c r="J50" i="1"/>
  <c r="M50" i="1"/>
  <c r="L11" i="1"/>
  <c r="G34" i="1"/>
  <c r="N34" i="1" s="1"/>
  <c r="M25" i="1"/>
  <c r="M43" i="1"/>
  <c r="K43" i="1"/>
  <c r="I11" i="1"/>
  <c r="J11" i="1"/>
  <c r="L57" i="1"/>
  <c r="L25" i="1"/>
  <c r="I43" i="1"/>
  <c r="J43" i="1"/>
  <c r="H11" i="1"/>
  <c r="L48" i="1"/>
  <c r="M48" i="1"/>
  <c r="H57" i="1"/>
  <c r="J48" i="1"/>
  <c r="J57" i="1"/>
  <c r="K48" i="1"/>
  <c r="I48" i="1"/>
  <c r="G64" i="1"/>
  <c r="N64" i="1" s="1"/>
  <c r="M57" i="1"/>
  <c r="H48" i="1"/>
  <c r="I57" i="1"/>
  <c r="K57" i="1"/>
  <c r="J17" i="1"/>
  <c r="K17" i="1"/>
  <c r="L17" i="1"/>
  <c r="M17" i="1"/>
  <c r="H17" i="1"/>
  <c r="I17" i="1"/>
  <c r="H28" i="1"/>
  <c r="L28" i="1"/>
  <c r="I28" i="1"/>
  <c r="M28" i="1"/>
  <c r="J28" i="1"/>
  <c r="K28" i="1"/>
  <c r="J37" i="1"/>
  <c r="K37" i="1"/>
  <c r="L37" i="1"/>
  <c r="H37" i="1"/>
  <c r="M37" i="1"/>
  <c r="I37" i="1"/>
  <c r="I54" i="1"/>
  <c r="M54" i="1"/>
  <c r="H54" i="1"/>
  <c r="K54" i="1"/>
  <c r="J54" i="1"/>
  <c r="L54" i="1"/>
  <c r="H65" i="1"/>
  <c r="L65" i="1"/>
  <c r="J65" i="1"/>
  <c r="I65" i="1"/>
  <c r="M65" i="1"/>
  <c r="K65" i="1"/>
  <c r="J13" i="1"/>
  <c r="K13" i="1"/>
  <c r="L13" i="1"/>
  <c r="M13" i="1"/>
  <c r="H13" i="1"/>
  <c r="I13" i="1"/>
  <c r="J5" i="1"/>
  <c r="K5" i="1"/>
  <c r="L5" i="1"/>
  <c r="M5" i="1"/>
  <c r="H5" i="1"/>
  <c r="I5" i="1"/>
  <c r="I56" i="1"/>
  <c r="M56" i="1"/>
  <c r="L56" i="1"/>
  <c r="J56" i="1"/>
  <c r="H56" i="1"/>
  <c r="K56" i="1"/>
  <c r="H36" i="1"/>
  <c r="L36" i="1"/>
  <c r="I36" i="1"/>
  <c r="M36" i="1"/>
  <c r="J36" i="1"/>
  <c r="K36" i="1"/>
  <c r="J21" i="1"/>
  <c r="K21" i="1"/>
  <c r="L21" i="1"/>
  <c r="M21" i="1"/>
  <c r="H21" i="1"/>
  <c r="I21" i="1"/>
  <c r="G26" i="1"/>
  <c r="N26" i="1" s="1"/>
  <c r="G10" i="1"/>
  <c r="N10" i="1" s="1"/>
  <c r="G31" i="1"/>
  <c r="N31" i="1" s="1"/>
  <c r="G67" i="1"/>
  <c r="N67" i="1" s="1"/>
  <c r="G29" i="1"/>
  <c r="N29" i="1" s="1"/>
  <c r="G49" i="1"/>
  <c r="N49" i="1" s="1"/>
  <c r="B23" i="1"/>
  <c r="G33" i="1" s="1"/>
  <c r="G8" i="1"/>
  <c r="N8" i="1" s="1"/>
  <c r="G66" i="1"/>
  <c r="N66" i="1" s="1"/>
  <c r="G51" i="1"/>
  <c r="N51" i="1" s="1"/>
  <c r="L45" i="1" l="1"/>
  <c r="J58" i="1"/>
  <c r="E54" i="1"/>
  <c r="E17" i="1"/>
  <c r="E28" i="1"/>
  <c r="E57" i="1"/>
  <c r="E72" i="1"/>
  <c r="E36" i="1"/>
  <c r="E5" i="1"/>
  <c r="E48" i="1"/>
  <c r="E50" i="1"/>
  <c r="E4" i="1"/>
  <c r="E20" i="1"/>
  <c r="E65" i="1"/>
  <c r="E25" i="1"/>
  <c r="E21" i="1"/>
  <c r="E56" i="1"/>
  <c r="E13" i="1"/>
  <c r="E37" i="1"/>
  <c r="E11" i="1"/>
  <c r="E19" i="1"/>
  <c r="E43" i="1"/>
  <c r="E39" i="1"/>
  <c r="E22" i="1"/>
  <c r="H7" i="1"/>
  <c r="M45" i="1"/>
  <c r="K45" i="1"/>
  <c r="H23" i="1"/>
  <c r="J45" i="1"/>
  <c r="L58" i="1"/>
  <c r="I7" i="1"/>
  <c r="H45" i="1"/>
  <c r="I45" i="1"/>
  <c r="I23" i="1"/>
  <c r="L23" i="1"/>
  <c r="K59" i="1"/>
  <c r="M7" i="1"/>
  <c r="K7" i="1"/>
  <c r="J44" i="1"/>
  <c r="K23" i="1"/>
  <c r="J12" i="1"/>
  <c r="L7" i="1"/>
  <c r="J7" i="1"/>
  <c r="J23" i="1"/>
  <c r="M23" i="1"/>
  <c r="L44" i="1"/>
  <c r="K12" i="1"/>
  <c r="I44" i="1"/>
  <c r="K44" i="1"/>
  <c r="H44" i="1"/>
  <c r="M44" i="1"/>
  <c r="M12" i="1"/>
  <c r="K55" i="1"/>
  <c r="I53" i="1"/>
  <c r="K53" i="1"/>
  <c r="K58" i="1"/>
  <c r="J6" i="1"/>
  <c r="I58" i="1"/>
  <c r="M58" i="1"/>
  <c r="H12" i="1"/>
  <c r="N47" i="1"/>
  <c r="K47" i="1"/>
  <c r="I47" i="1"/>
  <c r="J47" i="1"/>
  <c r="H47" i="1"/>
  <c r="L47" i="1"/>
  <c r="M47" i="1"/>
  <c r="G35" i="1"/>
  <c r="N3" i="1"/>
  <c r="K3" i="1"/>
  <c r="J3" i="1"/>
  <c r="H3" i="1"/>
  <c r="I3" i="1"/>
  <c r="M3" i="1"/>
  <c r="L3" i="1"/>
  <c r="M6" i="1"/>
  <c r="K6" i="1"/>
  <c r="I59" i="1"/>
  <c r="N14" i="1"/>
  <c r="H14" i="1"/>
  <c r="J14" i="1"/>
  <c r="L14" i="1"/>
  <c r="K14" i="1"/>
  <c r="I14" i="1"/>
  <c r="M14" i="1"/>
  <c r="J55" i="1"/>
  <c r="H6" i="1"/>
  <c r="G41" i="1"/>
  <c r="L6" i="1"/>
  <c r="I6" i="1"/>
  <c r="K27" i="1"/>
  <c r="L18" i="1"/>
  <c r="N38" i="1"/>
  <c r="H38" i="1"/>
  <c r="J38" i="1"/>
  <c r="M38" i="1"/>
  <c r="L38" i="1"/>
  <c r="K38" i="1"/>
  <c r="I38" i="1"/>
  <c r="M55" i="1"/>
  <c r="N12" i="1"/>
  <c r="I12" i="1"/>
  <c r="L55" i="1"/>
  <c r="H55" i="1"/>
  <c r="M60" i="1"/>
  <c r="I55" i="1"/>
  <c r="K18" i="1"/>
  <c r="H27" i="1"/>
  <c r="J59" i="1"/>
  <c r="M59" i="1"/>
  <c r="N52" i="1"/>
  <c r="L52" i="1"/>
  <c r="I52" i="1"/>
  <c r="K52" i="1"/>
  <c r="M52" i="1"/>
  <c r="H52" i="1"/>
  <c r="J52" i="1"/>
  <c r="L59" i="1"/>
  <c r="H59" i="1"/>
  <c r="I30" i="1"/>
  <c r="L53" i="1"/>
  <c r="M53" i="1"/>
  <c r="H60" i="1"/>
  <c r="K60" i="1"/>
  <c r="J53" i="1"/>
  <c r="I60" i="1"/>
  <c r="H53" i="1"/>
  <c r="L60" i="1"/>
  <c r="J60" i="1"/>
  <c r="K32" i="1"/>
  <c r="I32" i="1"/>
  <c r="M34" i="1"/>
  <c r="G61" i="1"/>
  <c r="H18" i="1"/>
  <c r="K30" i="1"/>
  <c r="N15" i="1"/>
  <c r="J15" i="1"/>
  <c r="L15" i="1"/>
  <c r="H15" i="1"/>
  <c r="I15" i="1"/>
  <c r="K15" i="1"/>
  <c r="M15" i="1"/>
  <c r="N27" i="1"/>
  <c r="J27" i="1"/>
  <c r="N9" i="1"/>
  <c r="L9" i="1"/>
  <c r="H9" i="1"/>
  <c r="K9" i="1"/>
  <c r="M9" i="1"/>
  <c r="J9" i="1"/>
  <c r="I9" i="1"/>
  <c r="J18" i="1"/>
  <c r="L30" i="1"/>
  <c r="M27" i="1"/>
  <c r="I27" i="1"/>
  <c r="N33" i="1"/>
  <c r="J33" i="1"/>
  <c r="H33" i="1"/>
  <c r="K33" i="1"/>
  <c r="I33" i="1"/>
  <c r="L33" i="1"/>
  <c r="M33" i="1"/>
  <c r="H32" i="1"/>
  <c r="M18" i="1"/>
  <c r="J30" i="1"/>
  <c r="H30" i="1"/>
  <c r="J32" i="1"/>
  <c r="M32" i="1"/>
  <c r="N68" i="1"/>
  <c r="I68" i="1"/>
  <c r="L68" i="1"/>
  <c r="J68" i="1"/>
  <c r="G24" i="1"/>
  <c r="K24" i="1" s="1"/>
  <c r="G70" i="1"/>
  <c r="I18" i="1"/>
  <c r="M30" i="1"/>
  <c r="L32" i="1"/>
  <c r="M68" i="1"/>
  <c r="K68" i="1"/>
  <c r="N40" i="1"/>
  <c r="I40" i="1"/>
  <c r="M40" i="1"/>
  <c r="H40" i="1"/>
  <c r="J40" i="1"/>
  <c r="L40" i="1"/>
  <c r="K40" i="1"/>
  <c r="J34" i="1"/>
  <c r="G62" i="1"/>
  <c r="H34" i="1"/>
  <c r="G71" i="1"/>
  <c r="I34" i="1"/>
  <c r="K34" i="1"/>
  <c r="L34" i="1"/>
  <c r="K64" i="1"/>
  <c r="M64" i="1"/>
  <c r="H64" i="1"/>
  <c r="I64" i="1"/>
  <c r="J64" i="1"/>
  <c r="L64" i="1"/>
  <c r="K51" i="1"/>
  <c r="J51" i="1"/>
  <c r="H51" i="1"/>
  <c r="L51" i="1"/>
  <c r="M51" i="1"/>
  <c r="I51" i="1"/>
  <c r="J66" i="1"/>
  <c r="L66" i="1"/>
  <c r="K66" i="1"/>
  <c r="H66" i="1"/>
  <c r="I66" i="1"/>
  <c r="M66" i="1"/>
  <c r="J29" i="1"/>
  <c r="K29" i="1"/>
  <c r="L29" i="1"/>
  <c r="M29" i="1"/>
  <c r="H29" i="1"/>
  <c r="I29" i="1"/>
  <c r="H26" i="1"/>
  <c r="L26" i="1"/>
  <c r="I26" i="1"/>
  <c r="M26" i="1"/>
  <c r="J26" i="1"/>
  <c r="K26" i="1"/>
  <c r="J31" i="1"/>
  <c r="K31" i="1"/>
  <c r="H31" i="1"/>
  <c r="I31" i="1"/>
  <c r="L31" i="1"/>
  <c r="M31" i="1"/>
  <c r="H10" i="1"/>
  <c r="L10" i="1"/>
  <c r="I10" i="1"/>
  <c r="M10" i="1"/>
  <c r="J10" i="1"/>
  <c r="K10" i="1"/>
  <c r="H8" i="1"/>
  <c r="L8" i="1"/>
  <c r="I8" i="1"/>
  <c r="M8" i="1"/>
  <c r="J8" i="1"/>
  <c r="K8" i="1"/>
  <c r="K49" i="1"/>
  <c r="L49" i="1"/>
  <c r="I49" i="1"/>
  <c r="H49" i="1"/>
  <c r="M49" i="1"/>
  <c r="J49" i="1"/>
  <c r="H67" i="1"/>
  <c r="L67" i="1"/>
  <c r="I67" i="1"/>
  <c r="M67" i="1"/>
  <c r="J67" i="1"/>
  <c r="K67" i="1"/>
  <c r="B24" i="1"/>
  <c r="G16" i="1"/>
  <c r="N16" i="1" s="1"/>
  <c r="E58" i="1" l="1"/>
  <c r="E68" i="1"/>
  <c r="E8" i="1"/>
  <c r="E29" i="1"/>
  <c r="E64" i="1"/>
  <c r="E52" i="1"/>
  <c r="E55" i="1"/>
  <c r="E12" i="1"/>
  <c r="E45" i="1"/>
  <c r="E10" i="1"/>
  <c r="E31" i="1"/>
  <c r="E26" i="1"/>
  <c r="E51" i="1"/>
  <c r="E30" i="1"/>
  <c r="E33" i="1"/>
  <c r="E18" i="1"/>
  <c r="E38" i="1"/>
  <c r="E44" i="1"/>
  <c r="E49" i="1"/>
  <c r="E66" i="1"/>
  <c r="E34" i="1"/>
  <c r="E47" i="1"/>
  <c r="E7" i="1"/>
  <c r="E67" i="1"/>
  <c r="E27" i="1"/>
  <c r="E14" i="1"/>
  <c r="E23" i="1"/>
  <c r="E40" i="1"/>
  <c r="E32" i="1"/>
  <c r="E9" i="1"/>
  <c r="E15" i="1"/>
  <c r="E53" i="1"/>
  <c r="E60" i="1"/>
  <c r="E59" i="1"/>
  <c r="E6" i="1"/>
  <c r="E3" i="1"/>
  <c r="N35" i="1"/>
  <c r="J35" i="1"/>
  <c r="L35" i="1"/>
  <c r="M35" i="1"/>
  <c r="H35" i="1"/>
  <c r="I35" i="1"/>
  <c r="K35" i="1"/>
  <c r="N41" i="1"/>
  <c r="K41" i="1"/>
  <c r="I41" i="1"/>
  <c r="L41" i="1"/>
  <c r="M41" i="1"/>
  <c r="J41" i="1"/>
  <c r="H41" i="1"/>
  <c r="N61" i="1"/>
  <c r="L61" i="1"/>
  <c r="K61" i="1"/>
  <c r="I61" i="1"/>
  <c r="H61" i="1"/>
  <c r="J61" i="1"/>
  <c r="M61" i="1"/>
  <c r="I24" i="1"/>
  <c r="N24" i="1"/>
  <c r="L24" i="1"/>
  <c r="J24" i="1"/>
  <c r="M24" i="1"/>
  <c r="H24" i="1"/>
  <c r="N70" i="1"/>
  <c r="L70" i="1"/>
  <c r="J70" i="1"/>
  <c r="H70" i="1"/>
  <c r="K70" i="1"/>
  <c r="I70" i="1"/>
  <c r="M70" i="1"/>
  <c r="N62" i="1"/>
  <c r="L62" i="1"/>
  <c r="M62" i="1"/>
  <c r="K62" i="1"/>
  <c r="H62" i="1"/>
  <c r="J62" i="1"/>
  <c r="I62" i="1"/>
  <c r="N71" i="1"/>
  <c r="I71" i="1"/>
  <c r="M71" i="1"/>
  <c r="H71" i="1"/>
  <c r="K71" i="1"/>
  <c r="L71" i="1"/>
  <c r="J71" i="1"/>
  <c r="H16" i="1"/>
  <c r="L16" i="1"/>
  <c r="I16" i="1"/>
  <c r="M16" i="1"/>
  <c r="J16" i="1"/>
  <c r="K16" i="1"/>
  <c r="B25" i="1"/>
  <c r="G42" i="1"/>
  <c r="N42" i="1" s="1"/>
  <c r="G63" i="1"/>
  <c r="N63" i="1" s="1"/>
  <c r="E71" i="1" l="1"/>
  <c r="E35" i="1"/>
  <c r="E16" i="1"/>
  <c r="E62" i="1"/>
  <c r="E70" i="1"/>
  <c r="E24" i="1"/>
  <c r="E61" i="1"/>
  <c r="E41" i="1"/>
  <c r="N73" i="1"/>
  <c r="B9" i="1" s="1"/>
  <c r="H63" i="1"/>
  <c r="L63" i="1"/>
  <c r="I63" i="1"/>
  <c r="M63" i="1"/>
  <c r="J63" i="1"/>
  <c r="K63" i="1"/>
  <c r="H42" i="1"/>
  <c r="L42" i="1"/>
  <c r="I42" i="1"/>
  <c r="M42" i="1"/>
  <c r="J42" i="1"/>
  <c r="K42" i="1"/>
  <c r="E63" i="1" l="1"/>
  <c r="E42" i="1"/>
  <c r="P3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4" i="1"/>
  <c r="P12" i="1"/>
  <c r="P20" i="1"/>
  <c r="P28" i="1"/>
  <c r="P36" i="1"/>
  <c r="P44" i="1"/>
  <c r="P52" i="1"/>
  <c r="P60" i="1"/>
  <c r="P68" i="1"/>
  <c r="P76" i="1"/>
  <c r="P84" i="1"/>
  <c r="P92" i="1"/>
  <c r="P100" i="1"/>
  <c r="P108" i="1"/>
  <c r="P116" i="1"/>
  <c r="P124" i="1"/>
  <c r="P132" i="1"/>
  <c r="P140" i="1"/>
  <c r="P147" i="1"/>
  <c r="P152" i="1"/>
  <c r="P157" i="1"/>
  <c r="P163" i="1"/>
  <c r="P168" i="1"/>
  <c r="P173" i="1"/>
  <c r="P179" i="1"/>
  <c r="P184" i="1"/>
  <c r="P189" i="1"/>
  <c r="P195" i="1"/>
  <c r="P200" i="1"/>
  <c r="P5" i="1"/>
  <c r="P13" i="1"/>
  <c r="P21" i="1"/>
  <c r="P29" i="1"/>
  <c r="P37" i="1"/>
  <c r="P45" i="1"/>
  <c r="P53" i="1"/>
  <c r="P61" i="1"/>
  <c r="P69" i="1"/>
  <c r="P85" i="1"/>
  <c r="P93" i="1"/>
  <c r="P101" i="1"/>
  <c r="P117" i="1"/>
  <c r="P133" i="1"/>
  <c r="P148" i="1"/>
  <c r="P159" i="1"/>
  <c r="P169" i="1"/>
  <c r="P180" i="1"/>
  <c r="P191" i="1"/>
  <c r="P201" i="1"/>
  <c r="P8" i="1"/>
  <c r="P16" i="1"/>
  <c r="P24" i="1"/>
  <c r="P32" i="1"/>
  <c r="P40" i="1"/>
  <c r="P48" i="1"/>
  <c r="P56" i="1"/>
  <c r="P64" i="1"/>
  <c r="P72" i="1"/>
  <c r="P80" i="1"/>
  <c r="P88" i="1"/>
  <c r="P96" i="1"/>
  <c r="P104" i="1"/>
  <c r="P112" i="1"/>
  <c r="P120" i="1"/>
  <c r="P128" i="1"/>
  <c r="P136" i="1"/>
  <c r="P144" i="1"/>
  <c r="P149" i="1"/>
  <c r="P155" i="1"/>
  <c r="P160" i="1"/>
  <c r="P165" i="1"/>
  <c r="P171" i="1"/>
  <c r="P176" i="1"/>
  <c r="P181" i="1"/>
  <c r="P187" i="1"/>
  <c r="P192" i="1"/>
  <c r="P197" i="1"/>
  <c r="P203" i="1"/>
  <c r="P9" i="1"/>
  <c r="P17" i="1"/>
  <c r="P25" i="1"/>
  <c r="P33" i="1"/>
  <c r="P41" i="1"/>
  <c r="P49" i="1"/>
  <c r="P57" i="1"/>
  <c r="P65" i="1"/>
  <c r="P73" i="1"/>
  <c r="P81" i="1"/>
  <c r="P89" i="1"/>
  <c r="P97" i="1"/>
  <c r="P105" i="1"/>
  <c r="P113" i="1"/>
  <c r="P121" i="1"/>
  <c r="P129" i="1"/>
  <c r="P137" i="1"/>
  <c r="P145" i="1"/>
  <c r="P151" i="1"/>
  <c r="P156" i="1"/>
  <c r="P161" i="1"/>
  <c r="P167" i="1"/>
  <c r="P172" i="1"/>
  <c r="P177" i="1"/>
  <c r="P183" i="1"/>
  <c r="P188" i="1"/>
  <c r="P193" i="1"/>
  <c r="P199" i="1"/>
  <c r="P77" i="1"/>
  <c r="P109" i="1"/>
  <c r="P125" i="1"/>
  <c r="P141" i="1"/>
  <c r="P153" i="1"/>
  <c r="P164" i="1"/>
  <c r="P175" i="1"/>
  <c r="P185" i="1"/>
  <c r="P196" i="1"/>
  <c r="B8" i="1" l="1"/>
  <c r="B7" i="1"/>
</calcChain>
</file>

<file path=xl/sharedStrings.xml><?xml version="1.0" encoding="utf-8"?>
<sst xmlns="http://schemas.openxmlformats.org/spreadsheetml/2006/main" count="22" uniqueCount="21">
  <si>
    <t>Mean mutation events per culture</t>
  </si>
  <si>
    <t>Initial population number</t>
  </si>
  <si>
    <t>Final population number</t>
  </si>
  <si>
    <t>Number of colonies</t>
  </si>
  <si>
    <t>Random number</t>
  </si>
  <si>
    <t>Number of mutation events</t>
  </si>
  <si>
    <t>Probability</t>
  </si>
  <si>
    <t>Dish number</t>
  </si>
  <si>
    <t>Press F9 to generate a new random set of colony counts.  Parameters in yellow cells can be changed.</t>
  </si>
  <si>
    <t>Dishes with no colonies</t>
  </si>
  <si>
    <t>Relative likelihood</t>
  </si>
  <si>
    <t>Mean number of mutation events/culture</t>
  </si>
  <si>
    <r>
      <rPr>
        <sz val="12"/>
        <color theme="1"/>
        <rFont val="Mathematica1"/>
        <charset val="2"/>
      </rPr>
      <t>£</t>
    </r>
    <r>
      <rPr>
        <sz val="12"/>
        <color theme="1"/>
        <rFont val="Times New Roman"/>
        <family val="1"/>
      </rPr>
      <t>1</t>
    </r>
  </si>
  <si>
    <r>
      <rPr>
        <sz val="12"/>
        <color theme="1"/>
        <rFont val="Mathematica1"/>
        <charset val="2"/>
      </rPr>
      <t>£</t>
    </r>
    <r>
      <rPr>
        <sz val="12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</si>
  <si>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1"/>
        <rFont val="Mathematica1"/>
        <charset val="2"/>
      </rPr>
      <t>£</t>
    </r>
    <r>
      <rPr>
        <sz val="12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</si>
  <si>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1"/>
        <rFont val="Mathematica1"/>
        <charset val="2"/>
      </rPr>
      <t>£</t>
    </r>
    <r>
      <rPr>
        <sz val="12"/>
        <color theme="1"/>
        <rFont val="Times New Roman"/>
        <family val="1"/>
      </rPr>
      <t>4</t>
    </r>
    <r>
      <rPr>
        <sz val="11"/>
        <color theme="1"/>
        <rFont val="Calibri"/>
        <family val="2"/>
        <scheme val="minor"/>
      </rPr>
      <t/>
    </r>
  </si>
  <si>
    <r>
      <rPr>
        <sz val="12"/>
        <color theme="1"/>
        <rFont val="Mathematica1"/>
        <charset val="2"/>
      </rPr>
      <t>£</t>
    </r>
    <r>
      <rPr>
        <sz val="12"/>
        <color theme="1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</si>
  <si>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t>Fold increase in population number</t>
  </si>
  <si>
    <t>Mean colony count</t>
  </si>
  <si>
    <t>Variance in colony counts</t>
  </si>
  <si>
    <t>Number of dishes with no red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</si>
</sst>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Arial Black"/>
      <family val="2"/>
    </font>
    <font>
      <sz val="12"/>
      <color theme="1"/>
      <name val="Mathematica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0" borderId="0" xfId="0" applyFill="1"/>
    <xf numFmtId="1" fontId="0" fillId="0" borderId="0" xfId="0" applyNumberFormat="1" applyFill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Scattergram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Sheet1!$E$3:$E$72</c:f>
              <c:numCache>
                <c:formatCode>0</c:formatCode>
                <c:ptCount val="70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22</c:v>
                </c:pt>
                <c:pt idx="14">
                  <c:v>5</c:v>
                </c:pt>
                <c:pt idx="15">
                  <c:v>6</c:v>
                </c:pt>
                <c:pt idx="16">
                  <c:v>8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18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7</c:v>
                </c:pt>
                <c:pt idx="52">
                  <c:v>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39200"/>
        <c:axId val="104740736"/>
      </c:scatterChart>
      <c:valAx>
        <c:axId val="104739200"/>
        <c:scaling>
          <c:orientation val="minMax"/>
          <c:max val="71"/>
          <c:min val="0"/>
        </c:scaling>
        <c:delete val="0"/>
        <c:axPos val="b"/>
        <c:majorTickMark val="none"/>
        <c:minorTickMark val="none"/>
        <c:tickLblPos val="none"/>
        <c:spPr>
          <a:ln w="15875">
            <a:solidFill>
              <a:schemeClr val="tx1"/>
            </a:solidFill>
          </a:ln>
        </c:spPr>
        <c:crossAx val="104740736"/>
        <c:crossesAt val="0"/>
        <c:crossBetween val="midCat"/>
      </c:valAx>
      <c:valAx>
        <c:axId val="104740736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 of red resistant colonies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crossAx val="104739200"/>
        <c:crosses val="autoZero"/>
        <c:crossBetween val="midCat"/>
      </c:valAx>
      <c:spPr>
        <a:ln w="1587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Sheet1!$O$3:$O$203</c:f>
              <c:numCache>
                <c:formatCode>General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</c:numCache>
            </c:numRef>
          </c:xVal>
          <c:yVal>
            <c:numRef>
              <c:f>Sheet1!$P$3:$P$203</c:f>
              <c:numCache>
                <c:formatCode>General</c:formatCode>
                <c:ptCount val="201"/>
                <c:pt idx="0">
                  <c:v>0</c:v>
                </c:pt>
                <c:pt idx="1">
                  <c:v>9.8742154158619804E-28</c:v>
                </c:pt>
                <c:pt idx="2">
                  <c:v>4.6158861135573892E-21</c:v>
                </c:pt>
                <c:pt idx="3">
                  <c:v>2.8873529056453542E-17</c:v>
                </c:pt>
                <c:pt idx="4">
                  <c:v>1.2031502671600597E-14</c:v>
                </c:pt>
                <c:pt idx="5">
                  <c:v>1.1364817479683221E-12</c:v>
                </c:pt>
                <c:pt idx="6">
                  <c:v>4.1988141100575451E-11</c:v>
                </c:pt>
                <c:pt idx="7">
                  <c:v>8.1167385639290707E-10</c:v>
                </c:pt>
                <c:pt idx="8">
                  <c:v>9.7669351899053061E-9</c:v>
                </c:pt>
                <c:pt idx="9">
                  <c:v>8.1829802480997885E-8</c:v>
                </c:pt>
                <c:pt idx="10">
                  <c:v>5.1530240867760721E-7</c:v>
                </c:pt>
                <c:pt idx="11">
                  <c:v>2.5757607197295028E-6</c:v>
                </c:pt>
                <c:pt idx="12">
                  <c:v>1.0639891286770687E-5</c:v>
                </c:pt>
                <c:pt idx="13">
                  <c:v>3.7449290015924694E-5</c:v>
                </c:pt>
                <c:pt idx="14">
                  <c:v>1.1501445595780293E-4</c:v>
                </c:pt>
                <c:pt idx="15">
                  <c:v>3.1408764173704892E-4</c:v>
                </c:pt>
                <c:pt idx="16">
                  <c:v>7.743528824335446E-4</c:v>
                </c:pt>
                <c:pt idx="17">
                  <c:v>1.7450789140314431E-3</c:v>
                </c:pt>
                <c:pt idx="18">
                  <c:v>3.6320446362816646E-3</c:v>
                </c:pt>
                <c:pt idx="19">
                  <c:v>7.041953732637319E-3</c:v>
                </c:pt>
                <c:pt idx="20">
                  <c:v>1.2811799130236739E-2</c:v>
                </c:pt>
                <c:pt idx="21">
                  <c:v>2.2009336396676463E-2</c:v>
                </c:pt>
                <c:pt idx="22">
                  <c:v>3.5893088819060989E-2</c:v>
                </c:pt>
                <c:pt idx="23">
                  <c:v>5.5826248834810917E-2</c:v>
                </c:pt>
                <c:pt idx="24">
                  <c:v>8.3147432245464586E-2</c:v>
                </c:pt>
                <c:pt idx="25">
                  <c:v>0.11901057306320897</c:v>
                </c:pt>
                <c:pt idx="26">
                  <c:v>0.16421408129161658</c:v>
                </c:pt>
                <c:pt idx="27">
                  <c:v>0.21904380302793777</c:v>
                </c:pt>
                <c:pt idx="28">
                  <c:v>0.28315423217744501</c:v>
                </c:pt>
                <c:pt idx="29">
                  <c:v>0.35550780785533592</c:v>
                </c:pt>
                <c:pt idx="30">
                  <c:v>0.43438397629294007</c:v>
                </c:pt>
                <c:pt idx="31">
                  <c:v>0.51745967186900266</c:v>
                </c:pt>
                <c:pt idx="32">
                  <c:v>0.60195289281022246</c:v>
                </c:pt>
                <c:pt idx="33">
                  <c:v>0.68481283414771676</c:v>
                </c:pt>
                <c:pt idx="34">
                  <c:v>0.76293479704450928</c:v>
                </c:pt>
                <c:pt idx="35">
                  <c:v>0.83337634634433277</c:v>
                </c:pt>
                <c:pt idx="36">
                  <c:v>0.89355279590787928</c:v>
                </c:pt>
                <c:pt idx="37">
                  <c:v>0.9413943939607744</c:v>
                </c:pt>
                <c:pt idx="38">
                  <c:v>0.97545357151339751</c:v>
                </c:pt>
                <c:pt idx="39">
                  <c:v>0.99495722845949353</c:v>
                </c:pt>
                <c:pt idx="40">
                  <c:v>0.99980528912520961</c:v>
                </c:pt>
                <c:pt idx="41">
                  <c:v>0.99052192119396176</c:v>
                </c:pt>
                <c:pt idx="42">
                  <c:v>0.96816943537318989</c:v>
                </c:pt>
                <c:pt idx="43">
                  <c:v>0.93423682080809811</c:v>
                </c:pt>
                <c:pt idx="44">
                  <c:v>0.8905152259805974</c:v>
                </c:pt>
                <c:pt idx="45">
                  <c:v>0.83897174663456608</c:v>
                </c:pt>
                <c:pt idx="46">
                  <c:v>0.78163100783034856</c:v>
                </c:pt>
                <c:pt idx="47">
                  <c:v>0.72047162671033249</c:v>
                </c:pt>
                <c:pt idx="48">
                  <c:v>0.65734208255266613</c:v>
                </c:pt>
                <c:pt idx="49">
                  <c:v>0.59389809722008047</c:v>
                </c:pt>
                <c:pt idx="50">
                  <c:v>0.53156155012978468</c:v>
                </c:pt>
                <c:pt idx="51">
                  <c:v>0.47149933605011629</c:v>
                </c:pt>
                <c:pt idx="52">
                  <c:v>0.41461946113905279</c:v>
                </c:pt>
                <c:pt idx="53">
                  <c:v>0.36158104066040353</c:v>
                </c:pt>
                <c:pt idx="54">
                  <c:v>0.31281464650997332</c:v>
                </c:pt>
                <c:pt idx="55">
                  <c:v>0.26854956638210864</c:v>
                </c:pt>
                <c:pt idx="56">
                  <c:v>0.22884488388766924</c:v>
                </c:pt>
                <c:pt idx="57">
                  <c:v>0.19362177940179962</c:v>
                </c:pt>
                <c:pt idx="58">
                  <c:v>0.16269500635705803</c:v>
                </c:pt>
                <c:pt idx="59">
                  <c:v>0.1358020549953238</c:v>
                </c:pt>
                <c:pt idx="60">
                  <c:v>0.11262903067312277</c:v>
                </c:pt>
                <c:pt idx="61">
                  <c:v>9.2832718595620936E-2</c:v>
                </c:pt>
                <c:pt idx="62">
                  <c:v>7.6058667359675036E-2</c:v>
                </c:pt>
                <c:pt idx="63">
                  <c:v>6.1955397017051654E-2</c:v>
                </c:pt>
                <c:pt idx="64">
                  <c:v>5.0185028554128326E-2</c:v>
                </c:pt>
                <c:pt idx="65">
                  <c:v>4.0430750783241494E-2</c:v>
                </c:pt>
                <c:pt idx="66">
                  <c:v>3.2401600306833277E-2</c:v>
                </c:pt>
                <c:pt idx="67">
                  <c:v>2.583504381179649E-2</c:v>
                </c:pt>
                <c:pt idx="68">
                  <c:v>2.0497832217352338E-2</c:v>
                </c:pt>
                <c:pt idx="69">
                  <c:v>1.6185554410526569E-2</c:v>
                </c:pt>
                <c:pt idx="70">
                  <c:v>1.2721263835348981E-2</c:v>
                </c:pt>
                <c:pt idx="71">
                  <c:v>9.9534914059970867E-3</c:v>
                </c:pt>
                <c:pt idx="72">
                  <c:v>7.7538985021568035E-3</c:v>
                </c:pt>
                <c:pt idx="73">
                  <c:v>6.0147678690829825E-3</c:v>
                </c:pt>
                <c:pt idx="74">
                  <c:v>4.6464803441211913E-3</c:v>
                </c:pt>
                <c:pt idx="75">
                  <c:v>3.5750825963954428E-3</c:v>
                </c:pt>
                <c:pt idx="76">
                  <c:v>2.7400157903748434E-3</c:v>
                </c:pt>
                <c:pt idx="77">
                  <c:v>2.0920469805047561E-3</c:v>
                </c:pt>
                <c:pt idx="78">
                  <c:v>1.5914234602659397E-3</c:v>
                </c:pt>
                <c:pt idx="79">
                  <c:v>1.2062543740885509E-3</c:v>
                </c:pt>
                <c:pt idx="80">
                  <c:v>9.1111273053386577E-4</c:v>
                </c:pt>
                <c:pt idx="81">
                  <c:v>6.8584362001694436E-4</c:v>
                </c:pt>
                <c:pt idx="82">
                  <c:v>5.1456009974889139E-4</c:v>
                </c:pt>
                <c:pt idx="83">
                  <c:v>3.848061232721257E-4</c:v>
                </c:pt>
                <c:pt idx="84">
                  <c:v>2.8686543703142415E-4</c:v>
                </c:pt>
                <c:pt idx="85">
                  <c:v>2.1319603192926725E-4</c:v>
                </c:pt>
                <c:pt idx="86">
                  <c:v>1.5797112132111905E-4</c:v>
                </c:pt>
                <c:pt idx="87">
                  <c:v>1.1670941135147655E-4</c:v>
                </c:pt>
                <c:pt idx="88">
                  <c:v>8.5979409007639455E-5</c:v>
                </c:pt>
                <c:pt idx="89">
                  <c:v>6.3164518495229411E-5</c:v>
                </c:pt>
                <c:pt idx="90">
                  <c:v>4.627760115920271E-5</c:v>
                </c:pt>
                <c:pt idx="91">
                  <c:v>3.3815452529774016E-5</c:v>
                </c:pt>
                <c:pt idx="92">
                  <c:v>2.4645246769759377E-5</c:v>
                </c:pt>
                <c:pt idx="93">
                  <c:v>1.7916400110110682E-5</c:v>
                </c:pt>
                <c:pt idx="94">
                  <c:v>1.2992511870309121E-5</c:v>
                </c:pt>
                <c:pt idx="95">
                  <c:v>9.399064979003885E-6</c:v>
                </c:pt>
                <c:pt idx="96">
                  <c:v>6.7834237112769699E-6</c:v>
                </c:pt>
                <c:pt idx="97">
                  <c:v>4.8843735199270754E-6</c:v>
                </c:pt>
                <c:pt idx="98">
                  <c:v>3.5090259578153351E-6</c:v>
                </c:pt>
                <c:pt idx="99">
                  <c:v>2.5153797807245965E-6</c:v>
                </c:pt>
                <c:pt idx="100">
                  <c:v>1.7992050181743057E-6</c:v>
                </c:pt>
                <c:pt idx="101">
                  <c:v>1.2842159272170359E-6</c:v>
                </c:pt>
                <c:pt idx="102">
                  <c:v>9.1473514732885432E-7</c:v>
                </c:pt>
                <c:pt idx="103">
                  <c:v>6.5023692392285556E-7</c:v>
                </c:pt>
                <c:pt idx="104">
                  <c:v>4.6130197051204484E-7</c:v>
                </c:pt>
                <c:pt idx="105">
                  <c:v>3.2662870982091477E-7</c:v>
                </c:pt>
                <c:pt idx="106">
                  <c:v>2.3083209504766253E-7</c:v>
                </c:pt>
                <c:pt idx="107">
                  <c:v>1.6282750123504214E-7</c:v>
                </c:pt>
                <c:pt idx="108">
                  <c:v>1.1464774306207889E-7</c:v>
                </c:pt>
                <c:pt idx="109">
                  <c:v>8.0579663457557344E-8</c:v>
                </c:pt>
                <c:pt idx="110">
                  <c:v>5.6535747280071093E-8</c:v>
                </c:pt>
                <c:pt idx="111">
                  <c:v>3.9598041627114181E-8</c:v>
                </c:pt>
                <c:pt idx="112">
                  <c:v>2.7688019150540071E-8</c:v>
                </c:pt>
                <c:pt idx="113">
                  <c:v>1.9328226340111322E-8</c:v>
                </c:pt>
                <c:pt idx="114">
                  <c:v>1.3470632984267487E-8</c:v>
                </c:pt>
                <c:pt idx="115">
                  <c:v>9.3733205425892916E-9</c:v>
                </c:pt>
                <c:pt idx="116">
                  <c:v>6.5121084206132752E-9</c:v>
                </c:pt>
                <c:pt idx="117">
                  <c:v>4.517366686923638E-9</c:v>
                </c:pt>
                <c:pt idx="118">
                  <c:v>3.1289396361789448E-9</c:v>
                </c:pt>
                <c:pt idx="119">
                  <c:v>2.1640603634885639E-9</c:v>
                </c:pt>
                <c:pt idx="120">
                  <c:v>1.4945616047486914E-9</c:v>
                </c:pt>
                <c:pt idx="121">
                  <c:v>1.0307234457596854E-9</c:v>
                </c:pt>
                <c:pt idx="122">
                  <c:v>7.0984855385941571E-10</c:v>
                </c:pt>
                <c:pt idx="123">
                  <c:v>4.8819745475521685E-10</c:v>
                </c:pt>
                <c:pt idx="124">
                  <c:v>3.3530679914499801E-10</c:v>
                </c:pt>
                <c:pt idx="125">
                  <c:v>2.2999413661730288E-10</c:v>
                </c:pt>
                <c:pt idx="126">
                  <c:v>1.5755383758915409E-10</c:v>
                </c:pt>
                <c:pt idx="127">
                  <c:v>1.0779262287270463E-10</c:v>
                </c:pt>
                <c:pt idx="128">
                  <c:v>7.3655757843192743E-11</c:v>
                </c:pt>
                <c:pt idx="129">
                  <c:v>5.0267990008936511E-11</c:v>
                </c:pt>
                <c:pt idx="130">
                  <c:v>3.4265164009998076E-11</c:v>
                </c:pt>
                <c:pt idx="131">
                  <c:v>2.3329191700112374E-11</c:v>
                </c:pt>
                <c:pt idx="132">
                  <c:v>1.586503539652776E-11</c:v>
                </c:pt>
                <c:pt idx="133">
                  <c:v>1.077669436691217E-11</c:v>
                </c:pt>
                <c:pt idx="134">
                  <c:v>7.3120936794457075E-12</c:v>
                </c:pt>
                <c:pt idx="135">
                  <c:v>4.9558469704790314E-12</c:v>
                </c:pt>
                <c:pt idx="136">
                  <c:v>3.3552285025551043E-12</c:v>
                </c:pt>
                <c:pt idx="137">
                  <c:v>2.2691453974785746E-12</c:v>
                </c:pt>
                <c:pt idx="138">
                  <c:v>1.5330146711712009E-12</c:v>
                </c:pt>
                <c:pt idx="139">
                  <c:v>1.0346218565580011E-12</c:v>
                </c:pt>
                <c:pt idx="140">
                  <c:v>6.975506666356919E-13</c:v>
                </c:pt>
                <c:pt idx="141">
                  <c:v>4.6982475828498228E-13</c:v>
                </c:pt>
                <c:pt idx="142">
                  <c:v>3.1613252096194924E-13</c:v>
                </c:pt>
                <c:pt idx="143">
                  <c:v>2.1251154849022492E-13</c:v>
                </c:pt>
                <c:pt idx="144">
                  <c:v>1.427193259443293E-13</c:v>
                </c:pt>
                <c:pt idx="145">
                  <c:v>9.575833451461736E-14</c:v>
                </c:pt>
                <c:pt idx="146">
                  <c:v>6.4190454307101199E-14</c:v>
                </c:pt>
                <c:pt idx="147">
                  <c:v>4.299032868058173E-14</c:v>
                </c:pt>
                <c:pt idx="148">
                  <c:v>2.8766285281096409E-14</c:v>
                </c:pt>
                <c:pt idx="149">
                  <c:v>1.9231609157605423E-14</c:v>
                </c:pt>
                <c:pt idx="150">
                  <c:v>1.2846129199314353E-14</c:v>
                </c:pt>
                <c:pt idx="151">
                  <c:v>8.5735294028604432E-15</c:v>
                </c:pt>
                <c:pt idx="152">
                  <c:v>5.7172008284392156E-15</c:v>
                </c:pt>
                <c:pt idx="153">
                  <c:v>3.8093365578367978E-15</c:v>
                </c:pt>
                <c:pt idx="154">
                  <c:v>2.5360794718323133E-15</c:v>
                </c:pt>
                <c:pt idx="155">
                  <c:v>1.6870556455947897E-15</c:v>
                </c:pt>
                <c:pt idx="156">
                  <c:v>1.121383861053688E-15</c:v>
                </c:pt>
                <c:pt idx="157">
                  <c:v>7.4480527949826369E-16</c:v>
                </c:pt>
                <c:pt idx="158">
                  <c:v>4.9431051274079984E-16</c:v>
                </c:pt>
                <c:pt idx="159">
                  <c:v>3.27816348248883E-16</c:v>
                </c:pt>
                <c:pt idx="160">
                  <c:v>2.1724007231714721E-16</c:v>
                </c:pt>
                <c:pt idx="161">
                  <c:v>1.4385754783275527E-16</c:v>
                </c:pt>
                <c:pt idx="162">
                  <c:v>9.5194854406637723E-17</c:v>
                </c:pt>
                <c:pt idx="163">
                  <c:v>6.2948738929524537E-17</c:v>
                </c:pt>
                <c:pt idx="164">
                  <c:v>4.1596604336455093E-17</c:v>
                </c:pt>
                <c:pt idx="165">
                  <c:v>2.7468216975526505E-17</c:v>
                </c:pt>
                <c:pt idx="166">
                  <c:v>1.8126300740997185E-17</c:v>
                </c:pt>
                <c:pt idx="167">
                  <c:v>1.1953588763329068E-17</c:v>
                </c:pt>
                <c:pt idx="168">
                  <c:v>7.877747820273047E-18</c:v>
                </c:pt>
                <c:pt idx="169">
                  <c:v>5.1882943876259875E-18</c:v>
                </c:pt>
                <c:pt idx="170">
                  <c:v>3.4148370306315712E-18</c:v>
                </c:pt>
                <c:pt idx="171">
                  <c:v>2.2461677089090582E-18</c:v>
                </c:pt>
                <c:pt idx="172">
                  <c:v>1.4765396684804052E-18</c:v>
                </c:pt>
                <c:pt idx="173">
                  <c:v>9.7002437603991655E-19</c:v>
                </c:pt>
                <c:pt idx="174">
                  <c:v>6.3688136788741794E-19</c:v>
                </c:pt>
                <c:pt idx="175">
                  <c:v>4.179039893682436E-19</c:v>
                </c:pt>
                <c:pt idx="176">
                  <c:v>2.7405656667190416E-19</c:v>
                </c:pt>
                <c:pt idx="177">
                  <c:v>1.7961938754743009E-19</c:v>
                </c:pt>
                <c:pt idx="178">
                  <c:v>1.176573412949256E-19</c:v>
                </c:pt>
                <c:pt idx="179">
                  <c:v>7.7026670625123341E-20</c:v>
                </c:pt>
                <c:pt idx="180">
                  <c:v>5.0399113292724925E-20</c:v>
                </c:pt>
                <c:pt idx="181">
                  <c:v>3.2958518025819009E-20</c:v>
                </c:pt>
                <c:pt idx="182">
                  <c:v>2.1541639119001322E-20</c:v>
                </c:pt>
                <c:pt idx="183">
                  <c:v>1.4072113557754795E-20</c:v>
                </c:pt>
                <c:pt idx="184">
                  <c:v>9.1878225681053477E-21</c:v>
                </c:pt>
                <c:pt idx="185">
                  <c:v>5.9957244698273103E-21</c:v>
                </c:pt>
                <c:pt idx="186">
                  <c:v>3.910655821941051E-21</c:v>
                </c:pt>
                <c:pt idx="187">
                  <c:v>2.5494083023791151E-21</c:v>
                </c:pt>
                <c:pt idx="188">
                  <c:v>1.6611698081328677E-21</c:v>
                </c:pt>
                <c:pt idx="189">
                  <c:v>1.0818733097409799E-21</c:v>
                </c:pt>
                <c:pt idx="190">
                  <c:v>7.0425411192909593E-22</c:v>
                </c:pt>
                <c:pt idx="191">
                  <c:v>4.582218548189944E-22</c:v>
                </c:pt>
                <c:pt idx="192">
                  <c:v>2.9800146483399231E-22</c:v>
                </c:pt>
                <c:pt idx="193">
                  <c:v>1.9371351214902607E-22</c:v>
                </c:pt>
                <c:pt idx="194">
                  <c:v>1.2586443417023128E-22</c:v>
                </c:pt>
                <c:pt idx="195">
                  <c:v>8.1742962398906612E-23</c:v>
                </c:pt>
                <c:pt idx="196">
                  <c:v>5.3064557079081225E-23</c:v>
                </c:pt>
                <c:pt idx="197">
                  <c:v>3.443246323334025E-23</c:v>
                </c:pt>
                <c:pt idx="198">
                  <c:v>2.2332818178022113E-23</c:v>
                </c:pt>
                <c:pt idx="199">
                  <c:v>1.4478825290018319E-23</c:v>
                </c:pt>
                <c:pt idx="200">
                  <c:v>9.3829611195304687E-24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Sheet1!$Q$3:$Q$4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Sheet1!$R$3:$R$4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74272"/>
        <c:axId val="104776448"/>
      </c:scatterChart>
      <c:valAx>
        <c:axId val="104774272"/>
        <c:scaling>
          <c:orientation val="minMax"/>
          <c:max val="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Mean mutation events per culture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5875">
            <a:solidFill>
              <a:schemeClr val="tx1"/>
            </a:solidFill>
          </a:ln>
        </c:spPr>
        <c:crossAx val="104776448"/>
        <c:crossesAt val="0"/>
        <c:crossBetween val="midCat"/>
      </c:valAx>
      <c:valAx>
        <c:axId val="10477644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likelihood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spPr>
          <a:ln w="15875">
            <a:solidFill>
              <a:schemeClr val="tx1"/>
            </a:solidFill>
          </a:ln>
        </c:spPr>
        <c:crossAx val="104774272"/>
        <c:crosses val="autoZero"/>
        <c:crossBetween val="midCat"/>
      </c:valAx>
      <c:spPr>
        <a:noFill/>
        <a:ln w="15875">
          <a:solidFill>
            <a:schemeClr val="tx1"/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txPr>
    <a:bodyPr/>
    <a:lstStyle/>
    <a:p>
      <a:pPr>
        <a:defRPr sz="1200"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</xdr:row>
      <xdr:rowOff>76200</xdr:rowOff>
    </xdr:from>
    <xdr:to>
      <xdr:col>2</xdr:col>
      <xdr:colOff>4838700</xdr:colOff>
      <xdr:row>15</xdr:row>
      <xdr:rowOff>129540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118110</xdr:colOff>
      <xdr:row>24</xdr:row>
      <xdr:rowOff>15240</xdr:rowOff>
    </xdr:from>
    <xdr:to>
      <xdr:col>2</xdr:col>
      <xdr:colOff>4777740</xdr:colOff>
      <xdr:row>37</xdr:row>
      <xdr:rowOff>121920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abSelected="1" workbookViewId="0">
      <selection activeCell="H3" sqref="H3"/>
    </sheetView>
  </sheetViews>
  <sheetFormatPr defaultRowHeight="15" x14ac:dyDescent="0.25"/>
  <cols>
    <col min="1" max="1" width="34.7109375" customWidth="1"/>
    <col min="2" max="2" width="10.28515625" customWidth="1"/>
    <col min="3" max="3" width="74.28515625" customWidth="1"/>
    <col min="4" max="4" width="11.7109375" customWidth="1"/>
    <col min="5" max="5" width="18.7109375" customWidth="1"/>
    <col min="6" max="6" width="15.140625" customWidth="1"/>
    <col min="7" max="7" width="23.28515625" customWidth="1"/>
    <col min="14" max="14" width="20.42578125" customWidth="1"/>
    <col min="15" max="15" width="36.140625" customWidth="1"/>
    <col min="16" max="16" width="17" customWidth="1"/>
  </cols>
  <sheetData>
    <row r="1" spans="1:18" ht="17.45" x14ac:dyDescent="0.45">
      <c r="A1" s="8" t="s">
        <v>8</v>
      </c>
    </row>
    <row r="2" spans="1:18" ht="14.45" x14ac:dyDescent="0.3">
      <c r="A2" t="s">
        <v>0</v>
      </c>
      <c r="B2" s="4">
        <v>0.5</v>
      </c>
      <c r="C2" s="6"/>
      <c r="D2" s="6" t="s">
        <v>7</v>
      </c>
      <c r="E2" t="s">
        <v>3</v>
      </c>
      <c r="F2" t="s">
        <v>4</v>
      </c>
      <c r="G2" t="s">
        <v>5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 t="s">
        <v>9</v>
      </c>
      <c r="O2" t="s">
        <v>11</v>
      </c>
      <c r="P2" t="s">
        <v>10</v>
      </c>
    </row>
    <row r="3" spans="1:18" ht="15.6" x14ac:dyDescent="0.3">
      <c r="A3" t="s">
        <v>1</v>
      </c>
      <c r="B3" s="5">
        <v>6000</v>
      </c>
      <c r="C3" s="7"/>
      <c r="D3" s="7">
        <v>1</v>
      </c>
      <c r="E3" s="3">
        <f ca="1">ROUND(SUM($H3:$M3),0)</f>
        <v>4</v>
      </c>
      <c r="F3">
        <f ca="1">RAND()</f>
        <v>0.97162845836535716</v>
      </c>
      <c r="G3" s="1">
        <f t="shared" ref="G3:G34" ca="1" si="0">IF($F3&lt;$B$20,0,IF($F3&lt;$B$21,1,IF($F3&lt;$B$22,2,IF($F3&lt;$B$23,3,IF($F3&lt;$B$24,4,IF($F3&lt;$B$25,5,6))))))</f>
        <v>2</v>
      </c>
      <c r="H3" s="2">
        <f t="shared" ref="H3:M5" ca="1" si="1">IF($G3&lt;H$2,0,$B$5/(RAND()*($B$5-1)+1))</f>
        <v>1.5066969559757195</v>
      </c>
      <c r="I3" s="2">
        <f t="shared" ca="1" si="1"/>
        <v>2.0332608080550263</v>
      </c>
      <c r="J3" s="2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ca="1">IF($G3=0,1,0)</f>
        <v>0</v>
      </c>
      <c r="O3">
        <v>0</v>
      </c>
      <c r="P3" s="1">
        <f ca="1">((EXP(-$O3))^$N$73)*((1-EXP(-$O3))^(70-$N$73))/((($N$73/70)^$N$73)*(1-($N$73/70))^(70-$N$73))</f>
        <v>0</v>
      </c>
      <c r="Q3">
        <f>$B$2</f>
        <v>0.5</v>
      </c>
      <c r="R3">
        <v>0</v>
      </c>
    </row>
    <row r="4" spans="1:18" ht="15.6" x14ac:dyDescent="0.3">
      <c r="A4" t="s">
        <v>2</v>
      </c>
      <c r="B4" s="5">
        <v>6000000</v>
      </c>
      <c r="C4" s="7"/>
      <c r="D4" s="7">
        <v>2</v>
      </c>
      <c r="E4" s="3">
        <f t="shared" ref="E4:E67" ca="1" si="2">ROUND(SUM($H4:$M4),0)</f>
        <v>0</v>
      </c>
      <c r="F4">
        <f t="shared" ref="F4:F67" ca="1" si="3">RAND()</f>
        <v>0.44107482759422556</v>
      </c>
      <c r="G4" s="1">
        <f t="shared" ca="1" si="0"/>
        <v>0</v>
      </c>
      <c r="H4" s="2">
        <f t="shared" ca="1" si="1"/>
        <v>0</v>
      </c>
      <c r="I4" s="2">
        <f t="shared" ca="1" si="1"/>
        <v>0</v>
      </c>
      <c r="J4" s="2">
        <f t="shared" ca="1" si="1"/>
        <v>0</v>
      </c>
      <c r="K4" s="2">
        <f t="shared" ca="1" si="1"/>
        <v>0</v>
      </c>
      <c r="L4" s="2">
        <f t="shared" ca="1" si="1"/>
        <v>0</v>
      </c>
      <c r="M4" s="2">
        <f t="shared" ca="1" si="1"/>
        <v>0</v>
      </c>
      <c r="N4" s="2">
        <f t="shared" ref="N4:N67" ca="1" si="4">IF($G4=0,1,0)</f>
        <v>1</v>
      </c>
      <c r="O4" s="2">
        <f>O3+0.01</f>
        <v>0.01</v>
      </c>
      <c r="P4" s="1">
        <f t="shared" ref="P4:P67" ca="1" si="5">((EXP(-$O4))^$N$73)*((1-EXP(-$O4))^(70-$N$73))/((($N$73/70)^$N$73)*(1-($N$73/70))^(70-$N$73))</f>
        <v>9.8742154158619804E-28</v>
      </c>
      <c r="Q4">
        <f>$B$2</f>
        <v>0.5</v>
      </c>
      <c r="R4">
        <v>1</v>
      </c>
    </row>
    <row r="5" spans="1:18" ht="15.6" x14ac:dyDescent="0.3">
      <c r="A5" t="s">
        <v>17</v>
      </c>
      <c r="B5" s="3">
        <f>B$4/B$3</f>
        <v>1000</v>
      </c>
      <c r="C5" s="3"/>
      <c r="D5" s="3">
        <v>3</v>
      </c>
      <c r="E5" s="3">
        <f t="shared" ca="1" si="2"/>
        <v>0</v>
      </c>
      <c r="F5">
        <f t="shared" ca="1" si="3"/>
        <v>0.44449381777269881</v>
      </c>
      <c r="G5" s="1">
        <f t="shared" ca="1" si="0"/>
        <v>0</v>
      </c>
      <c r="H5" s="2">
        <f t="shared" ca="1" si="1"/>
        <v>0</v>
      </c>
      <c r="I5" s="2">
        <f t="shared" ca="1" si="1"/>
        <v>0</v>
      </c>
      <c r="J5" s="2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4"/>
        <v>1</v>
      </c>
      <c r="O5" s="2">
        <f t="shared" ref="O5:O68" si="6">O4+0.01</f>
        <v>0.02</v>
      </c>
      <c r="P5" s="1">
        <f t="shared" ca="1" si="5"/>
        <v>4.6158861135573892E-21</v>
      </c>
    </row>
    <row r="6" spans="1:18" ht="15.6" x14ac:dyDescent="0.3">
      <c r="B6" s="3"/>
      <c r="D6" s="3">
        <v>4</v>
      </c>
      <c r="E6" s="3">
        <f t="shared" ca="1" si="2"/>
        <v>0</v>
      </c>
      <c r="F6">
        <f t="shared" ca="1" si="3"/>
        <v>0.3698653452702324</v>
      </c>
      <c r="G6" s="1">
        <f t="shared" ca="1" si="0"/>
        <v>0</v>
      </c>
      <c r="H6" s="2">
        <f t="shared" ref="H6:M12" ca="1" si="7">IF($G6&lt;H$2,0,$B$5/(RAND()*($B$5-1)+1))</f>
        <v>0</v>
      </c>
      <c r="I6" s="2">
        <f t="shared" ca="1" si="7"/>
        <v>0</v>
      </c>
      <c r="J6" s="2">
        <f t="shared" ca="1" si="7"/>
        <v>0</v>
      </c>
      <c r="K6" s="2">
        <f t="shared" ca="1" si="7"/>
        <v>0</v>
      </c>
      <c r="L6" s="2">
        <f t="shared" ca="1" si="7"/>
        <v>0</v>
      </c>
      <c r="M6" s="2">
        <f t="shared" ca="1" si="7"/>
        <v>0</v>
      </c>
      <c r="N6" s="2">
        <f t="shared" ref="N6:N12" ca="1" si="8">IF($G6=0,1,0)</f>
        <v>1</v>
      </c>
      <c r="O6" s="2">
        <f>O5+0.01</f>
        <v>0.03</v>
      </c>
      <c r="P6" s="1">
        <f t="shared" ref="P6:P12" ca="1" si="9">((EXP(-$O6))^$N$73)*((1-EXP(-$O6))^(70-$N$73))/((($N$73/70)^$N$73)*(1-($N$73/70))^(70-$N$73))</f>
        <v>2.8873529056453542E-17</v>
      </c>
    </row>
    <row r="7" spans="1:18" ht="15.6" x14ac:dyDescent="0.3">
      <c r="A7" s="9" t="s">
        <v>18</v>
      </c>
      <c r="B7" s="13">
        <f ca="1">AVERAGE($E$3:$E$72)</f>
        <v>1.5</v>
      </c>
      <c r="C7" s="2"/>
      <c r="D7" s="2">
        <v>5</v>
      </c>
      <c r="E7" s="3">
        <f t="shared" ca="1" si="2"/>
        <v>0</v>
      </c>
      <c r="F7">
        <f t="shared" ca="1" si="3"/>
        <v>0.29426308809977364</v>
      </c>
      <c r="G7" s="1">
        <f t="shared" ca="1" si="0"/>
        <v>0</v>
      </c>
      <c r="H7" s="2">
        <f t="shared" ca="1" si="7"/>
        <v>0</v>
      </c>
      <c r="I7" s="2">
        <f t="shared" ca="1" si="7"/>
        <v>0</v>
      </c>
      <c r="J7" s="2">
        <f t="shared" ca="1" si="7"/>
        <v>0</v>
      </c>
      <c r="K7" s="2">
        <f t="shared" ca="1" si="7"/>
        <v>0</v>
      </c>
      <c r="L7" s="2">
        <f t="shared" ca="1" si="7"/>
        <v>0</v>
      </c>
      <c r="M7" s="2">
        <f t="shared" ca="1" si="7"/>
        <v>0</v>
      </c>
      <c r="N7" s="2">
        <f t="shared" ca="1" si="8"/>
        <v>1</v>
      </c>
      <c r="O7" s="2">
        <f t="shared" si="6"/>
        <v>0.04</v>
      </c>
      <c r="P7" s="1">
        <f t="shared" ca="1" si="9"/>
        <v>1.2031502671600597E-14</v>
      </c>
    </row>
    <row r="8" spans="1:18" ht="15.6" x14ac:dyDescent="0.3">
      <c r="A8" s="9" t="s">
        <v>19</v>
      </c>
      <c r="B8" s="13">
        <f ca="1">_xlfn.VAR.P($E$3:$E$72)</f>
        <v>13.678571428571429</v>
      </c>
      <c r="C8" s="2"/>
      <c r="D8" s="2">
        <v>6</v>
      </c>
      <c r="E8" s="3">
        <f t="shared" ca="1" si="2"/>
        <v>2</v>
      </c>
      <c r="F8">
        <f t="shared" ca="1" si="3"/>
        <v>0.92173644030092927</v>
      </c>
      <c r="G8" s="1">
        <f t="shared" ca="1" si="0"/>
        <v>2</v>
      </c>
      <c r="H8" s="2">
        <f t="shared" ca="1" si="7"/>
        <v>1.4047220106672977</v>
      </c>
      <c r="I8" s="2">
        <f t="shared" ca="1" si="7"/>
        <v>1.0696987725371261</v>
      </c>
      <c r="J8" s="2">
        <f t="shared" ca="1" si="7"/>
        <v>0</v>
      </c>
      <c r="K8" s="2">
        <f t="shared" ca="1" si="7"/>
        <v>0</v>
      </c>
      <c r="L8" s="2">
        <f t="shared" ca="1" si="7"/>
        <v>0</v>
      </c>
      <c r="M8" s="2">
        <f t="shared" ca="1" si="7"/>
        <v>0</v>
      </c>
      <c r="N8" s="2">
        <f t="shared" ca="1" si="8"/>
        <v>0</v>
      </c>
      <c r="O8" s="2">
        <f t="shared" si="6"/>
        <v>0.05</v>
      </c>
      <c r="P8" s="1">
        <f t="shared" ca="1" si="9"/>
        <v>1.1364817479683221E-12</v>
      </c>
    </row>
    <row r="9" spans="1:18" ht="15.6" x14ac:dyDescent="0.3">
      <c r="A9" t="s">
        <v>20</v>
      </c>
      <c r="B9" s="3">
        <f ca="1">$N$73</f>
        <v>47</v>
      </c>
      <c r="C9" s="2"/>
      <c r="D9" s="2">
        <v>7</v>
      </c>
      <c r="E9" s="3">
        <f t="shared" ca="1" si="2"/>
        <v>0</v>
      </c>
      <c r="F9">
        <f t="shared" ca="1" si="3"/>
        <v>3.9313084129020126E-3</v>
      </c>
      <c r="G9" s="1">
        <f t="shared" ca="1" si="0"/>
        <v>0</v>
      </c>
      <c r="H9" s="2">
        <f t="shared" ca="1" si="7"/>
        <v>0</v>
      </c>
      <c r="I9" s="2">
        <f t="shared" ca="1" si="7"/>
        <v>0</v>
      </c>
      <c r="J9" s="2">
        <f t="shared" ca="1" si="7"/>
        <v>0</v>
      </c>
      <c r="K9" s="2">
        <f t="shared" ca="1" si="7"/>
        <v>0</v>
      </c>
      <c r="L9" s="2">
        <f t="shared" ca="1" si="7"/>
        <v>0</v>
      </c>
      <c r="M9" s="2">
        <f t="shared" ca="1" si="7"/>
        <v>0</v>
      </c>
      <c r="N9" s="2">
        <f t="shared" ca="1" si="8"/>
        <v>1</v>
      </c>
      <c r="O9" s="2">
        <f t="shared" si="6"/>
        <v>6.0000000000000005E-2</v>
      </c>
      <c r="P9" s="1">
        <f t="shared" ca="1" si="9"/>
        <v>4.1988141100575451E-11</v>
      </c>
    </row>
    <row r="10" spans="1:18" ht="15.6" x14ac:dyDescent="0.3">
      <c r="B10" s="3"/>
      <c r="C10" s="2"/>
      <c r="D10" s="7">
        <v>8</v>
      </c>
      <c r="E10" s="3">
        <f t="shared" ca="1" si="2"/>
        <v>5</v>
      </c>
      <c r="F10">
        <f t="shared" ca="1" si="3"/>
        <v>0.97853296927658284</v>
      </c>
      <c r="G10" s="1">
        <f t="shared" ca="1" si="0"/>
        <v>2</v>
      </c>
      <c r="H10" s="2">
        <f t="shared" ca="1" si="7"/>
        <v>1.2169082300736682</v>
      </c>
      <c r="I10" s="2">
        <f t="shared" ca="1" si="7"/>
        <v>3.6543502228024551</v>
      </c>
      <c r="J10" s="2">
        <f t="shared" ca="1" si="7"/>
        <v>0</v>
      </c>
      <c r="K10" s="2">
        <f t="shared" ca="1" si="7"/>
        <v>0</v>
      </c>
      <c r="L10" s="2">
        <f t="shared" ca="1" si="7"/>
        <v>0</v>
      </c>
      <c r="M10" s="2">
        <f t="shared" ca="1" si="7"/>
        <v>0</v>
      </c>
      <c r="N10" s="2">
        <f t="shared" ca="1" si="8"/>
        <v>0</v>
      </c>
      <c r="O10" s="2">
        <f t="shared" si="6"/>
        <v>7.0000000000000007E-2</v>
      </c>
      <c r="P10" s="1">
        <f t="shared" ca="1" si="9"/>
        <v>8.1167385639290707E-10</v>
      </c>
    </row>
    <row r="11" spans="1:18" ht="15.6" x14ac:dyDescent="0.3">
      <c r="B11" s="3"/>
      <c r="C11" s="2"/>
      <c r="D11" s="7">
        <v>9</v>
      </c>
      <c r="E11" s="3">
        <f t="shared" ca="1" si="2"/>
        <v>2</v>
      </c>
      <c r="F11">
        <f t="shared" ca="1" si="3"/>
        <v>0.8168573687852495</v>
      </c>
      <c r="G11" s="1">
        <f t="shared" ca="1" si="0"/>
        <v>1</v>
      </c>
      <c r="H11" s="2">
        <f t="shared" ca="1" si="7"/>
        <v>1.8953973630908492</v>
      </c>
      <c r="I11" s="2">
        <f t="shared" ca="1" si="7"/>
        <v>0</v>
      </c>
      <c r="J11" s="2">
        <f t="shared" ca="1" si="7"/>
        <v>0</v>
      </c>
      <c r="K11" s="2">
        <f t="shared" ca="1" si="7"/>
        <v>0</v>
      </c>
      <c r="L11" s="2">
        <f t="shared" ca="1" si="7"/>
        <v>0</v>
      </c>
      <c r="M11" s="2">
        <f t="shared" ca="1" si="7"/>
        <v>0</v>
      </c>
      <c r="N11" s="2">
        <f t="shared" ca="1" si="8"/>
        <v>0</v>
      </c>
      <c r="O11" s="2">
        <f t="shared" si="6"/>
        <v>0.08</v>
      </c>
      <c r="P11" s="1">
        <f t="shared" ca="1" si="9"/>
        <v>9.7669351899053061E-9</v>
      </c>
    </row>
    <row r="12" spans="1:18" ht="15.6" x14ac:dyDescent="0.3">
      <c r="B12" s="3"/>
      <c r="C12" s="1"/>
      <c r="D12" s="3">
        <v>10</v>
      </c>
      <c r="E12" s="3">
        <f t="shared" ca="1" si="2"/>
        <v>0</v>
      </c>
      <c r="F12">
        <f t="shared" ca="1" si="3"/>
        <v>0.18704115176391689</v>
      </c>
      <c r="G12" s="1">
        <f t="shared" ca="1" si="0"/>
        <v>0</v>
      </c>
      <c r="H12" s="2">
        <f t="shared" ca="1" si="7"/>
        <v>0</v>
      </c>
      <c r="I12" s="2">
        <f t="shared" ca="1" si="7"/>
        <v>0</v>
      </c>
      <c r="J12" s="2">
        <f t="shared" ca="1" si="7"/>
        <v>0</v>
      </c>
      <c r="K12" s="2">
        <f t="shared" ca="1" si="7"/>
        <v>0</v>
      </c>
      <c r="L12" s="2">
        <f t="shared" ca="1" si="7"/>
        <v>0</v>
      </c>
      <c r="M12" s="2">
        <f t="shared" ca="1" si="7"/>
        <v>0</v>
      </c>
      <c r="N12" s="2">
        <f t="shared" ca="1" si="8"/>
        <v>1</v>
      </c>
      <c r="O12" s="2">
        <f t="shared" si="6"/>
        <v>0.09</v>
      </c>
      <c r="P12" s="1">
        <f t="shared" ca="1" si="9"/>
        <v>8.1829802480997885E-8</v>
      </c>
    </row>
    <row r="13" spans="1:18" ht="15.6" x14ac:dyDescent="0.3">
      <c r="B13" s="3"/>
      <c r="D13" s="3">
        <v>11</v>
      </c>
      <c r="E13" s="3">
        <f t="shared" ca="1" si="2"/>
        <v>2</v>
      </c>
      <c r="F13">
        <f t="shared" ca="1" si="3"/>
        <v>0.8628368623849324</v>
      </c>
      <c r="G13" s="1">
        <f t="shared" ca="1" si="0"/>
        <v>1</v>
      </c>
      <c r="H13" s="2">
        <f t="shared" ref="H13:M22" ca="1" si="10">IF($G13&lt;H$2,0,$B$5/(RAND()*($B$5-1)+1))</f>
        <v>1.7471512496746064</v>
      </c>
      <c r="I13" s="2">
        <f t="shared" ca="1" si="10"/>
        <v>0</v>
      </c>
      <c r="J13" s="2">
        <f t="shared" ca="1" si="10"/>
        <v>0</v>
      </c>
      <c r="K13" s="2">
        <f t="shared" ca="1" si="10"/>
        <v>0</v>
      </c>
      <c r="L13" s="2">
        <f t="shared" ca="1" si="10"/>
        <v>0</v>
      </c>
      <c r="M13" s="2">
        <f t="shared" ca="1" si="10"/>
        <v>0</v>
      </c>
      <c r="N13" s="2">
        <f t="shared" ca="1" si="4"/>
        <v>0</v>
      </c>
      <c r="O13" s="2">
        <f>O12+0.01</f>
        <v>9.9999999999999992E-2</v>
      </c>
      <c r="P13" s="1">
        <f t="shared" ca="1" si="5"/>
        <v>5.1530240867760721E-7</v>
      </c>
    </row>
    <row r="14" spans="1:18" ht="15.6" x14ac:dyDescent="0.3">
      <c r="B14" s="3"/>
      <c r="D14" s="2">
        <v>12</v>
      </c>
      <c r="E14" s="3">
        <f t="shared" ca="1" si="2"/>
        <v>1</v>
      </c>
      <c r="F14">
        <f t="shared" ca="1" si="3"/>
        <v>0.65811172973617749</v>
      </c>
      <c r="G14" s="1">
        <f t="shared" ca="1" si="0"/>
        <v>1</v>
      </c>
      <c r="H14" s="2">
        <f t="shared" ca="1" si="10"/>
        <v>1.4230865444565448</v>
      </c>
      <c r="I14" s="2">
        <f t="shared" ca="1" si="10"/>
        <v>0</v>
      </c>
      <c r="J14" s="2">
        <f t="shared" ca="1" si="10"/>
        <v>0</v>
      </c>
      <c r="K14" s="2">
        <f t="shared" ca="1" si="10"/>
        <v>0</v>
      </c>
      <c r="L14" s="2">
        <f t="shared" ca="1" si="10"/>
        <v>0</v>
      </c>
      <c r="M14" s="2">
        <f t="shared" ca="1" si="10"/>
        <v>0</v>
      </c>
      <c r="N14" s="2">
        <f t="shared" ca="1" si="4"/>
        <v>0</v>
      </c>
      <c r="O14" s="2">
        <f t="shared" si="6"/>
        <v>0.10999999999999999</v>
      </c>
      <c r="P14" s="1">
        <f t="shared" ca="1" si="5"/>
        <v>2.5757607197295028E-6</v>
      </c>
    </row>
    <row r="15" spans="1:18" ht="15.6" x14ac:dyDescent="0.3">
      <c r="B15" s="3"/>
      <c r="D15" s="2">
        <v>13</v>
      </c>
      <c r="E15" s="3">
        <f t="shared" ca="1" si="2"/>
        <v>0</v>
      </c>
      <c r="F15">
        <f t="shared" ca="1" si="3"/>
        <v>0.31502760124989337</v>
      </c>
      <c r="G15" s="1">
        <f t="shared" ca="1" si="0"/>
        <v>0</v>
      </c>
      <c r="H15" s="2">
        <f t="shared" ca="1" si="10"/>
        <v>0</v>
      </c>
      <c r="I15" s="2">
        <f t="shared" ca="1" si="10"/>
        <v>0</v>
      </c>
      <c r="J15" s="2">
        <f t="shared" ca="1" si="10"/>
        <v>0</v>
      </c>
      <c r="K15" s="2">
        <f t="shared" ca="1" si="10"/>
        <v>0</v>
      </c>
      <c r="L15" s="2">
        <f t="shared" ca="1" si="10"/>
        <v>0</v>
      </c>
      <c r="M15" s="2">
        <f t="shared" ca="1" si="10"/>
        <v>0</v>
      </c>
      <c r="N15" s="2">
        <f t="shared" ca="1" si="4"/>
        <v>1</v>
      </c>
      <c r="O15" s="2">
        <f t="shared" si="6"/>
        <v>0.11999999999999998</v>
      </c>
      <c r="P15" s="1">
        <f t="shared" ca="1" si="5"/>
        <v>1.0639891286770687E-5</v>
      </c>
    </row>
    <row r="16" spans="1:18" ht="15.6" x14ac:dyDescent="0.3">
      <c r="B16" s="3"/>
      <c r="D16" s="2">
        <v>14</v>
      </c>
      <c r="E16" s="3">
        <f t="shared" ca="1" si="2"/>
        <v>22</v>
      </c>
      <c r="F16">
        <f t="shared" ca="1" si="3"/>
        <v>0.99558313146025879</v>
      </c>
      <c r="G16" s="1">
        <f t="shared" ca="1" si="0"/>
        <v>3</v>
      </c>
      <c r="H16" s="2">
        <f t="shared" ca="1" si="10"/>
        <v>1.1206436285755781</v>
      </c>
      <c r="I16" s="2">
        <f t="shared" ca="1" si="10"/>
        <v>12.138777790321717</v>
      </c>
      <c r="J16" s="2">
        <f t="shared" ca="1" si="10"/>
        <v>8.8406801095968834</v>
      </c>
      <c r="K16" s="2">
        <f t="shared" ca="1" si="10"/>
        <v>0</v>
      </c>
      <c r="L16" s="2">
        <f t="shared" ca="1" si="10"/>
        <v>0</v>
      </c>
      <c r="M16" s="2">
        <f t="shared" ca="1" si="10"/>
        <v>0</v>
      </c>
      <c r="N16" s="2">
        <f t="shared" ca="1" si="4"/>
        <v>0</v>
      </c>
      <c r="O16" s="2">
        <f t="shared" si="6"/>
        <v>0.12999999999999998</v>
      </c>
      <c r="P16" s="1">
        <f t="shared" ca="1" si="5"/>
        <v>3.7449290015924694E-5</v>
      </c>
    </row>
    <row r="17" spans="1:16" ht="15.6" x14ac:dyDescent="0.3">
      <c r="B17" s="3"/>
      <c r="D17" s="7">
        <v>15</v>
      </c>
      <c r="E17" s="3">
        <f t="shared" ca="1" si="2"/>
        <v>5</v>
      </c>
      <c r="F17">
        <f t="shared" ca="1" si="3"/>
        <v>0.64490100188790289</v>
      </c>
      <c r="G17" s="1">
        <f t="shared" ca="1" si="0"/>
        <v>1</v>
      </c>
      <c r="H17" s="2">
        <f t="shared" ca="1" si="10"/>
        <v>4.9771854414948349</v>
      </c>
      <c r="I17" s="2">
        <f t="shared" ca="1" si="10"/>
        <v>0</v>
      </c>
      <c r="J17" s="2">
        <f t="shared" ca="1" si="10"/>
        <v>0</v>
      </c>
      <c r="K17" s="2">
        <f t="shared" ca="1" si="10"/>
        <v>0</v>
      </c>
      <c r="L17" s="2">
        <f t="shared" ca="1" si="10"/>
        <v>0</v>
      </c>
      <c r="M17" s="2">
        <f t="shared" ca="1" si="10"/>
        <v>0</v>
      </c>
      <c r="N17" s="2">
        <f t="shared" ca="1" si="4"/>
        <v>0</v>
      </c>
      <c r="O17" s="2">
        <f t="shared" si="6"/>
        <v>0.13999999999999999</v>
      </c>
      <c r="P17" s="1">
        <f t="shared" ca="1" si="5"/>
        <v>1.1501445595780293E-4</v>
      </c>
    </row>
    <row r="18" spans="1:16" ht="15.6" x14ac:dyDescent="0.3">
      <c r="B18" s="3"/>
      <c r="D18" s="7">
        <v>16</v>
      </c>
      <c r="E18" s="3">
        <f t="shared" ca="1" si="2"/>
        <v>6</v>
      </c>
      <c r="F18">
        <f t="shared" ca="1" si="3"/>
        <v>0.92083010868297077</v>
      </c>
      <c r="G18" s="1">
        <f t="shared" ca="1" si="0"/>
        <v>2</v>
      </c>
      <c r="H18" s="2">
        <f t="shared" ca="1" si="10"/>
        <v>2.8298808458753841</v>
      </c>
      <c r="I18" s="2">
        <f t="shared" ca="1" si="10"/>
        <v>2.8680597547885256</v>
      </c>
      <c r="J18" s="2">
        <f t="shared" ca="1" si="10"/>
        <v>0</v>
      </c>
      <c r="K18" s="2">
        <f t="shared" ca="1" si="10"/>
        <v>0</v>
      </c>
      <c r="L18" s="2">
        <f t="shared" ca="1" si="10"/>
        <v>0</v>
      </c>
      <c r="M18" s="2">
        <f t="shared" ca="1" si="10"/>
        <v>0</v>
      </c>
      <c r="N18" s="2">
        <f t="shared" ca="1" si="4"/>
        <v>0</v>
      </c>
      <c r="O18" s="2">
        <f t="shared" si="6"/>
        <v>0.15</v>
      </c>
      <c r="P18" s="1">
        <f t="shared" ca="1" si="5"/>
        <v>3.1408764173704892E-4</v>
      </c>
    </row>
    <row r="19" spans="1:16" ht="15.6" x14ac:dyDescent="0.3">
      <c r="A19" s="9" t="s">
        <v>5</v>
      </c>
      <c r="B19" t="s">
        <v>6</v>
      </c>
      <c r="D19" s="3">
        <v>17</v>
      </c>
      <c r="E19" s="3">
        <f t="shared" ca="1" si="2"/>
        <v>8</v>
      </c>
      <c r="F19">
        <f t="shared" ca="1" si="3"/>
        <v>0.76261111406625581</v>
      </c>
      <c r="G19" s="1">
        <f t="shared" ca="1" si="0"/>
        <v>1</v>
      </c>
      <c r="H19" s="2">
        <f t="shared" ca="1" si="10"/>
        <v>7.5952864738320232</v>
      </c>
      <c r="I19" s="2">
        <f t="shared" ca="1" si="10"/>
        <v>0</v>
      </c>
      <c r="J19" s="2">
        <f t="shared" ca="1" si="10"/>
        <v>0</v>
      </c>
      <c r="K19" s="2">
        <f t="shared" ca="1" si="10"/>
        <v>0</v>
      </c>
      <c r="L19" s="2">
        <f t="shared" ca="1" si="10"/>
        <v>0</v>
      </c>
      <c r="M19" s="2">
        <f t="shared" ca="1" si="10"/>
        <v>0</v>
      </c>
      <c r="N19" s="2">
        <f t="shared" ca="1" si="4"/>
        <v>0</v>
      </c>
      <c r="O19" s="2">
        <f t="shared" si="6"/>
        <v>0.16</v>
      </c>
      <c r="P19" s="1">
        <f t="shared" ca="1" si="5"/>
        <v>7.743528824335446E-4</v>
      </c>
    </row>
    <row r="20" spans="1:16" ht="15.6" x14ac:dyDescent="0.3">
      <c r="A20" s="10">
        <v>0</v>
      </c>
      <c r="B20" s="11">
        <f>EXP(-$B$2)</f>
        <v>0.60653065971263342</v>
      </c>
      <c r="D20" s="3">
        <v>18</v>
      </c>
      <c r="E20" s="3">
        <f t="shared" ca="1" si="2"/>
        <v>0</v>
      </c>
      <c r="F20">
        <f t="shared" ca="1" si="3"/>
        <v>0.3200986638041684</v>
      </c>
      <c r="G20" s="1">
        <f t="shared" ca="1" si="0"/>
        <v>0</v>
      </c>
      <c r="H20" s="2">
        <f t="shared" ca="1" si="10"/>
        <v>0</v>
      </c>
      <c r="I20" s="2">
        <f t="shared" ca="1" si="10"/>
        <v>0</v>
      </c>
      <c r="J20" s="2">
        <f t="shared" ca="1" si="10"/>
        <v>0</v>
      </c>
      <c r="K20" s="2">
        <f t="shared" ca="1" si="10"/>
        <v>0</v>
      </c>
      <c r="L20" s="2">
        <f t="shared" ca="1" si="10"/>
        <v>0</v>
      </c>
      <c r="M20" s="2">
        <f t="shared" ca="1" si="10"/>
        <v>0</v>
      </c>
      <c r="N20" s="2">
        <f t="shared" ca="1" si="4"/>
        <v>1</v>
      </c>
      <c r="O20" s="2">
        <f t="shared" si="6"/>
        <v>0.17</v>
      </c>
      <c r="P20" s="1">
        <f t="shared" ca="1" si="5"/>
        <v>1.7450789140314431E-3</v>
      </c>
    </row>
    <row r="21" spans="1:16" ht="15.75" x14ac:dyDescent="0.25">
      <c r="A21" s="10" t="s">
        <v>12</v>
      </c>
      <c r="B21" s="11">
        <f>($B$2^1)*EXP(-$B$2)/FACT(1)+B20</f>
        <v>0.90979598956895014</v>
      </c>
      <c r="D21" s="2">
        <v>19</v>
      </c>
      <c r="E21" s="3">
        <f t="shared" ca="1" si="2"/>
        <v>2</v>
      </c>
      <c r="F21">
        <f t="shared" ca="1" si="3"/>
        <v>0.83907100142308766</v>
      </c>
      <c r="G21" s="1">
        <f t="shared" ca="1" si="0"/>
        <v>1</v>
      </c>
      <c r="H21" s="2">
        <f t="shared" ca="1" si="10"/>
        <v>2.0037734624768997</v>
      </c>
      <c r="I21" s="2">
        <f t="shared" ca="1" si="10"/>
        <v>0</v>
      </c>
      <c r="J21" s="2">
        <f t="shared" ca="1" si="10"/>
        <v>0</v>
      </c>
      <c r="K21" s="2">
        <f t="shared" ca="1" si="10"/>
        <v>0</v>
      </c>
      <c r="L21" s="2">
        <f t="shared" ca="1" si="10"/>
        <v>0</v>
      </c>
      <c r="M21" s="2">
        <f t="shared" ca="1" si="10"/>
        <v>0</v>
      </c>
      <c r="N21" s="2">
        <f t="shared" ca="1" si="4"/>
        <v>0</v>
      </c>
      <c r="O21" s="2">
        <f t="shared" si="6"/>
        <v>0.18000000000000002</v>
      </c>
      <c r="P21" s="1">
        <f t="shared" ca="1" si="5"/>
        <v>3.6320446362816646E-3</v>
      </c>
    </row>
    <row r="22" spans="1:16" ht="15.75" x14ac:dyDescent="0.25">
      <c r="A22" s="10" t="s">
        <v>13</v>
      </c>
      <c r="B22" s="11">
        <f>($B$2^2)*EXP(-$B$2)/FACT(2)+B21</f>
        <v>0.98561232203302929</v>
      </c>
      <c r="D22" s="2">
        <v>20</v>
      </c>
      <c r="E22" s="3">
        <f t="shared" ca="1" si="2"/>
        <v>0</v>
      </c>
      <c r="F22">
        <f t="shared" ca="1" si="3"/>
        <v>0.56603841733889571</v>
      </c>
      <c r="G22" s="1">
        <f t="shared" ca="1" si="0"/>
        <v>0</v>
      </c>
      <c r="H22" s="2">
        <f t="shared" ca="1" si="10"/>
        <v>0</v>
      </c>
      <c r="I22" s="2">
        <f t="shared" ca="1" si="10"/>
        <v>0</v>
      </c>
      <c r="J22" s="2">
        <f t="shared" ca="1" si="10"/>
        <v>0</v>
      </c>
      <c r="K22" s="2">
        <f t="shared" ca="1" si="10"/>
        <v>0</v>
      </c>
      <c r="L22" s="2">
        <f t="shared" ca="1" si="10"/>
        <v>0</v>
      </c>
      <c r="M22" s="2">
        <f t="shared" ca="1" si="10"/>
        <v>0</v>
      </c>
      <c r="N22" s="2">
        <f t="shared" ca="1" si="4"/>
        <v>1</v>
      </c>
      <c r="O22" s="2">
        <f t="shared" si="6"/>
        <v>0.19000000000000003</v>
      </c>
      <c r="P22" s="1">
        <f t="shared" ca="1" si="5"/>
        <v>7.041953732637319E-3</v>
      </c>
    </row>
    <row r="23" spans="1:16" ht="15.75" x14ac:dyDescent="0.25">
      <c r="A23" s="10" t="s">
        <v>14</v>
      </c>
      <c r="B23" s="11">
        <f>($B$2^3)*EXP(-$B$2)/FACT(3)+B22</f>
        <v>0.9982483774437092</v>
      </c>
      <c r="D23" s="2">
        <v>21</v>
      </c>
      <c r="E23" s="3">
        <f t="shared" ca="1" si="2"/>
        <v>0</v>
      </c>
      <c r="F23">
        <f t="shared" ca="1" si="3"/>
        <v>0.37653515512140645</v>
      </c>
      <c r="G23" s="1">
        <f t="shared" ca="1" si="0"/>
        <v>0</v>
      </c>
      <c r="H23" s="2">
        <f t="shared" ref="H23:M32" ca="1" si="11">IF($G23&lt;H$2,0,$B$5/(RAND()*($B$5-1)+1))</f>
        <v>0</v>
      </c>
      <c r="I23" s="2">
        <f t="shared" ca="1" si="11"/>
        <v>0</v>
      </c>
      <c r="J23" s="2">
        <f t="shared" ca="1" si="11"/>
        <v>0</v>
      </c>
      <c r="K23" s="2">
        <f t="shared" ca="1" si="11"/>
        <v>0</v>
      </c>
      <c r="L23" s="2">
        <f t="shared" ca="1" si="11"/>
        <v>0</v>
      </c>
      <c r="M23" s="2">
        <f t="shared" ca="1" si="11"/>
        <v>0</v>
      </c>
      <c r="N23" s="2">
        <f t="shared" ca="1" si="4"/>
        <v>1</v>
      </c>
      <c r="O23" s="2">
        <f t="shared" si="6"/>
        <v>0.20000000000000004</v>
      </c>
      <c r="P23" s="1">
        <f t="shared" ca="1" si="5"/>
        <v>1.2811799130236739E-2</v>
      </c>
    </row>
    <row r="24" spans="1:16" ht="15.75" x14ac:dyDescent="0.25">
      <c r="A24" s="10" t="s">
        <v>15</v>
      </c>
      <c r="B24" s="11">
        <f>($B$2^4)*EXP(-$B$2)/FACT(4)+B23</f>
        <v>0.99982788437004422</v>
      </c>
      <c r="D24" s="7">
        <v>22</v>
      </c>
      <c r="E24" s="3">
        <f t="shared" ca="1" si="2"/>
        <v>2</v>
      </c>
      <c r="F24">
        <f t="shared" ca="1" si="3"/>
        <v>0.89811428357887935</v>
      </c>
      <c r="G24" s="1">
        <f t="shared" ca="1" si="0"/>
        <v>1</v>
      </c>
      <c r="H24" s="2">
        <f t="shared" ca="1" si="11"/>
        <v>1.6058633907931883</v>
      </c>
      <c r="I24" s="2">
        <f t="shared" ca="1" si="11"/>
        <v>0</v>
      </c>
      <c r="J24" s="2">
        <f t="shared" ca="1" si="11"/>
        <v>0</v>
      </c>
      <c r="K24" s="2">
        <f t="shared" ca="1" si="11"/>
        <v>0</v>
      </c>
      <c r="L24" s="2">
        <f t="shared" ca="1" si="11"/>
        <v>0</v>
      </c>
      <c r="M24" s="2">
        <f t="shared" ca="1" si="11"/>
        <v>0</v>
      </c>
      <c r="N24" s="2">
        <f t="shared" ca="1" si="4"/>
        <v>0</v>
      </c>
      <c r="O24" s="2">
        <f t="shared" si="6"/>
        <v>0.21000000000000005</v>
      </c>
      <c r="P24" s="1">
        <f t="shared" ca="1" si="5"/>
        <v>2.2009336396676463E-2</v>
      </c>
    </row>
    <row r="25" spans="1:16" ht="15.75" x14ac:dyDescent="0.25">
      <c r="A25" s="10" t="s">
        <v>16</v>
      </c>
      <c r="B25" s="12">
        <f>($B$2^5)*EXP(-$B$2)/FACT(5)+B24</f>
        <v>0.99998583506267769</v>
      </c>
      <c r="D25" s="7">
        <v>23</v>
      </c>
      <c r="E25" s="3">
        <f t="shared" ca="1" si="2"/>
        <v>0</v>
      </c>
      <c r="F25">
        <f t="shared" ca="1" si="3"/>
        <v>0.48489676677594784</v>
      </c>
      <c r="G25" s="1">
        <f t="shared" ca="1" si="0"/>
        <v>0</v>
      </c>
      <c r="H25" s="2">
        <f t="shared" ca="1" si="11"/>
        <v>0</v>
      </c>
      <c r="I25" s="2">
        <f t="shared" ca="1" si="11"/>
        <v>0</v>
      </c>
      <c r="J25" s="2">
        <f t="shared" ca="1" si="11"/>
        <v>0</v>
      </c>
      <c r="K25" s="2">
        <f t="shared" ca="1" si="11"/>
        <v>0</v>
      </c>
      <c r="L25" s="2">
        <f t="shared" ca="1" si="11"/>
        <v>0</v>
      </c>
      <c r="M25" s="2">
        <f t="shared" ca="1" si="11"/>
        <v>0</v>
      </c>
      <c r="N25" s="2">
        <f t="shared" ca="1" si="4"/>
        <v>1</v>
      </c>
      <c r="O25" s="2">
        <f t="shared" si="6"/>
        <v>0.22000000000000006</v>
      </c>
      <c r="P25" s="1">
        <f t="shared" ca="1" si="5"/>
        <v>3.5893088819060989E-2</v>
      </c>
    </row>
    <row r="26" spans="1:16" ht="15.6" x14ac:dyDescent="0.3">
      <c r="D26" s="3">
        <v>24</v>
      </c>
      <c r="E26" s="3">
        <f t="shared" ca="1" si="2"/>
        <v>0</v>
      </c>
      <c r="F26">
        <f t="shared" ca="1" si="3"/>
        <v>0.2497325571367025</v>
      </c>
      <c r="G26" s="1">
        <f t="shared" ca="1" si="0"/>
        <v>0</v>
      </c>
      <c r="H26" s="2">
        <f t="shared" ca="1" si="11"/>
        <v>0</v>
      </c>
      <c r="I26" s="2">
        <f t="shared" ca="1" si="11"/>
        <v>0</v>
      </c>
      <c r="J26" s="2">
        <f t="shared" ca="1" si="11"/>
        <v>0</v>
      </c>
      <c r="K26" s="2">
        <f t="shared" ca="1" si="11"/>
        <v>0</v>
      </c>
      <c r="L26" s="2">
        <f t="shared" ca="1" si="11"/>
        <v>0</v>
      </c>
      <c r="M26" s="2">
        <f t="shared" ca="1" si="11"/>
        <v>0</v>
      </c>
      <c r="N26" s="2">
        <f t="shared" ca="1" si="4"/>
        <v>1</v>
      </c>
      <c r="O26" s="2">
        <f t="shared" si="6"/>
        <v>0.23000000000000007</v>
      </c>
      <c r="P26" s="1">
        <f t="shared" ca="1" si="5"/>
        <v>5.5826248834810917E-2</v>
      </c>
    </row>
    <row r="27" spans="1:16" ht="15.75" x14ac:dyDescent="0.25">
      <c r="D27" s="3">
        <v>25</v>
      </c>
      <c r="E27" s="3">
        <f t="shared" ca="1" si="2"/>
        <v>7</v>
      </c>
      <c r="F27">
        <f t="shared" ca="1" si="3"/>
        <v>0.99053081774781282</v>
      </c>
      <c r="G27" s="1">
        <f t="shared" ca="1" si="0"/>
        <v>3</v>
      </c>
      <c r="H27" s="2">
        <f t="shared" ca="1" si="11"/>
        <v>1.1403092857206711</v>
      </c>
      <c r="I27" s="2">
        <f t="shared" ca="1" si="11"/>
        <v>4.412436376724675</v>
      </c>
      <c r="J27" s="2">
        <f t="shared" ca="1" si="11"/>
        <v>1.397743063708573</v>
      </c>
      <c r="K27" s="2">
        <f t="shared" ca="1" si="11"/>
        <v>0</v>
      </c>
      <c r="L27" s="2">
        <f t="shared" ca="1" si="11"/>
        <v>0</v>
      </c>
      <c r="M27" s="2">
        <f t="shared" ca="1" si="11"/>
        <v>0</v>
      </c>
      <c r="N27" s="2">
        <f t="shared" ca="1" si="4"/>
        <v>0</v>
      </c>
      <c r="O27" s="2">
        <f t="shared" si="6"/>
        <v>0.24000000000000007</v>
      </c>
      <c r="P27" s="1">
        <f t="shared" ca="1" si="5"/>
        <v>8.3147432245464586E-2</v>
      </c>
    </row>
    <row r="28" spans="1:16" ht="15.75" x14ac:dyDescent="0.25">
      <c r="D28" s="2">
        <v>26</v>
      </c>
      <c r="E28" s="3">
        <f t="shared" ca="1" si="2"/>
        <v>0</v>
      </c>
      <c r="F28">
        <f t="shared" ca="1" si="3"/>
        <v>0.26192985192844498</v>
      </c>
      <c r="G28" s="1">
        <f t="shared" ca="1" si="0"/>
        <v>0</v>
      </c>
      <c r="H28" s="2">
        <f t="shared" ca="1" si="11"/>
        <v>0</v>
      </c>
      <c r="I28" s="2">
        <f t="shared" ca="1" si="11"/>
        <v>0</v>
      </c>
      <c r="J28" s="2">
        <f t="shared" ca="1" si="11"/>
        <v>0</v>
      </c>
      <c r="K28" s="2">
        <f t="shared" ca="1" si="11"/>
        <v>0</v>
      </c>
      <c r="L28" s="2">
        <f t="shared" ca="1" si="11"/>
        <v>0</v>
      </c>
      <c r="M28" s="2">
        <f t="shared" ca="1" si="11"/>
        <v>0</v>
      </c>
      <c r="N28" s="2">
        <f t="shared" ca="1" si="4"/>
        <v>1</v>
      </c>
      <c r="O28" s="2">
        <f t="shared" si="6"/>
        <v>0.25000000000000006</v>
      </c>
      <c r="P28" s="1">
        <f t="shared" ca="1" si="5"/>
        <v>0.11901057306320897</v>
      </c>
    </row>
    <row r="29" spans="1:16" ht="15.75" x14ac:dyDescent="0.25">
      <c r="D29" s="2">
        <v>27</v>
      </c>
      <c r="E29" s="3">
        <f t="shared" ca="1" si="2"/>
        <v>0</v>
      </c>
      <c r="F29">
        <f t="shared" ca="1" si="3"/>
        <v>0.5583783342870009</v>
      </c>
      <c r="G29" s="1">
        <f t="shared" ca="1" si="0"/>
        <v>0</v>
      </c>
      <c r="H29" s="2">
        <f t="shared" ca="1" si="11"/>
        <v>0</v>
      </c>
      <c r="I29" s="2">
        <f t="shared" ca="1" si="11"/>
        <v>0</v>
      </c>
      <c r="J29" s="2">
        <f t="shared" ca="1" si="11"/>
        <v>0</v>
      </c>
      <c r="K29" s="2">
        <f t="shared" ca="1" si="11"/>
        <v>0</v>
      </c>
      <c r="L29" s="2">
        <f t="shared" ca="1" si="11"/>
        <v>0</v>
      </c>
      <c r="M29" s="2">
        <f t="shared" ca="1" si="11"/>
        <v>0</v>
      </c>
      <c r="N29" s="2">
        <f t="shared" ca="1" si="4"/>
        <v>1</v>
      </c>
      <c r="O29" s="2">
        <f t="shared" si="6"/>
        <v>0.26000000000000006</v>
      </c>
      <c r="P29" s="1">
        <f t="shared" ca="1" si="5"/>
        <v>0.16421408129161658</v>
      </c>
    </row>
    <row r="30" spans="1:16" ht="15.75" x14ac:dyDescent="0.25">
      <c r="D30" s="2">
        <v>28</v>
      </c>
      <c r="E30" s="3">
        <f t="shared" ca="1" si="2"/>
        <v>0</v>
      </c>
      <c r="F30">
        <f t="shared" ca="1" si="3"/>
        <v>3.5307792859982312E-2</v>
      </c>
      <c r="G30" s="1">
        <f t="shared" ca="1" si="0"/>
        <v>0</v>
      </c>
      <c r="H30" s="2">
        <f t="shared" ca="1" si="11"/>
        <v>0</v>
      </c>
      <c r="I30" s="2">
        <f t="shared" ca="1" si="11"/>
        <v>0</v>
      </c>
      <c r="J30" s="2">
        <f t="shared" ca="1" si="11"/>
        <v>0</v>
      </c>
      <c r="K30" s="2">
        <f t="shared" ca="1" si="11"/>
        <v>0</v>
      </c>
      <c r="L30" s="2">
        <f t="shared" ca="1" si="11"/>
        <v>0</v>
      </c>
      <c r="M30" s="2">
        <f t="shared" ca="1" si="11"/>
        <v>0</v>
      </c>
      <c r="N30" s="2">
        <f t="shared" ca="1" si="4"/>
        <v>1</v>
      </c>
      <c r="O30" s="2">
        <f t="shared" si="6"/>
        <v>0.27000000000000007</v>
      </c>
      <c r="P30" s="1">
        <f t="shared" ca="1" si="5"/>
        <v>0.21904380302793777</v>
      </c>
    </row>
    <row r="31" spans="1:16" ht="15.75" x14ac:dyDescent="0.25">
      <c r="D31" s="7">
        <v>29</v>
      </c>
      <c r="E31" s="3">
        <f t="shared" ca="1" si="2"/>
        <v>0</v>
      </c>
      <c r="F31">
        <f t="shared" ca="1" si="3"/>
        <v>0.58464659211539494</v>
      </c>
      <c r="G31" s="1">
        <f t="shared" ca="1" si="0"/>
        <v>0</v>
      </c>
      <c r="H31" s="2">
        <f t="shared" ca="1" si="11"/>
        <v>0</v>
      </c>
      <c r="I31" s="2">
        <f t="shared" ca="1" si="11"/>
        <v>0</v>
      </c>
      <c r="J31" s="2">
        <f t="shared" ca="1" si="11"/>
        <v>0</v>
      </c>
      <c r="K31" s="2">
        <f t="shared" ca="1" si="11"/>
        <v>0</v>
      </c>
      <c r="L31" s="2">
        <f t="shared" ca="1" si="11"/>
        <v>0</v>
      </c>
      <c r="M31" s="2">
        <f t="shared" ca="1" si="11"/>
        <v>0</v>
      </c>
      <c r="N31" s="2">
        <f t="shared" ca="1" si="4"/>
        <v>1</v>
      </c>
      <c r="O31" s="2">
        <f t="shared" si="6"/>
        <v>0.28000000000000008</v>
      </c>
      <c r="P31" s="1">
        <f t="shared" ca="1" si="5"/>
        <v>0.28315423217744501</v>
      </c>
    </row>
    <row r="32" spans="1:16" ht="15.75" x14ac:dyDescent="0.25">
      <c r="D32" s="7">
        <v>30</v>
      </c>
      <c r="E32" s="3">
        <f t="shared" ca="1" si="2"/>
        <v>0</v>
      </c>
      <c r="F32">
        <f t="shared" ca="1" si="3"/>
        <v>0.17317692849083943</v>
      </c>
      <c r="G32" s="1">
        <f t="shared" ca="1" si="0"/>
        <v>0</v>
      </c>
      <c r="H32" s="2">
        <f t="shared" ca="1" si="11"/>
        <v>0</v>
      </c>
      <c r="I32" s="2">
        <f t="shared" ca="1" si="11"/>
        <v>0</v>
      </c>
      <c r="J32" s="2">
        <f t="shared" ca="1" si="11"/>
        <v>0</v>
      </c>
      <c r="K32" s="2">
        <f t="shared" ca="1" si="11"/>
        <v>0</v>
      </c>
      <c r="L32" s="2">
        <f t="shared" ca="1" si="11"/>
        <v>0</v>
      </c>
      <c r="M32" s="2">
        <f t="shared" ca="1" si="11"/>
        <v>0</v>
      </c>
      <c r="N32" s="2">
        <f t="shared" ca="1" si="4"/>
        <v>1</v>
      </c>
      <c r="O32" s="2">
        <f t="shared" si="6"/>
        <v>0.29000000000000009</v>
      </c>
      <c r="P32" s="1">
        <f t="shared" ca="1" si="5"/>
        <v>0.35550780785533592</v>
      </c>
    </row>
    <row r="33" spans="4:16" ht="15.75" x14ac:dyDescent="0.25">
      <c r="D33" s="3">
        <v>31</v>
      </c>
      <c r="E33" s="3">
        <f t="shared" ca="1" si="2"/>
        <v>0</v>
      </c>
      <c r="F33">
        <f t="shared" ca="1" si="3"/>
        <v>0.51691840318491633</v>
      </c>
      <c r="G33" s="1">
        <f t="shared" ca="1" si="0"/>
        <v>0</v>
      </c>
      <c r="H33" s="2">
        <f t="shared" ref="H33:M42" ca="1" si="12">IF($G33&lt;H$2,0,$B$5/(RAND()*($B$5-1)+1))</f>
        <v>0</v>
      </c>
      <c r="I33" s="2">
        <f t="shared" ca="1" si="12"/>
        <v>0</v>
      </c>
      <c r="J33" s="2">
        <f t="shared" ca="1" si="12"/>
        <v>0</v>
      </c>
      <c r="K33" s="2">
        <f t="shared" ca="1" si="12"/>
        <v>0</v>
      </c>
      <c r="L33" s="2">
        <f t="shared" ca="1" si="12"/>
        <v>0</v>
      </c>
      <c r="M33" s="2">
        <f t="shared" ca="1" si="12"/>
        <v>0</v>
      </c>
      <c r="N33" s="2">
        <f t="shared" ca="1" si="4"/>
        <v>1</v>
      </c>
      <c r="O33" s="2">
        <f t="shared" si="6"/>
        <v>0.3000000000000001</v>
      </c>
      <c r="P33" s="1">
        <f t="shared" ca="1" si="5"/>
        <v>0.43438397629294007</v>
      </c>
    </row>
    <row r="34" spans="4:16" ht="15.75" x14ac:dyDescent="0.25">
      <c r="D34" s="3">
        <v>32</v>
      </c>
      <c r="E34" s="3">
        <f t="shared" ca="1" si="2"/>
        <v>0</v>
      </c>
      <c r="F34">
        <f t="shared" ca="1" si="3"/>
        <v>0.41246471883546842</v>
      </c>
      <c r="G34" s="1">
        <f t="shared" ca="1" si="0"/>
        <v>0</v>
      </c>
      <c r="H34" s="2">
        <f t="shared" ca="1" si="12"/>
        <v>0</v>
      </c>
      <c r="I34" s="2">
        <f t="shared" ca="1" si="12"/>
        <v>0</v>
      </c>
      <c r="J34" s="2">
        <f t="shared" ca="1" si="12"/>
        <v>0</v>
      </c>
      <c r="K34" s="2">
        <f t="shared" ca="1" si="12"/>
        <v>0</v>
      </c>
      <c r="L34" s="2">
        <f t="shared" ca="1" si="12"/>
        <v>0</v>
      </c>
      <c r="M34" s="2">
        <f t="shared" ca="1" si="12"/>
        <v>0</v>
      </c>
      <c r="N34" s="2">
        <f t="shared" ca="1" si="4"/>
        <v>1</v>
      </c>
      <c r="O34" s="2">
        <f t="shared" si="6"/>
        <v>0.31000000000000011</v>
      </c>
      <c r="P34" s="1">
        <f t="shared" ca="1" si="5"/>
        <v>0.51745967186900266</v>
      </c>
    </row>
    <row r="35" spans="4:16" ht="15.75" x14ac:dyDescent="0.25">
      <c r="D35" s="2">
        <v>33</v>
      </c>
      <c r="E35" s="3">
        <f t="shared" ca="1" si="2"/>
        <v>0</v>
      </c>
      <c r="F35">
        <f t="shared" ca="1" si="3"/>
        <v>0.4475197957946927</v>
      </c>
      <c r="G35" s="1">
        <f t="shared" ref="G35:G66" ca="1" si="13">IF($F35&lt;$B$20,0,IF($F35&lt;$B$21,1,IF($F35&lt;$B$22,2,IF($F35&lt;$B$23,3,IF($F35&lt;$B$24,4,IF($F35&lt;$B$25,5,6))))))</f>
        <v>0</v>
      </c>
      <c r="H35" s="2">
        <f t="shared" ca="1" si="12"/>
        <v>0</v>
      </c>
      <c r="I35" s="2">
        <f t="shared" ca="1" si="12"/>
        <v>0</v>
      </c>
      <c r="J35" s="2">
        <f t="shared" ca="1" si="12"/>
        <v>0</v>
      </c>
      <c r="K35" s="2">
        <f t="shared" ca="1" si="12"/>
        <v>0</v>
      </c>
      <c r="L35" s="2">
        <f t="shared" ca="1" si="12"/>
        <v>0</v>
      </c>
      <c r="M35" s="2">
        <f t="shared" ca="1" si="12"/>
        <v>0</v>
      </c>
      <c r="N35" s="2">
        <f t="shared" ca="1" si="4"/>
        <v>1</v>
      </c>
      <c r="O35" s="2">
        <f t="shared" si="6"/>
        <v>0.32000000000000012</v>
      </c>
      <c r="P35" s="1">
        <f t="shared" ca="1" si="5"/>
        <v>0.60195289281022246</v>
      </c>
    </row>
    <row r="36" spans="4:16" ht="15.75" x14ac:dyDescent="0.25">
      <c r="D36" s="2">
        <v>34</v>
      </c>
      <c r="E36" s="3">
        <f t="shared" ca="1" si="2"/>
        <v>0</v>
      </c>
      <c r="F36">
        <f t="shared" ca="1" si="3"/>
        <v>0.52518841962083229</v>
      </c>
      <c r="G36" s="1">
        <f t="shared" ca="1" si="13"/>
        <v>0</v>
      </c>
      <c r="H36" s="2">
        <f t="shared" ca="1" si="12"/>
        <v>0</v>
      </c>
      <c r="I36" s="2">
        <f t="shared" ca="1" si="12"/>
        <v>0</v>
      </c>
      <c r="J36" s="2">
        <f t="shared" ca="1" si="12"/>
        <v>0</v>
      </c>
      <c r="K36" s="2">
        <f t="shared" ca="1" si="12"/>
        <v>0</v>
      </c>
      <c r="L36" s="2">
        <f t="shared" ca="1" si="12"/>
        <v>0</v>
      </c>
      <c r="M36" s="2">
        <f t="shared" ca="1" si="12"/>
        <v>0</v>
      </c>
      <c r="N36" s="2">
        <f t="shared" ca="1" si="4"/>
        <v>1</v>
      </c>
      <c r="O36" s="2">
        <f t="shared" si="6"/>
        <v>0.33000000000000013</v>
      </c>
      <c r="P36" s="1">
        <f t="shared" ca="1" si="5"/>
        <v>0.68481283414771676</v>
      </c>
    </row>
    <row r="37" spans="4:16" ht="15.75" x14ac:dyDescent="0.25">
      <c r="D37" s="2">
        <v>35</v>
      </c>
      <c r="E37" s="3">
        <f t="shared" ca="1" si="2"/>
        <v>0</v>
      </c>
      <c r="F37">
        <f t="shared" ca="1" si="3"/>
        <v>0.50869812978483797</v>
      </c>
      <c r="G37" s="1">
        <f t="shared" ca="1" si="13"/>
        <v>0</v>
      </c>
      <c r="H37" s="2">
        <f t="shared" ca="1" si="12"/>
        <v>0</v>
      </c>
      <c r="I37" s="2">
        <f t="shared" ca="1" si="12"/>
        <v>0</v>
      </c>
      <c r="J37" s="2">
        <f t="shared" ca="1" si="12"/>
        <v>0</v>
      </c>
      <c r="K37" s="2">
        <f t="shared" ca="1" si="12"/>
        <v>0</v>
      </c>
      <c r="L37" s="2">
        <f t="shared" ca="1" si="12"/>
        <v>0</v>
      </c>
      <c r="M37" s="2">
        <f t="shared" ca="1" si="12"/>
        <v>0</v>
      </c>
      <c r="N37" s="2">
        <f t="shared" ca="1" si="4"/>
        <v>1</v>
      </c>
      <c r="O37" s="2">
        <f t="shared" si="6"/>
        <v>0.34000000000000014</v>
      </c>
      <c r="P37" s="1">
        <f t="shared" ca="1" si="5"/>
        <v>0.76293479704450928</v>
      </c>
    </row>
    <row r="38" spans="4:16" ht="15.75" x14ac:dyDescent="0.25">
      <c r="D38" s="7">
        <v>36</v>
      </c>
      <c r="E38" s="3">
        <f t="shared" ca="1" si="2"/>
        <v>0</v>
      </c>
      <c r="F38">
        <f t="shared" ca="1" si="3"/>
        <v>0.50511280263093417</v>
      </c>
      <c r="G38" s="1">
        <f t="shared" ca="1" si="13"/>
        <v>0</v>
      </c>
      <c r="H38" s="2">
        <f t="shared" ca="1" si="12"/>
        <v>0</v>
      </c>
      <c r="I38" s="2">
        <f t="shared" ca="1" si="12"/>
        <v>0</v>
      </c>
      <c r="J38" s="2">
        <f t="shared" ca="1" si="12"/>
        <v>0</v>
      </c>
      <c r="K38" s="2">
        <f t="shared" ca="1" si="12"/>
        <v>0</v>
      </c>
      <c r="L38" s="2">
        <f t="shared" ca="1" si="12"/>
        <v>0</v>
      </c>
      <c r="M38" s="2">
        <f t="shared" ca="1" si="12"/>
        <v>0</v>
      </c>
      <c r="N38" s="2">
        <f t="shared" ca="1" si="4"/>
        <v>1</v>
      </c>
      <c r="O38" s="2">
        <f t="shared" si="6"/>
        <v>0.35000000000000014</v>
      </c>
      <c r="P38" s="1">
        <f t="shared" ca="1" si="5"/>
        <v>0.83337634634433277</v>
      </c>
    </row>
    <row r="39" spans="4:16" ht="15.75" x14ac:dyDescent="0.25">
      <c r="D39" s="7">
        <v>37</v>
      </c>
      <c r="E39" s="3">
        <f t="shared" ca="1" si="2"/>
        <v>1</v>
      </c>
      <c r="F39">
        <f t="shared" ca="1" si="3"/>
        <v>0.64727969569219101</v>
      </c>
      <c r="G39" s="1">
        <f t="shared" ca="1" si="13"/>
        <v>1</v>
      </c>
      <c r="H39" s="2">
        <f t="shared" ca="1" si="12"/>
        <v>1.1742659721132966</v>
      </c>
      <c r="I39" s="2">
        <f t="shared" ca="1" si="12"/>
        <v>0</v>
      </c>
      <c r="J39" s="2">
        <f t="shared" ca="1" si="12"/>
        <v>0</v>
      </c>
      <c r="K39" s="2">
        <f t="shared" ca="1" si="12"/>
        <v>0</v>
      </c>
      <c r="L39" s="2">
        <f t="shared" ca="1" si="12"/>
        <v>0</v>
      </c>
      <c r="M39" s="2">
        <f t="shared" ca="1" si="12"/>
        <v>0</v>
      </c>
      <c r="N39" s="2">
        <f t="shared" ca="1" si="4"/>
        <v>0</v>
      </c>
      <c r="O39" s="2">
        <f t="shared" si="6"/>
        <v>0.36000000000000015</v>
      </c>
      <c r="P39" s="1">
        <f t="shared" ca="1" si="5"/>
        <v>0.89355279590787928</v>
      </c>
    </row>
    <row r="40" spans="4:16" ht="15.75" x14ac:dyDescent="0.25">
      <c r="D40" s="3">
        <v>38</v>
      </c>
      <c r="E40" s="3">
        <f t="shared" ca="1" si="2"/>
        <v>0</v>
      </c>
      <c r="F40">
        <f t="shared" ca="1" si="3"/>
        <v>0.59600447652841615</v>
      </c>
      <c r="G40" s="1">
        <f t="shared" ca="1" si="13"/>
        <v>0</v>
      </c>
      <c r="H40" s="2">
        <f t="shared" ca="1" si="12"/>
        <v>0</v>
      </c>
      <c r="I40" s="2">
        <f t="shared" ca="1" si="12"/>
        <v>0</v>
      </c>
      <c r="J40" s="2">
        <f t="shared" ca="1" si="12"/>
        <v>0</v>
      </c>
      <c r="K40" s="2">
        <f t="shared" ca="1" si="12"/>
        <v>0</v>
      </c>
      <c r="L40" s="2">
        <f t="shared" ca="1" si="12"/>
        <v>0</v>
      </c>
      <c r="M40" s="2">
        <f t="shared" ca="1" si="12"/>
        <v>0</v>
      </c>
      <c r="N40" s="2">
        <f t="shared" ca="1" si="4"/>
        <v>1</v>
      </c>
      <c r="O40" s="2">
        <f t="shared" si="6"/>
        <v>0.37000000000000016</v>
      </c>
      <c r="P40" s="1">
        <f t="shared" ca="1" si="5"/>
        <v>0.9413943939607744</v>
      </c>
    </row>
    <row r="41" spans="4:16" ht="15.75" x14ac:dyDescent="0.25">
      <c r="D41" s="3">
        <v>39</v>
      </c>
      <c r="E41" s="3">
        <f t="shared" ca="1" si="2"/>
        <v>0</v>
      </c>
      <c r="F41">
        <f t="shared" ca="1" si="3"/>
        <v>0.51755209315013329</v>
      </c>
      <c r="G41" s="1">
        <f t="shared" ca="1" si="13"/>
        <v>0</v>
      </c>
      <c r="H41" s="2">
        <f t="shared" ca="1" si="12"/>
        <v>0</v>
      </c>
      <c r="I41" s="2">
        <f t="shared" ca="1" si="12"/>
        <v>0</v>
      </c>
      <c r="J41" s="2">
        <f t="shared" ca="1" si="12"/>
        <v>0</v>
      </c>
      <c r="K41" s="2">
        <f t="shared" ca="1" si="12"/>
        <v>0</v>
      </c>
      <c r="L41" s="2">
        <f t="shared" ca="1" si="12"/>
        <v>0</v>
      </c>
      <c r="M41" s="2">
        <f t="shared" ca="1" si="12"/>
        <v>0</v>
      </c>
      <c r="N41" s="2">
        <f t="shared" ca="1" si="4"/>
        <v>1</v>
      </c>
      <c r="O41" s="2">
        <f t="shared" si="6"/>
        <v>0.38000000000000017</v>
      </c>
      <c r="P41" s="1">
        <f t="shared" ca="1" si="5"/>
        <v>0.97545357151339751</v>
      </c>
    </row>
    <row r="42" spans="4:16" ht="15.75" x14ac:dyDescent="0.25">
      <c r="D42" s="2">
        <v>40</v>
      </c>
      <c r="E42" s="3">
        <f t="shared" ca="1" si="2"/>
        <v>0</v>
      </c>
      <c r="F42">
        <f t="shared" ca="1" si="3"/>
        <v>0.478042847075418</v>
      </c>
      <c r="G42" s="1">
        <f t="shared" ca="1" si="13"/>
        <v>0</v>
      </c>
      <c r="H42" s="2">
        <f t="shared" ca="1" si="12"/>
        <v>0</v>
      </c>
      <c r="I42" s="2">
        <f t="shared" ca="1" si="12"/>
        <v>0</v>
      </c>
      <c r="J42" s="2">
        <f t="shared" ca="1" si="12"/>
        <v>0</v>
      </c>
      <c r="K42" s="2">
        <f t="shared" ca="1" si="12"/>
        <v>0</v>
      </c>
      <c r="L42" s="2">
        <f t="shared" ca="1" si="12"/>
        <v>0</v>
      </c>
      <c r="M42" s="2">
        <f t="shared" ca="1" si="12"/>
        <v>0</v>
      </c>
      <c r="N42" s="2">
        <f t="shared" ca="1" si="4"/>
        <v>1</v>
      </c>
      <c r="O42" s="2">
        <f t="shared" si="6"/>
        <v>0.39000000000000018</v>
      </c>
      <c r="P42" s="1">
        <f t="shared" ca="1" si="5"/>
        <v>0.99495722845949353</v>
      </c>
    </row>
    <row r="43" spans="4:16" ht="15.75" x14ac:dyDescent="0.25">
      <c r="D43" s="2">
        <v>41</v>
      </c>
      <c r="E43" s="3">
        <f t="shared" ca="1" si="2"/>
        <v>1</v>
      </c>
      <c r="F43">
        <f t="shared" ca="1" si="3"/>
        <v>0.6788081089550736</v>
      </c>
      <c r="G43" s="1">
        <f t="shared" ca="1" si="13"/>
        <v>1</v>
      </c>
      <c r="H43" s="2">
        <f t="shared" ref="H43:M52" ca="1" si="14">IF($G43&lt;H$2,0,$B$5/(RAND()*($B$5-1)+1))</f>
        <v>1.4153171989360733</v>
      </c>
      <c r="I43" s="2">
        <f t="shared" ca="1" si="14"/>
        <v>0</v>
      </c>
      <c r="J43" s="2">
        <f t="shared" ca="1" si="14"/>
        <v>0</v>
      </c>
      <c r="K43" s="2">
        <f t="shared" ca="1" si="14"/>
        <v>0</v>
      </c>
      <c r="L43" s="2">
        <f t="shared" ca="1" si="14"/>
        <v>0</v>
      </c>
      <c r="M43" s="2">
        <f t="shared" ca="1" si="14"/>
        <v>0</v>
      </c>
      <c r="N43" s="2">
        <f t="shared" ca="1" si="4"/>
        <v>0</v>
      </c>
      <c r="O43" s="2">
        <f t="shared" si="6"/>
        <v>0.40000000000000019</v>
      </c>
      <c r="P43" s="1">
        <f t="shared" ca="1" si="5"/>
        <v>0.99980528912520961</v>
      </c>
    </row>
    <row r="44" spans="4:16" ht="15.75" x14ac:dyDescent="0.25">
      <c r="D44" s="2">
        <v>42</v>
      </c>
      <c r="E44" s="3">
        <f t="shared" ca="1" si="2"/>
        <v>18</v>
      </c>
      <c r="F44">
        <f t="shared" ca="1" si="3"/>
        <v>0.82981261084128455</v>
      </c>
      <c r="G44" s="1">
        <f t="shared" ca="1" si="13"/>
        <v>1</v>
      </c>
      <c r="H44" s="2">
        <f t="shared" ca="1" si="14"/>
        <v>18.327996980675962</v>
      </c>
      <c r="I44" s="2">
        <f t="shared" ca="1" si="14"/>
        <v>0</v>
      </c>
      <c r="J44" s="2">
        <f t="shared" ca="1" si="14"/>
        <v>0</v>
      </c>
      <c r="K44" s="2">
        <f t="shared" ca="1" si="14"/>
        <v>0</v>
      </c>
      <c r="L44" s="2">
        <f t="shared" ca="1" si="14"/>
        <v>0</v>
      </c>
      <c r="M44" s="2">
        <f t="shared" ca="1" si="14"/>
        <v>0</v>
      </c>
      <c r="N44" s="2">
        <f t="shared" ca="1" si="4"/>
        <v>0</v>
      </c>
      <c r="O44" s="2">
        <f t="shared" si="6"/>
        <v>0.4100000000000002</v>
      </c>
      <c r="P44" s="1">
        <f t="shared" ca="1" si="5"/>
        <v>0.99052192119396176</v>
      </c>
    </row>
    <row r="45" spans="4:16" ht="15.75" x14ac:dyDescent="0.25">
      <c r="D45" s="7">
        <v>43</v>
      </c>
      <c r="E45" s="3">
        <f t="shared" ca="1" si="2"/>
        <v>1</v>
      </c>
      <c r="F45">
        <f t="shared" ca="1" si="3"/>
        <v>0.83320712737462654</v>
      </c>
      <c r="G45" s="1">
        <f t="shared" ca="1" si="13"/>
        <v>1</v>
      </c>
      <c r="H45" s="2">
        <f t="shared" ca="1" si="14"/>
        <v>1.0103206790880213</v>
      </c>
      <c r="I45" s="2">
        <f t="shared" ca="1" si="14"/>
        <v>0</v>
      </c>
      <c r="J45" s="2">
        <f t="shared" ca="1" si="14"/>
        <v>0</v>
      </c>
      <c r="K45" s="2">
        <f t="shared" ca="1" si="14"/>
        <v>0</v>
      </c>
      <c r="L45" s="2">
        <f t="shared" ca="1" si="14"/>
        <v>0</v>
      </c>
      <c r="M45" s="2">
        <f t="shared" ca="1" si="14"/>
        <v>0</v>
      </c>
      <c r="N45" s="2">
        <f t="shared" ca="1" si="4"/>
        <v>0</v>
      </c>
      <c r="O45" s="2">
        <f t="shared" si="6"/>
        <v>0.42000000000000021</v>
      </c>
      <c r="P45" s="1">
        <f t="shared" ca="1" si="5"/>
        <v>0.96816943537318989</v>
      </c>
    </row>
    <row r="46" spans="4:16" ht="15.75" x14ac:dyDescent="0.25">
      <c r="D46" s="7">
        <v>44</v>
      </c>
      <c r="E46" s="3">
        <f t="shared" ca="1" si="2"/>
        <v>0</v>
      </c>
      <c r="F46">
        <f t="shared" ca="1" si="3"/>
        <v>0.26027453344776907</v>
      </c>
      <c r="G46" s="1">
        <f t="shared" ca="1" si="13"/>
        <v>0</v>
      </c>
      <c r="H46" s="2">
        <f t="shared" ca="1" si="14"/>
        <v>0</v>
      </c>
      <c r="I46" s="2">
        <f t="shared" ca="1" si="14"/>
        <v>0</v>
      </c>
      <c r="J46" s="2">
        <f t="shared" ca="1" si="14"/>
        <v>0</v>
      </c>
      <c r="K46" s="2">
        <f t="shared" ca="1" si="14"/>
        <v>0</v>
      </c>
      <c r="L46" s="2">
        <f t="shared" ca="1" si="14"/>
        <v>0</v>
      </c>
      <c r="M46" s="2">
        <f t="shared" ca="1" si="14"/>
        <v>0</v>
      </c>
      <c r="N46" s="2">
        <f t="shared" ca="1" si="4"/>
        <v>1</v>
      </c>
      <c r="O46" s="2">
        <f t="shared" si="6"/>
        <v>0.43000000000000022</v>
      </c>
      <c r="P46" s="1">
        <f t="shared" ca="1" si="5"/>
        <v>0.93423682080809811</v>
      </c>
    </row>
    <row r="47" spans="4:16" ht="15.75" x14ac:dyDescent="0.25">
      <c r="D47" s="3">
        <v>45</v>
      </c>
      <c r="E47" s="3">
        <f t="shared" ca="1" si="2"/>
        <v>0</v>
      </c>
      <c r="F47">
        <f t="shared" ca="1" si="3"/>
        <v>0.56368308616634721</v>
      </c>
      <c r="G47" s="1">
        <f t="shared" ca="1" si="13"/>
        <v>0</v>
      </c>
      <c r="H47" s="2">
        <f t="shared" ca="1" si="14"/>
        <v>0</v>
      </c>
      <c r="I47" s="2">
        <f t="shared" ca="1" si="14"/>
        <v>0</v>
      </c>
      <c r="J47" s="2">
        <f t="shared" ca="1" si="14"/>
        <v>0</v>
      </c>
      <c r="K47" s="2">
        <f t="shared" ca="1" si="14"/>
        <v>0</v>
      </c>
      <c r="L47" s="2">
        <f t="shared" ca="1" si="14"/>
        <v>0</v>
      </c>
      <c r="M47" s="2">
        <f t="shared" ca="1" si="14"/>
        <v>0</v>
      </c>
      <c r="N47" s="2">
        <f t="shared" ca="1" si="4"/>
        <v>1</v>
      </c>
      <c r="O47" s="2">
        <f t="shared" si="6"/>
        <v>0.44000000000000022</v>
      </c>
      <c r="P47" s="1">
        <f t="shared" ca="1" si="5"/>
        <v>0.8905152259805974</v>
      </c>
    </row>
    <row r="48" spans="4:16" ht="15.75" x14ac:dyDescent="0.25">
      <c r="D48" s="3">
        <v>46</v>
      </c>
      <c r="E48" s="3">
        <f t="shared" ca="1" si="2"/>
        <v>0</v>
      </c>
      <c r="F48">
        <f t="shared" ca="1" si="3"/>
        <v>0.21543428451073454</v>
      </c>
      <c r="G48" s="1">
        <f t="shared" ca="1" si="13"/>
        <v>0</v>
      </c>
      <c r="H48" s="2">
        <f t="shared" ca="1" si="14"/>
        <v>0</v>
      </c>
      <c r="I48" s="2">
        <f t="shared" ca="1" si="14"/>
        <v>0</v>
      </c>
      <c r="J48" s="2">
        <f t="shared" ca="1" si="14"/>
        <v>0</v>
      </c>
      <c r="K48" s="2">
        <f t="shared" ca="1" si="14"/>
        <v>0</v>
      </c>
      <c r="L48" s="2">
        <f t="shared" ca="1" si="14"/>
        <v>0</v>
      </c>
      <c r="M48" s="2">
        <f t="shared" ca="1" si="14"/>
        <v>0</v>
      </c>
      <c r="N48" s="2">
        <f t="shared" ca="1" si="4"/>
        <v>1</v>
      </c>
      <c r="O48" s="2">
        <f t="shared" si="6"/>
        <v>0.45000000000000023</v>
      </c>
      <c r="P48" s="1">
        <f t="shared" ca="1" si="5"/>
        <v>0.83897174663456608</v>
      </c>
    </row>
    <row r="49" spans="4:16" ht="15.75" x14ac:dyDescent="0.25">
      <c r="D49" s="2">
        <v>47</v>
      </c>
      <c r="E49" s="3">
        <f t="shared" ca="1" si="2"/>
        <v>0</v>
      </c>
      <c r="F49">
        <f t="shared" ca="1" si="3"/>
        <v>0.39500284904276439</v>
      </c>
      <c r="G49" s="1">
        <f t="shared" ca="1" si="13"/>
        <v>0</v>
      </c>
      <c r="H49" s="2">
        <f t="shared" ca="1" si="14"/>
        <v>0</v>
      </c>
      <c r="I49" s="2">
        <f t="shared" ca="1" si="14"/>
        <v>0</v>
      </c>
      <c r="J49" s="2">
        <f t="shared" ca="1" si="14"/>
        <v>0</v>
      </c>
      <c r="K49" s="2">
        <f t="shared" ca="1" si="14"/>
        <v>0</v>
      </c>
      <c r="L49" s="2">
        <f t="shared" ca="1" si="14"/>
        <v>0</v>
      </c>
      <c r="M49" s="2">
        <f t="shared" ca="1" si="14"/>
        <v>0</v>
      </c>
      <c r="N49" s="2">
        <f t="shared" ca="1" si="4"/>
        <v>1</v>
      </c>
      <c r="O49" s="2">
        <f t="shared" si="6"/>
        <v>0.46000000000000024</v>
      </c>
      <c r="P49" s="1">
        <f t="shared" ca="1" si="5"/>
        <v>0.78163100783034856</v>
      </c>
    </row>
    <row r="50" spans="4:16" ht="15.75" x14ac:dyDescent="0.25">
      <c r="D50" s="2">
        <v>48</v>
      </c>
      <c r="E50" s="3">
        <f t="shared" ca="1" si="2"/>
        <v>1</v>
      </c>
      <c r="F50">
        <f t="shared" ca="1" si="3"/>
        <v>0.70067358812201008</v>
      </c>
      <c r="G50" s="1">
        <f t="shared" ca="1" si="13"/>
        <v>1</v>
      </c>
      <c r="H50" s="2">
        <f t="shared" ca="1" si="14"/>
        <v>1.1917975354903108</v>
      </c>
      <c r="I50" s="2">
        <f t="shared" ca="1" si="14"/>
        <v>0</v>
      </c>
      <c r="J50" s="2">
        <f t="shared" ca="1" si="14"/>
        <v>0</v>
      </c>
      <c r="K50" s="2">
        <f t="shared" ca="1" si="14"/>
        <v>0</v>
      </c>
      <c r="L50" s="2">
        <f t="shared" ca="1" si="14"/>
        <v>0</v>
      </c>
      <c r="M50" s="2">
        <f t="shared" ca="1" si="14"/>
        <v>0</v>
      </c>
      <c r="N50" s="2">
        <f t="shared" ca="1" si="4"/>
        <v>0</v>
      </c>
      <c r="O50" s="2">
        <f t="shared" si="6"/>
        <v>0.47000000000000025</v>
      </c>
      <c r="P50" s="1">
        <f t="shared" ca="1" si="5"/>
        <v>0.72047162671033249</v>
      </c>
    </row>
    <row r="51" spans="4:16" ht="15.75" x14ac:dyDescent="0.25">
      <c r="D51" s="2">
        <v>49</v>
      </c>
      <c r="E51" s="3">
        <f t="shared" ca="1" si="2"/>
        <v>0</v>
      </c>
      <c r="F51">
        <f t="shared" ca="1" si="3"/>
        <v>0.37085876020142428</v>
      </c>
      <c r="G51" s="1">
        <f t="shared" ca="1" si="13"/>
        <v>0</v>
      </c>
      <c r="H51" s="2">
        <f t="shared" ca="1" si="14"/>
        <v>0</v>
      </c>
      <c r="I51" s="2">
        <f t="shared" ca="1" si="14"/>
        <v>0</v>
      </c>
      <c r="J51" s="2">
        <f t="shared" ca="1" si="14"/>
        <v>0</v>
      </c>
      <c r="K51" s="2">
        <f t="shared" ca="1" si="14"/>
        <v>0</v>
      </c>
      <c r="L51" s="2">
        <f t="shared" ca="1" si="14"/>
        <v>0</v>
      </c>
      <c r="M51" s="2">
        <f t="shared" ca="1" si="14"/>
        <v>0</v>
      </c>
      <c r="N51" s="2">
        <f t="shared" ca="1" si="4"/>
        <v>1</v>
      </c>
      <c r="O51" s="2">
        <f t="shared" si="6"/>
        <v>0.48000000000000026</v>
      </c>
      <c r="P51" s="1">
        <f t="shared" ca="1" si="5"/>
        <v>0.65734208255266613</v>
      </c>
    </row>
    <row r="52" spans="4:16" ht="15.75" x14ac:dyDescent="0.25">
      <c r="D52" s="7">
        <v>50</v>
      </c>
      <c r="E52" s="3">
        <f t="shared" ca="1" si="2"/>
        <v>0</v>
      </c>
      <c r="F52">
        <f t="shared" ca="1" si="3"/>
        <v>0.5216075114276475</v>
      </c>
      <c r="G52" s="1">
        <f t="shared" ca="1" si="13"/>
        <v>0</v>
      </c>
      <c r="H52" s="2">
        <f t="shared" ca="1" si="14"/>
        <v>0</v>
      </c>
      <c r="I52" s="2">
        <f t="shared" ca="1" si="14"/>
        <v>0</v>
      </c>
      <c r="J52" s="2">
        <f t="shared" ca="1" si="14"/>
        <v>0</v>
      </c>
      <c r="K52" s="2">
        <f t="shared" ca="1" si="14"/>
        <v>0</v>
      </c>
      <c r="L52" s="2">
        <f t="shared" ca="1" si="14"/>
        <v>0</v>
      </c>
      <c r="M52" s="2">
        <f t="shared" ca="1" si="14"/>
        <v>0</v>
      </c>
      <c r="N52" s="2">
        <f t="shared" ca="1" si="4"/>
        <v>1</v>
      </c>
      <c r="O52" s="2">
        <f t="shared" si="6"/>
        <v>0.49000000000000027</v>
      </c>
      <c r="P52" s="1">
        <f t="shared" ca="1" si="5"/>
        <v>0.59389809722008047</v>
      </c>
    </row>
    <row r="53" spans="4:16" ht="15.75" x14ac:dyDescent="0.25">
      <c r="D53" s="7">
        <v>51</v>
      </c>
      <c r="E53" s="3">
        <f t="shared" ca="1" si="2"/>
        <v>2</v>
      </c>
      <c r="F53">
        <f t="shared" ca="1" si="3"/>
        <v>0.79292775422310058</v>
      </c>
      <c r="G53" s="1">
        <f t="shared" ca="1" si="13"/>
        <v>1</v>
      </c>
      <c r="H53" s="2">
        <f t="shared" ref="H53:M62" ca="1" si="15">IF($G53&lt;H$2,0,$B$5/(RAND()*($B$5-1)+1))</f>
        <v>1.780389423739873</v>
      </c>
      <c r="I53" s="2">
        <f t="shared" ca="1" si="15"/>
        <v>0</v>
      </c>
      <c r="J53" s="2">
        <f t="shared" ca="1" si="15"/>
        <v>0</v>
      </c>
      <c r="K53" s="2">
        <f t="shared" ca="1" si="15"/>
        <v>0</v>
      </c>
      <c r="L53" s="2">
        <f t="shared" ca="1" si="15"/>
        <v>0</v>
      </c>
      <c r="M53" s="2">
        <f t="shared" ca="1" si="15"/>
        <v>0</v>
      </c>
      <c r="N53" s="2">
        <f t="shared" ca="1" si="4"/>
        <v>0</v>
      </c>
      <c r="O53" s="2">
        <f t="shared" si="6"/>
        <v>0.50000000000000022</v>
      </c>
      <c r="P53" s="1">
        <f t="shared" ca="1" si="5"/>
        <v>0.53156155012978468</v>
      </c>
    </row>
    <row r="54" spans="4:16" ht="15.75" x14ac:dyDescent="0.25">
      <c r="D54" s="3">
        <v>52</v>
      </c>
      <c r="E54" s="3">
        <f t="shared" ca="1" si="2"/>
        <v>7</v>
      </c>
      <c r="F54">
        <f t="shared" ca="1" si="3"/>
        <v>0.91889276695524724</v>
      </c>
      <c r="G54" s="1">
        <f t="shared" ca="1" si="13"/>
        <v>2</v>
      </c>
      <c r="H54" s="2">
        <f t="shared" ca="1" si="15"/>
        <v>5.5965651378822221</v>
      </c>
      <c r="I54" s="2">
        <f t="shared" ca="1" si="15"/>
        <v>1.3805630000282616</v>
      </c>
      <c r="J54" s="2">
        <f t="shared" ca="1" si="15"/>
        <v>0</v>
      </c>
      <c r="K54" s="2">
        <f t="shared" ca="1" si="15"/>
        <v>0</v>
      </c>
      <c r="L54" s="2">
        <f t="shared" ca="1" si="15"/>
        <v>0</v>
      </c>
      <c r="M54" s="2">
        <f t="shared" ca="1" si="15"/>
        <v>0</v>
      </c>
      <c r="N54" s="2">
        <f t="shared" ca="1" si="4"/>
        <v>0</v>
      </c>
      <c r="O54" s="2">
        <f t="shared" si="6"/>
        <v>0.51000000000000023</v>
      </c>
      <c r="P54" s="1">
        <f t="shared" ca="1" si="5"/>
        <v>0.47149933605011629</v>
      </c>
    </row>
    <row r="55" spans="4:16" ht="15.75" x14ac:dyDescent="0.25">
      <c r="D55" s="3">
        <v>53</v>
      </c>
      <c r="E55" s="3">
        <f t="shared" ca="1" si="2"/>
        <v>0</v>
      </c>
      <c r="F55">
        <f t="shared" ca="1" si="3"/>
        <v>0.18510496376140684</v>
      </c>
      <c r="G55" s="1">
        <f t="shared" ca="1" si="13"/>
        <v>0</v>
      </c>
      <c r="H55" s="2">
        <f t="shared" ca="1" si="15"/>
        <v>0</v>
      </c>
      <c r="I55" s="2">
        <f t="shared" ca="1" si="15"/>
        <v>0</v>
      </c>
      <c r="J55" s="2">
        <f t="shared" ca="1" si="15"/>
        <v>0</v>
      </c>
      <c r="K55" s="2">
        <f t="shared" ca="1" si="15"/>
        <v>0</v>
      </c>
      <c r="L55" s="2">
        <f t="shared" ca="1" si="15"/>
        <v>0</v>
      </c>
      <c r="M55" s="2">
        <f t="shared" ca="1" si="15"/>
        <v>0</v>
      </c>
      <c r="N55" s="2">
        <f t="shared" ca="1" si="4"/>
        <v>1</v>
      </c>
      <c r="O55" s="2">
        <f t="shared" si="6"/>
        <v>0.52000000000000024</v>
      </c>
      <c r="P55" s="1">
        <f t="shared" ca="1" si="5"/>
        <v>0.41461946113905279</v>
      </c>
    </row>
    <row r="56" spans="4:16" ht="15.75" x14ac:dyDescent="0.25">
      <c r="D56" s="2">
        <v>54</v>
      </c>
      <c r="E56" s="3">
        <f t="shared" ca="1" si="2"/>
        <v>3</v>
      </c>
      <c r="F56">
        <f t="shared" ca="1" si="3"/>
        <v>0.68341649048743192</v>
      </c>
      <c r="G56" s="1">
        <f t="shared" ca="1" si="13"/>
        <v>1</v>
      </c>
      <c r="H56" s="2">
        <f t="shared" ca="1" si="15"/>
        <v>3.0949988344090658</v>
      </c>
      <c r="I56" s="2">
        <f t="shared" ca="1" si="15"/>
        <v>0</v>
      </c>
      <c r="J56" s="2">
        <f t="shared" ca="1" si="15"/>
        <v>0</v>
      </c>
      <c r="K56" s="2">
        <f t="shared" ca="1" si="15"/>
        <v>0</v>
      </c>
      <c r="L56" s="2">
        <f t="shared" ca="1" si="15"/>
        <v>0</v>
      </c>
      <c r="M56" s="2">
        <f t="shared" ca="1" si="15"/>
        <v>0</v>
      </c>
      <c r="N56" s="2">
        <f t="shared" ca="1" si="4"/>
        <v>0</v>
      </c>
      <c r="O56" s="2">
        <f t="shared" si="6"/>
        <v>0.53000000000000025</v>
      </c>
      <c r="P56" s="1">
        <f t="shared" ca="1" si="5"/>
        <v>0.36158104066040353</v>
      </c>
    </row>
    <row r="57" spans="4:16" ht="15.75" x14ac:dyDescent="0.25">
      <c r="D57" s="2">
        <v>55</v>
      </c>
      <c r="E57" s="3">
        <f t="shared" ca="1" si="2"/>
        <v>0</v>
      </c>
      <c r="F57">
        <f t="shared" ca="1" si="3"/>
        <v>0.30348672134403343</v>
      </c>
      <c r="G57" s="1">
        <f t="shared" ca="1" si="13"/>
        <v>0</v>
      </c>
      <c r="H57" s="2">
        <f t="shared" ca="1" si="15"/>
        <v>0</v>
      </c>
      <c r="I57" s="2">
        <f t="shared" ca="1" si="15"/>
        <v>0</v>
      </c>
      <c r="J57" s="2">
        <f t="shared" ca="1" si="15"/>
        <v>0</v>
      </c>
      <c r="K57" s="2">
        <f t="shared" ca="1" si="15"/>
        <v>0</v>
      </c>
      <c r="L57" s="2">
        <f t="shared" ca="1" si="15"/>
        <v>0</v>
      </c>
      <c r="M57" s="2">
        <f t="shared" ca="1" si="15"/>
        <v>0</v>
      </c>
      <c r="N57" s="2">
        <f t="shared" ca="1" si="4"/>
        <v>1</v>
      </c>
      <c r="O57" s="2">
        <f t="shared" si="6"/>
        <v>0.54000000000000026</v>
      </c>
      <c r="P57" s="1">
        <f t="shared" ca="1" si="5"/>
        <v>0.31281464650997332</v>
      </c>
    </row>
    <row r="58" spans="4:16" ht="15.75" x14ac:dyDescent="0.25">
      <c r="D58" s="2">
        <v>56</v>
      </c>
      <c r="E58" s="3">
        <f t="shared" ca="1" si="2"/>
        <v>0</v>
      </c>
      <c r="F58">
        <f t="shared" ca="1" si="3"/>
        <v>8.0066896627028372E-2</v>
      </c>
      <c r="G58" s="1">
        <f t="shared" ca="1" si="13"/>
        <v>0</v>
      </c>
      <c r="H58" s="2">
        <f t="shared" ca="1" si="15"/>
        <v>0</v>
      </c>
      <c r="I58" s="2">
        <f t="shared" ca="1" si="15"/>
        <v>0</v>
      </c>
      <c r="J58" s="2">
        <f t="shared" ca="1" si="15"/>
        <v>0</v>
      </c>
      <c r="K58" s="2">
        <f t="shared" ca="1" si="15"/>
        <v>0</v>
      </c>
      <c r="L58" s="2">
        <f t="shared" ca="1" si="15"/>
        <v>0</v>
      </c>
      <c r="M58" s="2">
        <f t="shared" ca="1" si="15"/>
        <v>0</v>
      </c>
      <c r="N58" s="2">
        <f t="shared" ca="1" si="4"/>
        <v>1</v>
      </c>
      <c r="O58" s="2">
        <f t="shared" si="6"/>
        <v>0.55000000000000027</v>
      </c>
      <c r="P58" s="1">
        <f t="shared" ca="1" si="5"/>
        <v>0.26854956638210864</v>
      </c>
    </row>
    <row r="59" spans="4:16" ht="15.75" x14ac:dyDescent="0.25">
      <c r="D59" s="7">
        <v>57</v>
      </c>
      <c r="E59" s="3">
        <f t="shared" ca="1" si="2"/>
        <v>0</v>
      </c>
      <c r="F59">
        <f t="shared" ca="1" si="3"/>
        <v>2.7518986740611595E-2</v>
      </c>
      <c r="G59" s="1">
        <f t="shared" ca="1" si="13"/>
        <v>0</v>
      </c>
      <c r="H59" s="2">
        <f t="shared" ca="1" si="15"/>
        <v>0</v>
      </c>
      <c r="I59" s="2">
        <f t="shared" ca="1" si="15"/>
        <v>0</v>
      </c>
      <c r="J59" s="2">
        <f t="shared" ca="1" si="15"/>
        <v>0</v>
      </c>
      <c r="K59" s="2">
        <f t="shared" ca="1" si="15"/>
        <v>0</v>
      </c>
      <c r="L59" s="2">
        <f t="shared" ca="1" si="15"/>
        <v>0</v>
      </c>
      <c r="M59" s="2">
        <f t="shared" ca="1" si="15"/>
        <v>0</v>
      </c>
      <c r="N59" s="2">
        <f t="shared" ca="1" si="4"/>
        <v>1</v>
      </c>
      <c r="O59" s="2">
        <f t="shared" si="6"/>
        <v>0.56000000000000028</v>
      </c>
      <c r="P59" s="1">
        <f t="shared" ca="1" si="5"/>
        <v>0.22884488388766924</v>
      </c>
    </row>
    <row r="60" spans="4:16" ht="15.75" x14ac:dyDescent="0.25">
      <c r="D60" s="7">
        <v>58</v>
      </c>
      <c r="E60" s="3">
        <f t="shared" ca="1" si="2"/>
        <v>0</v>
      </c>
      <c r="F60">
        <f t="shared" ca="1" si="3"/>
        <v>0.13282773299994433</v>
      </c>
      <c r="G60" s="1">
        <f t="shared" ca="1" si="13"/>
        <v>0</v>
      </c>
      <c r="H60" s="2">
        <f t="shared" ca="1" si="15"/>
        <v>0</v>
      </c>
      <c r="I60" s="2">
        <f t="shared" ca="1" si="15"/>
        <v>0</v>
      </c>
      <c r="J60" s="2">
        <f t="shared" ca="1" si="15"/>
        <v>0</v>
      </c>
      <c r="K60" s="2">
        <f t="shared" ca="1" si="15"/>
        <v>0</v>
      </c>
      <c r="L60" s="2">
        <f t="shared" ca="1" si="15"/>
        <v>0</v>
      </c>
      <c r="M60" s="2">
        <f t="shared" ca="1" si="15"/>
        <v>0</v>
      </c>
      <c r="N60" s="2">
        <f t="shared" ca="1" si="4"/>
        <v>1</v>
      </c>
      <c r="O60" s="2">
        <f t="shared" si="6"/>
        <v>0.57000000000000028</v>
      </c>
      <c r="P60" s="1">
        <f t="shared" ca="1" si="5"/>
        <v>0.19362177940179962</v>
      </c>
    </row>
    <row r="61" spans="4:16" ht="15.75" x14ac:dyDescent="0.25">
      <c r="D61" s="3">
        <v>59</v>
      </c>
      <c r="E61" s="3">
        <f t="shared" ca="1" si="2"/>
        <v>0</v>
      </c>
      <c r="F61">
        <f t="shared" ca="1" si="3"/>
        <v>0.42911529321515829</v>
      </c>
      <c r="G61" s="1">
        <f t="shared" ca="1" si="13"/>
        <v>0</v>
      </c>
      <c r="H61" s="2">
        <f t="shared" ca="1" si="15"/>
        <v>0</v>
      </c>
      <c r="I61" s="2">
        <f t="shared" ca="1" si="15"/>
        <v>0</v>
      </c>
      <c r="J61" s="2">
        <f t="shared" ca="1" si="15"/>
        <v>0</v>
      </c>
      <c r="K61" s="2">
        <f t="shared" ca="1" si="15"/>
        <v>0</v>
      </c>
      <c r="L61" s="2">
        <f t="shared" ca="1" si="15"/>
        <v>0</v>
      </c>
      <c r="M61" s="2">
        <f t="shared" ca="1" si="15"/>
        <v>0</v>
      </c>
      <c r="N61" s="2">
        <f t="shared" ca="1" si="4"/>
        <v>1</v>
      </c>
      <c r="O61" s="2">
        <f t="shared" si="6"/>
        <v>0.58000000000000029</v>
      </c>
      <c r="P61" s="1">
        <f t="shared" ca="1" si="5"/>
        <v>0.16269500635705803</v>
      </c>
    </row>
    <row r="62" spans="4:16" ht="15.75" x14ac:dyDescent="0.25">
      <c r="D62" s="3">
        <v>60</v>
      </c>
      <c r="E62" s="3">
        <f t="shared" ca="1" si="2"/>
        <v>0</v>
      </c>
      <c r="F62">
        <f t="shared" ca="1" si="3"/>
        <v>0.38751671922999797</v>
      </c>
      <c r="G62" s="1">
        <f t="shared" ca="1" si="13"/>
        <v>0</v>
      </c>
      <c r="H62" s="2">
        <f t="shared" ca="1" si="15"/>
        <v>0</v>
      </c>
      <c r="I62" s="2">
        <f t="shared" ca="1" si="15"/>
        <v>0</v>
      </c>
      <c r="J62" s="2">
        <f t="shared" ca="1" si="15"/>
        <v>0</v>
      </c>
      <c r="K62" s="2">
        <f t="shared" ca="1" si="15"/>
        <v>0</v>
      </c>
      <c r="L62" s="2">
        <f t="shared" ca="1" si="15"/>
        <v>0</v>
      </c>
      <c r="M62" s="2">
        <f t="shared" ca="1" si="15"/>
        <v>0</v>
      </c>
      <c r="N62" s="2">
        <f t="shared" ca="1" si="4"/>
        <v>1</v>
      </c>
      <c r="O62" s="2">
        <f t="shared" si="6"/>
        <v>0.5900000000000003</v>
      </c>
      <c r="P62" s="1">
        <f t="shared" ca="1" si="5"/>
        <v>0.1358020549953238</v>
      </c>
    </row>
    <row r="63" spans="4:16" ht="15.75" x14ac:dyDescent="0.25">
      <c r="D63" s="2">
        <v>61</v>
      </c>
      <c r="E63" s="3">
        <f t="shared" ca="1" si="2"/>
        <v>0</v>
      </c>
      <c r="F63">
        <f t="shared" ca="1" si="3"/>
        <v>4.7491674451402011E-2</v>
      </c>
      <c r="G63" s="1">
        <f t="shared" ca="1" si="13"/>
        <v>0</v>
      </c>
      <c r="H63" s="2">
        <f t="shared" ref="H63:M72" ca="1" si="16">IF($G63&lt;H$2,0,$B$5/(RAND()*($B$5-1)+1))</f>
        <v>0</v>
      </c>
      <c r="I63" s="2">
        <f t="shared" ca="1" si="16"/>
        <v>0</v>
      </c>
      <c r="J63" s="2">
        <f t="shared" ca="1" si="16"/>
        <v>0</v>
      </c>
      <c r="K63" s="2">
        <f t="shared" ca="1" si="16"/>
        <v>0</v>
      </c>
      <c r="L63" s="2">
        <f t="shared" ca="1" si="16"/>
        <v>0</v>
      </c>
      <c r="M63" s="2">
        <f t="shared" ca="1" si="16"/>
        <v>0</v>
      </c>
      <c r="N63" s="2">
        <f t="shared" ca="1" si="4"/>
        <v>1</v>
      </c>
      <c r="O63" s="2">
        <f t="shared" si="6"/>
        <v>0.60000000000000031</v>
      </c>
      <c r="P63" s="1">
        <f t="shared" ca="1" si="5"/>
        <v>0.11262903067312277</v>
      </c>
    </row>
    <row r="64" spans="4:16" ht="15.75" x14ac:dyDescent="0.25">
      <c r="D64" s="2">
        <v>62</v>
      </c>
      <c r="E64" s="3">
        <f t="shared" ca="1" si="2"/>
        <v>0</v>
      </c>
      <c r="F64">
        <f t="shared" ca="1" si="3"/>
        <v>0.55401315641118076</v>
      </c>
      <c r="G64" s="1">
        <f t="shared" ca="1" si="13"/>
        <v>0</v>
      </c>
      <c r="H64" s="2">
        <f t="shared" ca="1" si="16"/>
        <v>0</v>
      </c>
      <c r="I64" s="2">
        <f t="shared" ca="1" si="16"/>
        <v>0</v>
      </c>
      <c r="J64" s="2">
        <f t="shared" ca="1" si="16"/>
        <v>0</v>
      </c>
      <c r="K64" s="2">
        <f t="shared" ca="1" si="16"/>
        <v>0</v>
      </c>
      <c r="L64" s="2">
        <f t="shared" ca="1" si="16"/>
        <v>0</v>
      </c>
      <c r="M64" s="2">
        <f t="shared" ca="1" si="16"/>
        <v>0</v>
      </c>
      <c r="N64" s="2">
        <f t="shared" ca="1" si="4"/>
        <v>1</v>
      </c>
      <c r="O64" s="2">
        <f t="shared" si="6"/>
        <v>0.61000000000000032</v>
      </c>
      <c r="P64" s="1">
        <f t="shared" ca="1" si="5"/>
        <v>9.2832718595620936E-2</v>
      </c>
    </row>
    <row r="65" spans="4:16" ht="15.75" x14ac:dyDescent="0.25">
      <c r="D65" s="2">
        <v>63</v>
      </c>
      <c r="E65" s="3">
        <f t="shared" ca="1" si="2"/>
        <v>2</v>
      </c>
      <c r="F65">
        <f t="shared" ca="1" si="3"/>
        <v>0.7808887115699078</v>
      </c>
      <c r="G65" s="1">
        <f t="shared" ca="1" si="13"/>
        <v>1</v>
      </c>
      <c r="H65" s="2">
        <f t="shared" ca="1" si="16"/>
        <v>1.7953575784921845</v>
      </c>
      <c r="I65" s="2">
        <f t="shared" ca="1" si="16"/>
        <v>0</v>
      </c>
      <c r="J65" s="2">
        <f t="shared" ca="1" si="16"/>
        <v>0</v>
      </c>
      <c r="K65" s="2">
        <f t="shared" ca="1" si="16"/>
        <v>0</v>
      </c>
      <c r="L65" s="2">
        <f t="shared" ca="1" si="16"/>
        <v>0</v>
      </c>
      <c r="M65" s="2">
        <f t="shared" ca="1" si="16"/>
        <v>0</v>
      </c>
      <c r="N65" s="2">
        <f t="shared" ca="1" si="4"/>
        <v>0</v>
      </c>
      <c r="O65" s="2">
        <f t="shared" si="6"/>
        <v>0.62000000000000033</v>
      </c>
      <c r="P65" s="1">
        <f t="shared" ca="1" si="5"/>
        <v>7.6058667359675036E-2</v>
      </c>
    </row>
    <row r="66" spans="4:16" ht="15.75" x14ac:dyDescent="0.25">
      <c r="D66" s="7">
        <v>64</v>
      </c>
      <c r="E66" s="3">
        <f t="shared" ca="1" si="2"/>
        <v>0</v>
      </c>
      <c r="F66">
        <f t="shared" ca="1" si="3"/>
        <v>0.56805463301108605</v>
      </c>
      <c r="G66" s="1">
        <f t="shared" ca="1" si="13"/>
        <v>0</v>
      </c>
      <c r="H66" s="2">
        <f t="shared" ca="1" si="16"/>
        <v>0</v>
      </c>
      <c r="I66" s="2">
        <f t="shared" ca="1" si="16"/>
        <v>0</v>
      </c>
      <c r="J66" s="2">
        <f t="shared" ca="1" si="16"/>
        <v>0</v>
      </c>
      <c r="K66" s="2">
        <f t="shared" ca="1" si="16"/>
        <v>0</v>
      </c>
      <c r="L66" s="2">
        <f t="shared" ca="1" si="16"/>
        <v>0</v>
      </c>
      <c r="M66" s="2">
        <f t="shared" ca="1" si="16"/>
        <v>0</v>
      </c>
      <c r="N66" s="2">
        <f t="shared" ca="1" si="4"/>
        <v>1</v>
      </c>
      <c r="O66" s="2">
        <f t="shared" si="6"/>
        <v>0.63000000000000034</v>
      </c>
      <c r="P66" s="1">
        <f t="shared" ca="1" si="5"/>
        <v>6.1955397017051654E-2</v>
      </c>
    </row>
    <row r="67" spans="4:16" ht="15.75" x14ac:dyDescent="0.25">
      <c r="D67" s="7">
        <v>65</v>
      </c>
      <c r="E67" s="3">
        <f t="shared" ca="1" si="2"/>
        <v>0</v>
      </c>
      <c r="F67">
        <f t="shared" ca="1" si="3"/>
        <v>0.55567245354167316</v>
      </c>
      <c r="G67" s="1">
        <f t="shared" ref="G67:G72" ca="1" si="17">IF($F67&lt;$B$20,0,IF($F67&lt;$B$21,1,IF($F67&lt;$B$22,2,IF($F67&lt;$B$23,3,IF($F67&lt;$B$24,4,IF($F67&lt;$B$25,5,6))))))</f>
        <v>0</v>
      </c>
      <c r="H67" s="2">
        <f t="shared" ca="1" si="16"/>
        <v>0</v>
      </c>
      <c r="I67" s="2">
        <f t="shared" ca="1" si="16"/>
        <v>0</v>
      </c>
      <c r="J67" s="2">
        <f t="shared" ca="1" si="16"/>
        <v>0</v>
      </c>
      <c r="K67" s="2">
        <f t="shared" ca="1" si="16"/>
        <v>0</v>
      </c>
      <c r="L67" s="2">
        <f t="shared" ca="1" si="16"/>
        <v>0</v>
      </c>
      <c r="M67" s="2">
        <f t="shared" ca="1" si="16"/>
        <v>0</v>
      </c>
      <c r="N67" s="2">
        <f t="shared" ca="1" si="4"/>
        <v>1</v>
      </c>
      <c r="O67" s="2">
        <f t="shared" si="6"/>
        <v>0.64000000000000035</v>
      </c>
      <c r="P67" s="1">
        <f t="shared" ca="1" si="5"/>
        <v>5.0185028554128326E-2</v>
      </c>
    </row>
    <row r="68" spans="4:16" ht="15.75" x14ac:dyDescent="0.25">
      <c r="D68" s="3">
        <v>66</v>
      </c>
      <c r="E68" s="3">
        <f t="shared" ref="E68:E72" ca="1" si="18">ROUND(SUM($H68:$M68),0)</f>
        <v>0</v>
      </c>
      <c r="F68">
        <f t="shared" ref="F68:F72" ca="1" si="19">RAND()</f>
        <v>0.26384653531057067</v>
      </c>
      <c r="G68" s="1">
        <f t="shared" ca="1" si="17"/>
        <v>0</v>
      </c>
      <c r="H68" s="2">
        <f t="shared" ca="1" si="16"/>
        <v>0</v>
      </c>
      <c r="I68" s="2">
        <f t="shared" ca="1" si="16"/>
        <v>0</v>
      </c>
      <c r="J68" s="2">
        <f t="shared" ca="1" si="16"/>
        <v>0</v>
      </c>
      <c r="K68" s="2">
        <f t="shared" ca="1" si="16"/>
        <v>0</v>
      </c>
      <c r="L68" s="2">
        <f t="shared" ca="1" si="16"/>
        <v>0</v>
      </c>
      <c r="M68" s="2">
        <f t="shared" ca="1" si="16"/>
        <v>0</v>
      </c>
      <c r="N68" s="2">
        <f t="shared" ref="N68:N72" ca="1" si="20">IF($G68=0,1,0)</f>
        <v>1</v>
      </c>
      <c r="O68" s="2">
        <f t="shared" si="6"/>
        <v>0.65000000000000036</v>
      </c>
      <c r="P68" s="1">
        <f t="shared" ref="P68:P131" ca="1" si="21">((EXP(-$O68))^$N$73)*((1-EXP(-$O68))^(70-$N$73))/((($N$73/70)^$N$73)*(1-($N$73/70))^(70-$N$73))</f>
        <v>4.0430750783241494E-2</v>
      </c>
    </row>
    <row r="69" spans="4:16" ht="15.75" x14ac:dyDescent="0.25">
      <c r="D69" s="3">
        <v>67</v>
      </c>
      <c r="E69" s="3">
        <f t="shared" ca="1" si="18"/>
        <v>1</v>
      </c>
      <c r="F69">
        <f t="shared" ca="1" si="19"/>
        <v>0.62165725775782543</v>
      </c>
      <c r="G69" s="1">
        <f t="shared" ca="1" si="17"/>
        <v>1</v>
      </c>
      <c r="H69" s="2">
        <f t="shared" ca="1" si="16"/>
        <v>1.0500301166149415</v>
      </c>
      <c r="I69" s="2">
        <f t="shared" ca="1" si="16"/>
        <v>0</v>
      </c>
      <c r="J69" s="2">
        <f t="shared" ca="1" si="16"/>
        <v>0</v>
      </c>
      <c r="K69" s="2">
        <f t="shared" ca="1" si="16"/>
        <v>0</v>
      </c>
      <c r="L69" s="2">
        <f t="shared" ca="1" si="16"/>
        <v>0</v>
      </c>
      <c r="M69" s="2">
        <f t="shared" ca="1" si="16"/>
        <v>0</v>
      </c>
      <c r="N69" s="2">
        <f t="shared" ca="1" si="20"/>
        <v>0</v>
      </c>
      <c r="O69" s="2">
        <f t="shared" ref="O69:O132" si="22">O68+0.01</f>
        <v>0.66000000000000036</v>
      </c>
      <c r="P69" s="1">
        <f t="shared" ca="1" si="21"/>
        <v>3.2401600306833277E-2</v>
      </c>
    </row>
    <row r="70" spans="4:16" ht="15.75" x14ac:dyDescent="0.25">
      <c r="D70" s="2">
        <v>68</v>
      </c>
      <c r="E70" s="3">
        <f t="shared" ca="1" si="18"/>
        <v>0</v>
      </c>
      <c r="F70">
        <f t="shared" ca="1" si="19"/>
        <v>0.37017296849825754</v>
      </c>
      <c r="G70" s="1">
        <f t="shared" ca="1" si="17"/>
        <v>0</v>
      </c>
      <c r="H70" s="2">
        <f t="shared" ca="1" si="16"/>
        <v>0</v>
      </c>
      <c r="I70" s="2">
        <f t="shared" ca="1" si="16"/>
        <v>0</v>
      </c>
      <c r="J70" s="2">
        <f t="shared" ca="1" si="16"/>
        <v>0</v>
      </c>
      <c r="K70" s="2">
        <f t="shared" ca="1" si="16"/>
        <v>0</v>
      </c>
      <c r="L70" s="2">
        <f t="shared" ca="1" si="16"/>
        <v>0</v>
      </c>
      <c r="M70" s="2">
        <f t="shared" ca="1" si="16"/>
        <v>0</v>
      </c>
      <c r="N70" s="2">
        <f t="shared" ca="1" si="20"/>
        <v>1</v>
      </c>
      <c r="O70" s="2">
        <f t="shared" si="22"/>
        <v>0.67000000000000037</v>
      </c>
      <c r="P70" s="1">
        <f t="shared" ca="1" si="21"/>
        <v>2.583504381179649E-2</v>
      </c>
    </row>
    <row r="71" spans="4:16" ht="15.75" x14ac:dyDescent="0.25">
      <c r="D71" s="2">
        <v>69</v>
      </c>
      <c r="E71" s="3">
        <f t="shared" ca="1" si="18"/>
        <v>0</v>
      </c>
      <c r="F71">
        <f t="shared" ca="1" si="19"/>
        <v>0.40406831108080743</v>
      </c>
      <c r="G71" s="1">
        <f t="shared" ca="1" si="17"/>
        <v>0</v>
      </c>
      <c r="H71" s="2">
        <f t="shared" ca="1" si="16"/>
        <v>0</v>
      </c>
      <c r="I71" s="2">
        <f t="shared" ca="1" si="16"/>
        <v>0</v>
      </c>
      <c r="J71" s="2">
        <f t="shared" ca="1" si="16"/>
        <v>0</v>
      </c>
      <c r="K71" s="2">
        <f t="shared" ca="1" si="16"/>
        <v>0</v>
      </c>
      <c r="L71" s="2">
        <f t="shared" ca="1" si="16"/>
        <v>0</v>
      </c>
      <c r="M71" s="2">
        <f t="shared" ca="1" si="16"/>
        <v>0</v>
      </c>
      <c r="N71" s="2">
        <f t="shared" ca="1" si="20"/>
        <v>1</v>
      </c>
      <c r="O71" s="2">
        <f t="shared" si="22"/>
        <v>0.68000000000000038</v>
      </c>
      <c r="P71" s="1">
        <f t="shared" ca="1" si="21"/>
        <v>2.0497832217352338E-2</v>
      </c>
    </row>
    <row r="72" spans="4:16" ht="15.75" x14ac:dyDescent="0.25">
      <c r="D72" s="2">
        <v>70</v>
      </c>
      <c r="E72" s="3">
        <f t="shared" ca="1" si="18"/>
        <v>0</v>
      </c>
      <c r="F72">
        <f t="shared" ca="1" si="19"/>
        <v>5.9399567808285036E-2</v>
      </c>
      <c r="G72" s="1">
        <f t="shared" ca="1" si="17"/>
        <v>0</v>
      </c>
      <c r="H72" s="2">
        <f t="shared" ca="1" si="16"/>
        <v>0</v>
      </c>
      <c r="I72" s="2">
        <f t="shared" ca="1" si="16"/>
        <v>0</v>
      </c>
      <c r="J72" s="2">
        <f t="shared" ca="1" si="16"/>
        <v>0</v>
      </c>
      <c r="K72" s="2">
        <f t="shared" ca="1" si="16"/>
        <v>0</v>
      </c>
      <c r="L72" s="2">
        <f t="shared" ca="1" si="16"/>
        <v>0</v>
      </c>
      <c r="M72" s="2">
        <f t="shared" ca="1" si="16"/>
        <v>0</v>
      </c>
      <c r="N72" s="2">
        <f t="shared" ca="1" si="20"/>
        <v>1</v>
      </c>
      <c r="O72" s="2">
        <f t="shared" si="22"/>
        <v>0.69000000000000039</v>
      </c>
      <c r="P72" s="1">
        <f t="shared" ca="1" si="21"/>
        <v>1.6185554410526569E-2</v>
      </c>
    </row>
    <row r="73" spans="4:16" ht="15.75" x14ac:dyDescent="0.25">
      <c r="G73" s="1"/>
      <c r="H73" s="2"/>
      <c r="I73" s="2"/>
      <c r="J73" s="2"/>
      <c r="K73" s="2"/>
      <c r="L73" s="2"/>
      <c r="M73" s="2"/>
      <c r="N73" s="2">
        <f ca="1">SUM(N$3:N$72)</f>
        <v>47</v>
      </c>
      <c r="O73" s="2">
        <f t="shared" si="22"/>
        <v>0.7000000000000004</v>
      </c>
      <c r="P73" s="1">
        <f t="shared" ca="1" si="21"/>
        <v>1.2721263835348981E-2</v>
      </c>
    </row>
    <row r="74" spans="4:16" ht="15.75" x14ac:dyDescent="0.25">
      <c r="G74" s="1"/>
      <c r="H74" s="2"/>
      <c r="I74" s="2"/>
      <c r="J74" s="2"/>
      <c r="K74" s="2"/>
      <c r="L74" s="2"/>
      <c r="M74" s="2"/>
      <c r="O74" s="2">
        <f t="shared" si="22"/>
        <v>0.71000000000000041</v>
      </c>
      <c r="P74" s="1">
        <f t="shared" ca="1" si="21"/>
        <v>9.9534914059970867E-3</v>
      </c>
    </row>
    <row r="75" spans="4:16" ht="15.75" x14ac:dyDescent="0.25">
      <c r="G75" s="1"/>
      <c r="H75" s="2"/>
      <c r="I75" s="2"/>
      <c r="J75" s="2"/>
      <c r="K75" s="2"/>
      <c r="L75" s="2"/>
      <c r="M75" s="2"/>
      <c r="O75" s="2">
        <f t="shared" si="22"/>
        <v>0.72000000000000042</v>
      </c>
      <c r="P75" s="1">
        <f t="shared" ca="1" si="21"/>
        <v>7.7538985021568035E-3</v>
      </c>
    </row>
    <row r="76" spans="4:16" ht="15.75" x14ac:dyDescent="0.25">
      <c r="G76" s="1"/>
      <c r="H76" s="2"/>
      <c r="I76" s="2"/>
      <c r="J76" s="2"/>
      <c r="K76" s="2"/>
      <c r="L76" s="2"/>
      <c r="M76" s="2"/>
      <c r="O76" s="2">
        <f t="shared" si="22"/>
        <v>0.73000000000000043</v>
      </c>
      <c r="P76" s="1">
        <f t="shared" ca="1" si="21"/>
        <v>6.0147678690829825E-3</v>
      </c>
    </row>
    <row r="77" spans="4:16" ht="15.75" x14ac:dyDescent="0.25">
      <c r="G77" s="1"/>
      <c r="H77" s="2"/>
      <c r="I77" s="2"/>
      <c r="J77" s="2"/>
      <c r="K77" s="2"/>
      <c r="L77" s="2"/>
      <c r="M77" s="2"/>
      <c r="O77" s="2">
        <f t="shared" si="22"/>
        <v>0.74000000000000044</v>
      </c>
      <c r="P77" s="1">
        <f t="shared" ca="1" si="21"/>
        <v>4.6464803441211913E-3</v>
      </c>
    </row>
    <row r="78" spans="4:16" ht="15.75" x14ac:dyDescent="0.25">
      <c r="G78" s="1"/>
      <c r="H78" s="2"/>
      <c r="I78" s="2"/>
      <c r="J78" s="2"/>
      <c r="K78" s="2"/>
      <c r="L78" s="2"/>
      <c r="M78" s="2"/>
      <c r="O78" s="2">
        <f t="shared" si="22"/>
        <v>0.75000000000000044</v>
      </c>
      <c r="P78" s="1">
        <f t="shared" ca="1" si="21"/>
        <v>3.5750825963954428E-3</v>
      </c>
    </row>
    <row r="79" spans="4:16" ht="15.75" x14ac:dyDescent="0.25">
      <c r="G79" s="1"/>
      <c r="H79" s="2"/>
      <c r="I79" s="2"/>
      <c r="J79" s="2"/>
      <c r="K79" s="2"/>
      <c r="L79" s="2"/>
      <c r="M79" s="2"/>
      <c r="O79" s="2">
        <f t="shared" si="22"/>
        <v>0.76000000000000045</v>
      </c>
      <c r="P79" s="1">
        <f t="shared" ca="1" si="21"/>
        <v>2.7400157903748434E-3</v>
      </c>
    </row>
    <row r="80" spans="4:16" ht="15.75" x14ac:dyDescent="0.25">
      <c r="O80" s="2">
        <f t="shared" si="22"/>
        <v>0.77000000000000046</v>
      </c>
      <c r="P80" s="1">
        <f t="shared" ca="1" si="21"/>
        <v>2.0920469805047561E-3</v>
      </c>
    </row>
    <row r="81" spans="15:16" ht="15.75" x14ac:dyDescent="0.25">
      <c r="O81" s="2">
        <f t="shared" si="22"/>
        <v>0.78000000000000047</v>
      </c>
      <c r="P81" s="1">
        <f t="shared" ca="1" si="21"/>
        <v>1.5914234602659397E-3</v>
      </c>
    </row>
    <row r="82" spans="15:16" ht="15.75" x14ac:dyDescent="0.25">
      <c r="O82" s="2">
        <f t="shared" si="22"/>
        <v>0.79000000000000048</v>
      </c>
      <c r="P82" s="1">
        <f t="shared" ca="1" si="21"/>
        <v>1.2062543740885509E-3</v>
      </c>
    </row>
    <row r="83" spans="15:16" ht="15.75" x14ac:dyDescent="0.25">
      <c r="O83" s="2">
        <f t="shared" si="22"/>
        <v>0.80000000000000049</v>
      </c>
      <c r="P83" s="1">
        <f t="shared" ca="1" si="21"/>
        <v>9.1111273053386577E-4</v>
      </c>
    </row>
    <row r="84" spans="15:16" ht="15.75" x14ac:dyDescent="0.25">
      <c r="O84" s="2">
        <f t="shared" si="22"/>
        <v>0.8100000000000005</v>
      </c>
      <c r="P84" s="1">
        <f t="shared" ca="1" si="21"/>
        <v>6.8584362001694436E-4</v>
      </c>
    </row>
    <row r="85" spans="15:16" ht="15.75" x14ac:dyDescent="0.25">
      <c r="O85" s="2">
        <f t="shared" si="22"/>
        <v>0.82000000000000051</v>
      </c>
      <c r="P85" s="1">
        <f t="shared" ca="1" si="21"/>
        <v>5.1456009974889139E-4</v>
      </c>
    </row>
    <row r="86" spans="15:16" ht="15.75" x14ac:dyDescent="0.25">
      <c r="O86" s="2">
        <f t="shared" si="22"/>
        <v>0.83000000000000052</v>
      </c>
      <c r="P86" s="1">
        <f t="shared" ca="1" si="21"/>
        <v>3.848061232721257E-4</v>
      </c>
    </row>
    <row r="87" spans="15:16" ht="15.75" x14ac:dyDescent="0.25">
      <c r="O87" s="2">
        <f t="shared" si="22"/>
        <v>0.84000000000000052</v>
      </c>
      <c r="P87" s="1">
        <f t="shared" ca="1" si="21"/>
        <v>2.8686543703142415E-4</v>
      </c>
    </row>
    <row r="88" spans="15:16" ht="15.75" x14ac:dyDescent="0.25">
      <c r="O88" s="2">
        <f t="shared" si="22"/>
        <v>0.85000000000000053</v>
      </c>
      <c r="P88" s="1">
        <f t="shared" ca="1" si="21"/>
        <v>2.1319603192926725E-4</v>
      </c>
    </row>
    <row r="89" spans="15:16" ht="15.75" x14ac:dyDescent="0.25">
      <c r="O89" s="2">
        <f t="shared" si="22"/>
        <v>0.86000000000000054</v>
      </c>
      <c r="P89" s="1">
        <f t="shared" ca="1" si="21"/>
        <v>1.5797112132111905E-4</v>
      </c>
    </row>
    <row r="90" spans="15:16" ht="15.75" x14ac:dyDescent="0.25">
      <c r="O90" s="2">
        <f t="shared" si="22"/>
        <v>0.87000000000000055</v>
      </c>
      <c r="P90" s="1">
        <f t="shared" ca="1" si="21"/>
        <v>1.1670941135147655E-4</v>
      </c>
    </row>
    <row r="91" spans="15:16" ht="15.75" x14ac:dyDescent="0.25">
      <c r="O91" s="2">
        <f t="shared" si="22"/>
        <v>0.88000000000000056</v>
      </c>
      <c r="P91" s="1">
        <f t="shared" ca="1" si="21"/>
        <v>8.5979409007639455E-5</v>
      </c>
    </row>
    <row r="92" spans="15:16" ht="15.75" x14ac:dyDescent="0.25">
      <c r="O92" s="2">
        <f t="shared" si="22"/>
        <v>0.89000000000000057</v>
      </c>
      <c r="P92" s="1">
        <f t="shared" ca="1" si="21"/>
        <v>6.3164518495229411E-5</v>
      </c>
    </row>
    <row r="93" spans="15:16" ht="15.75" x14ac:dyDescent="0.25">
      <c r="O93" s="2">
        <f t="shared" si="22"/>
        <v>0.90000000000000058</v>
      </c>
      <c r="P93" s="1">
        <f t="shared" ca="1" si="21"/>
        <v>4.627760115920271E-5</v>
      </c>
    </row>
    <row r="94" spans="15:16" ht="15.75" x14ac:dyDescent="0.25">
      <c r="O94" s="2">
        <f t="shared" si="22"/>
        <v>0.91000000000000059</v>
      </c>
      <c r="P94" s="1">
        <f t="shared" ca="1" si="21"/>
        <v>3.3815452529774016E-5</v>
      </c>
    </row>
    <row r="95" spans="15:16" ht="15.75" x14ac:dyDescent="0.25">
      <c r="O95" s="2">
        <f t="shared" si="22"/>
        <v>0.9200000000000006</v>
      </c>
      <c r="P95" s="1">
        <f t="shared" ca="1" si="21"/>
        <v>2.4645246769759377E-5</v>
      </c>
    </row>
    <row r="96" spans="15:16" ht="15.75" x14ac:dyDescent="0.25">
      <c r="O96" s="2">
        <f t="shared" si="22"/>
        <v>0.9300000000000006</v>
      </c>
      <c r="P96" s="1">
        <f t="shared" ca="1" si="21"/>
        <v>1.7916400110110682E-5</v>
      </c>
    </row>
    <row r="97" spans="15:16" ht="15.75" x14ac:dyDescent="0.25">
      <c r="O97" s="2">
        <f t="shared" si="22"/>
        <v>0.94000000000000061</v>
      </c>
      <c r="P97" s="1">
        <f t="shared" ca="1" si="21"/>
        <v>1.2992511870309121E-5</v>
      </c>
    </row>
    <row r="98" spans="15:16" ht="15.75" x14ac:dyDescent="0.25">
      <c r="O98" s="2">
        <f t="shared" si="22"/>
        <v>0.95000000000000062</v>
      </c>
      <c r="P98" s="1">
        <f t="shared" ca="1" si="21"/>
        <v>9.399064979003885E-6</v>
      </c>
    </row>
    <row r="99" spans="15:16" ht="15.75" x14ac:dyDescent="0.25">
      <c r="O99" s="2">
        <f t="shared" si="22"/>
        <v>0.96000000000000063</v>
      </c>
      <c r="P99" s="1">
        <f t="shared" ca="1" si="21"/>
        <v>6.7834237112769699E-6</v>
      </c>
    </row>
    <row r="100" spans="15:16" ht="15.75" x14ac:dyDescent="0.25">
      <c r="O100" s="2">
        <f t="shared" si="22"/>
        <v>0.97000000000000064</v>
      </c>
      <c r="P100" s="1">
        <f t="shared" ca="1" si="21"/>
        <v>4.8843735199270754E-6</v>
      </c>
    </row>
    <row r="101" spans="15:16" ht="15.75" x14ac:dyDescent="0.25">
      <c r="O101" s="2">
        <f t="shared" si="22"/>
        <v>0.98000000000000065</v>
      </c>
      <c r="P101" s="1">
        <f t="shared" ca="1" si="21"/>
        <v>3.5090259578153351E-6</v>
      </c>
    </row>
    <row r="102" spans="15:16" ht="15.75" x14ac:dyDescent="0.25">
      <c r="O102" s="2">
        <f t="shared" si="22"/>
        <v>0.99000000000000066</v>
      </c>
      <c r="P102" s="1">
        <f t="shared" ca="1" si="21"/>
        <v>2.5153797807245965E-6</v>
      </c>
    </row>
    <row r="103" spans="15:16" ht="15.75" x14ac:dyDescent="0.25">
      <c r="O103" s="2">
        <f t="shared" si="22"/>
        <v>1.0000000000000007</v>
      </c>
      <c r="P103" s="1">
        <f t="shared" ca="1" si="21"/>
        <v>1.7992050181743057E-6</v>
      </c>
    </row>
    <row r="104" spans="15:16" ht="15.75" x14ac:dyDescent="0.25">
      <c r="O104" s="2">
        <f t="shared" si="22"/>
        <v>1.0100000000000007</v>
      </c>
      <c r="P104" s="1">
        <f t="shared" ca="1" si="21"/>
        <v>1.2842159272170359E-6</v>
      </c>
    </row>
    <row r="105" spans="15:16" ht="15.75" x14ac:dyDescent="0.25">
      <c r="O105" s="2">
        <f t="shared" si="22"/>
        <v>1.0200000000000007</v>
      </c>
      <c r="P105" s="1">
        <f t="shared" ca="1" si="21"/>
        <v>9.1473514732885432E-7</v>
      </c>
    </row>
    <row r="106" spans="15:16" ht="15.75" x14ac:dyDescent="0.25">
      <c r="O106" s="2">
        <f t="shared" si="22"/>
        <v>1.0300000000000007</v>
      </c>
      <c r="P106" s="1">
        <f t="shared" ca="1" si="21"/>
        <v>6.5023692392285556E-7</v>
      </c>
    </row>
    <row r="107" spans="15:16" ht="15.75" x14ac:dyDescent="0.25">
      <c r="O107" s="2">
        <f t="shared" si="22"/>
        <v>1.0400000000000007</v>
      </c>
      <c r="P107" s="1">
        <f t="shared" ca="1" si="21"/>
        <v>4.6130197051204484E-7</v>
      </c>
    </row>
    <row r="108" spans="15:16" ht="15.75" x14ac:dyDescent="0.25">
      <c r="O108" s="2">
        <f t="shared" si="22"/>
        <v>1.0500000000000007</v>
      </c>
      <c r="P108" s="1">
        <f t="shared" ca="1" si="21"/>
        <v>3.2662870982091477E-7</v>
      </c>
    </row>
    <row r="109" spans="15:16" ht="15.75" x14ac:dyDescent="0.25">
      <c r="O109" s="2">
        <f t="shared" si="22"/>
        <v>1.0600000000000007</v>
      </c>
      <c r="P109" s="1">
        <f t="shared" ca="1" si="21"/>
        <v>2.3083209504766253E-7</v>
      </c>
    </row>
    <row r="110" spans="15:16" ht="15.75" x14ac:dyDescent="0.25">
      <c r="O110" s="2">
        <f t="shared" si="22"/>
        <v>1.0700000000000007</v>
      </c>
      <c r="P110" s="1">
        <f t="shared" ca="1" si="21"/>
        <v>1.6282750123504214E-7</v>
      </c>
    </row>
    <row r="111" spans="15:16" ht="15.75" x14ac:dyDescent="0.25">
      <c r="O111" s="2">
        <f t="shared" si="22"/>
        <v>1.0800000000000007</v>
      </c>
      <c r="P111" s="1">
        <f t="shared" ca="1" si="21"/>
        <v>1.1464774306207889E-7</v>
      </c>
    </row>
    <row r="112" spans="15:16" ht="15.75" x14ac:dyDescent="0.25">
      <c r="O112" s="2">
        <f t="shared" si="22"/>
        <v>1.0900000000000007</v>
      </c>
      <c r="P112" s="1">
        <f t="shared" ca="1" si="21"/>
        <v>8.0579663457557344E-8</v>
      </c>
    </row>
    <row r="113" spans="15:16" ht="15.75" x14ac:dyDescent="0.25">
      <c r="O113" s="2">
        <f t="shared" si="22"/>
        <v>1.1000000000000008</v>
      </c>
      <c r="P113" s="1">
        <f t="shared" ca="1" si="21"/>
        <v>5.6535747280071093E-8</v>
      </c>
    </row>
    <row r="114" spans="15:16" ht="15.75" x14ac:dyDescent="0.25">
      <c r="O114" s="2">
        <f t="shared" si="22"/>
        <v>1.1100000000000008</v>
      </c>
      <c r="P114" s="1">
        <f t="shared" ca="1" si="21"/>
        <v>3.9598041627114181E-8</v>
      </c>
    </row>
    <row r="115" spans="15:16" ht="15.75" x14ac:dyDescent="0.25">
      <c r="O115" s="2">
        <f t="shared" si="22"/>
        <v>1.1200000000000008</v>
      </c>
      <c r="P115" s="1">
        <f t="shared" ca="1" si="21"/>
        <v>2.7688019150540071E-8</v>
      </c>
    </row>
    <row r="116" spans="15:16" ht="15.75" x14ac:dyDescent="0.25">
      <c r="O116" s="2">
        <f t="shared" si="22"/>
        <v>1.1300000000000008</v>
      </c>
      <c r="P116" s="1">
        <f t="shared" ca="1" si="21"/>
        <v>1.9328226340111322E-8</v>
      </c>
    </row>
    <row r="117" spans="15:16" ht="15.75" x14ac:dyDescent="0.25">
      <c r="O117" s="2">
        <f t="shared" si="22"/>
        <v>1.1400000000000008</v>
      </c>
      <c r="P117" s="1">
        <f t="shared" ca="1" si="21"/>
        <v>1.3470632984267487E-8</v>
      </c>
    </row>
    <row r="118" spans="15:16" ht="15.75" x14ac:dyDescent="0.25">
      <c r="O118" s="2">
        <f t="shared" si="22"/>
        <v>1.1500000000000008</v>
      </c>
      <c r="P118" s="1">
        <f t="shared" ca="1" si="21"/>
        <v>9.3733205425892916E-9</v>
      </c>
    </row>
    <row r="119" spans="15:16" ht="15.75" x14ac:dyDescent="0.25">
      <c r="O119" s="2">
        <f t="shared" si="22"/>
        <v>1.1600000000000008</v>
      </c>
      <c r="P119" s="1">
        <f t="shared" ca="1" si="21"/>
        <v>6.5121084206132752E-9</v>
      </c>
    </row>
    <row r="120" spans="15:16" ht="15.75" x14ac:dyDescent="0.25">
      <c r="O120" s="2">
        <f t="shared" si="22"/>
        <v>1.1700000000000008</v>
      </c>
      <c r="P120" s="1">
        <f t="shared" ca="1" si="21"/>
        <v>4.517366686923638E-9</v>
      </c>
    </row>
    <row r="121" spans="15:16" ht="15.75" x14ac:dyDescent="0.25">
      <c r="O121" s="2">
        <f t="shared" si="22"/>
        <v>1.1800000000000008</v>
      </c>
      <c r="P121" s="1">
        <f t="shared" ca="1" si="21"/>
        <v>3.1289396361789448E-9</v>
      </c>
    </row>
    <row r="122" spans="15:16" ht="15.75" x14ac:dyDescent="0.25">
      <c r="O122" s="2">
        <f t="shared" si="22"/>
        <v>1.1900000000000008</v>
      </c>
      <c r="P122" s="1">
        <f t="shared" ca="1" si="21"/>
        <v>2.1640603634885639E-9</v>
      </c>
    </row>
    <row r="123" spans="15:16" ht="15.75" x14ac:dyDescent="0.25">
      <c r="O123" s="2">
        <f t="shared" si="22"/>
        <v>1.2000000000000008</v>
      </c>
      <c r="P123" s="1">
        <f t="shared" ca="1" si="21"/>
        <v>1.4945616047486914E-9</v>
      </c>
    </row>
    <row r="124" spans="15:16" ht="15.75" x14ac:dyDescent="0.25">
      <c r="O124" s="2">
        <f t="shared" si="22"/>
        <v>1.2100000000000009</v>
      </c>
      <c r="P124" s="1">
        <f t="shared" ca="1" si="21"/>
        <v>1.0307234457596854E-9</v>
      </c>
    </row>
    <row r="125" spans="15:16" ht="15.75" x14ac:dyDescent="0.25">
      <c r="O125" s="2">
        <f t="shared" si="22"/>
        <v>1.2200000000000009</v>
      </c>
      <c r="P125" s="1">
        <f t="shared" ca="1" si="21"/>
        <v>7.0984855385941571E-10</v>
      </c>
    </row>
    <row r="126" spans="15:16" ht="15.75" x14ac:dyDescent="0.25">
      <c r="O126" s="2">
        <f t="shared" si="22"/>
        <v>1.2300000000000009</v>
      </c>
      <c r="P126" s="1">
        <f t="shared" ca="1" si="21"/>
        <v>4.8819745475521685E-10</v>
      </c>
    </row>
    <row r="127" spans="15:16" ht="15.75" x14ac:dyDescent="0.25">
      <c r="O127" s="2">
        <f t="shared" si="22"/>
        <v>1.2400000000000009</v>
      </c>
      <c r="P127" s="1">
        <f t="shared" ca="1" si="21"/>
        <v>3.3530679914499801E-10</v>
      </c>
    </row>
    <row r="128" spans="15:16" ht="15.75" x14ac:dyDescent="0.25">
      <c r="O128" s="2">
        <f t="shared" si="22"/>
        <v>1.2500000000000009</v>
      </c>
      <c r="P128" s="1">
        <f t="shared" ca="1" si="21"/>
        <v>2.2999413661730288E-10</v>
      </c>
    </row>
    <row r="129" spans="15:16" ht="15.75" x14ac:dyDescent="0.25">
      <c r="O129" s="2">
        <f t="shared" si="22"/>
        <v>1.2600000000000009</v>
      </c>
      <c r="P129" s="1">
        <f t="shared" ca="1" si="21"/>
        <v>1.5755383758915409E-10</v>
      </c>
    </row>
    <row r="130" spans="15:16" ht="15.75" x14ac:dyDescent="0.25">
      <c r="O130" s="2">
        <f t="shared" si="22"/>
        <v>1.2700000000000009</v>
      </c>
      <c r="P130" s="1">
        <f t="shared" ca="1" si="21"/>
        <v>1.0779262287270463E-10</v>
      </c>
    </row>
    <row r="131" spans="15:16" ht="15.75" x14ac:dyDescent="0.25">
      <c r="O131" s="2">
        <f t="shared" si="22"/>
        <v>1.2800000000000009</v>
      </c>
      <c r="P131" s="1">
        <f t="shared" ca="1" si="21"/>
        <v>7.3655757843192743E-11</v>
      </c>
    </row>
    <row r="132" spans="15:16" ht="15.75" x14ac:dyDescent="0.25">
      <c r="O132" s="2">
        <f t="shared" si="22"/>
        <v>1.2900000000000009</v>
      </c>
      <c r="P132" s="1">
        <f t="shared" ref="P132:P195" ca="1" si="23">((EXP(-$O132))^$N$73)*((1-EXP(-$O132))^(70-$N$73))/((($N$73/70)^$N$73)*(1-($N$73/70))^(70-$N$73))</f>
        <v>5.0267990008936511E-11</v>
      </c>
    </row>
    <row r="133" spans="15:16" ht="15.75" x14ac:dyDescent="0.25">
      <c r="O133" s="2">
        <f t="shared" ref="O133:O196" si="24">O132+0.01</f>
        <v>1.3000000000000009</v>
      </c>
      <c r="P133" s="1">
        <f t="shared" ca="1" si="23"/>
        <v>3.4265164009998076E-11</v>
      </c>
    </row>
    <row r="134" spans="15:16" ht="15.75" x14ac:dyDescent="0.25">
      <c r="O134" s="2">
        <f t="shared" si="24"/>
        <v>1.3100000000000009</v>
      </c>
      <c r="P134" s="1">
        <f t="shared" ca="1" si="23"/>
        <v>2.3329191700112374E-11</v>
      </c>
    </row>
    <row r="135" spans="15:16" ht="15.75" x14ac:dyDescent="0.25">
      <c r="O135" s="2">
        <f t="shared" si="24"/>
        <v>1.320000000000001</v>
      </c>
      <c r="P135" s="1">
        <f t="shared" ca="1" si="23"/>
        <v>1.586503539652776E-11</v>
      </c>
    </row>
    <row r="136" spans="15:16" ht="15.75" x14ac:dyDescent="0.25">
      <c r="O136" s="2">
        <f t="shared" si="24"/>
        <v>1.330000000000001</v>
      </c>
      <c r="P136" s="1">
        <f t="shared" ca="1" si="23"/>
        <v>1.077669436691217E-11</v>
      </c>
    </row>
    <row r="137" spans="15:16" ht="15.75" x14ac:dyDescent="0.25">
      <c r="O137" s="2">
        <f t="shared" si="24"/>
        <v>1.340000000000001</v>
      </c>
      <c r="P137" s="1">
        <f t="shared" ca="1" si="23"/>
        <v>7.3120936794457075E-12</v>
      </c>
    </row>
    <row r="138" spans="15:16" ht="15.75" x14ac:dyDescent="0.25">
      <c r="O138" s="2">
        <f t="shared" si="24"/>
        <v>1.350000000000001</v>
      </c>
      <c r="P138" s="1">
        <f t="shared" ca="1" si="23"/>
        <v>4.9558469704790314E-12</v>
      </c>
    </row>
    <row r="139" spans="15:16" ht="15.75" x14ac:dyDescent="0.25">
      <c r="O139" s="2">
        <f t="shared" si="24"/>
        <v>1.360000000000001</v>
      </c>
      <c r="P139" s="1">
        <f t="shared" ca="1" si="23"/>
        <v>3.3552285025551043E-12</v>
      </c>
    </row>
    <row r="140" spans="15:16" ht="15.75" x14ac:dyDescent="0.25">
      <c r="O140" s="2">
        <f t="shared" si="24"/>
        <v>1.370000000000001</v>
      </c>
      <c r="P140" s="1">
        <f t="shared" ca="1" si="23"/>
        <v>2.2691453974785746E-12</v>
      </c>
    </row>
    <row r="141" spans="15:16" ht="15.75" x14ac:dyDescent="0.25">
      <c r="O141" s="2">
        <f t="shared" si="24"/>
        <v>1.380000000000001</v>
      </c>
      <c r="P141" s="1">
        <f t="shared" ca="1" si="23"/>
        <v>1.5330146711712009E-12</v>
      </c>
    </row>
    <row r="142" spans="15:16" ht="15.75" x14ac:dyDescent="0.25">
      <c r="O142" s="2">
        <f t="shared" si="24"/>
        <v>1.390000000000001</v>
      </c>
      <c r="P142" s="1">
        <f t="shared" ca="1" si="23"/>
        <v>1.0346218565580011E-12</v>
      </c>
    </row>
    <row r="143" spans="15:16" ht="15.75" x14ac:dyDescent="0.25">
      <c r="O143" s="2">
        <f t="shared" si="24"/>
        <v>1.400000000000001</v>
      </c>
      <c r="P143" s="1">
        <f t="shared" ca="1" si="23"/>
        <v>6.975506666356919E-13</v>
      </c>
    </row>
    <row r="144" spans="15:16" ht="15.75" x14ac:dyDescent="0.25">
      <c r="O144" s="2">
        <f t="shared" si="24"/>
        <v>1.410000000000001</v>
      </c>
      <c r="P144" s="1">
        <f t="shared" ca="1" si="23"/>
        <v>4.6982475828498228E-13</v>
      </c>
    </row>
    <row r="145" spans="15:16" ht="15.75" x14ac:dyDescent="0.25">
      <c r="O145" s="2">
        <f t="shared" si="24"/>
        <v>1.420000000000001</v>
      </c>
      <c r="P145" s="1">
        <f t="shared" ca="1" si="23"/>
        <v>3.1613252096194924E-13</v>
      </c>
    </row>
    <row r="146" spans="15:16" ht="15.75" x14ac:dyDescent="0.25">
      <c r="O146" s="2">
        <f t="shared" si="24"/>
        <v>1.430000000000001</v>
      </c>
      <c r="P146" s="1">
        <f t="shared" ca="1" si="23"/>
        <v>2.1251154849022492E-13</v>
      </c>
    </row>
    <row r="147" spans="15:16" ht="15.75" x14ac:dyDescent="0.25">
      <c r="O147" s="2">
        <f t="shared" si="24"/>
        <v>1.4400000000000011</v>
      </c>
      <c r="P147" s="1">
        <f t="shared" ca="1" si="23"/>
        <v>1.427193259443293E-13</v>
      </c>
    </row>
    <row r="148" spans="15:16" ht="15.75" x14ac:dyDescent="0.25">
      <c r="O148" s="2">
        <f t="shared" si="24"/>
        <v>1.4500000000000011</v>
      </c>
      <c r="P148" s="1">
        <f t="shared" ca="1" si="23"/>
        <v>9.575833451461736E-14</v>
      </c>
    </row>
    <row r="149" spans="15:16" ht="15.75" x14ac:dyDescent="0.25">
      <c r="O149" s="2">
        <f t="shared" si="24"/>
        <v>1.4600000000000011</v>
      </c>
      <c r="P149" s="1">
        <f t="shared" ca="1" si="23"/>
        <v>6.4190454307101199E-14</v>
      </c>
    </row>
    <row r="150" spans="15:16" ht="15.75" x14ac:dyDescent="0.25">
      <c r="O150" s="2">
        <f t="shared" si="24"/>
        <v>1.4700000000000011</v>
      </c>
      <c r="P150" s="1">
        <f t="shared" ca="1" si="23"/>
        <v>4.299032868058173E-14</v>
      </c>
    </row>
    <row r="151" spans="15:16" ht="15.75" x14ac:dyDescent="0.25">
      <c r="O151" s="2">
        <f t="shared" si="24"/>
        <v>1.4800000000000011</v>
      </c>
      <c r="P151" s="1">
        <f t="shared" ca="1" si="23"/>
        <v>2.8766285281096409E-14</v>
      </c>
    </row>
    <row r="152" spans="15:16" ht="15.75" x14ac:dyDescent="0.25">
      <c r="O152" s="2">
        <f t="shared" si="24"/>
        <v>1.4900000000000011</v>
      </c>
      <c r="P152" s="1">
        <f t="shared" ca="1" si="23"/>
        <v>1.9231609157605423E-14</v>
      </c>
    </row>
    <row r="153" spans="15:16" ht="15.75" x14ac:dyDescent="0.25">
      <c r="O153" s="2">
        <f t="shared" si="24"/>
        <v>1.5000000000000011</v>
      </c>
      <c r="P153" s="1">
        <f t="shared" ca="1" si="23"/>
        <v>1.2846129199314353E-14</v>
      </c>
    </row>
    <row r="154" spans="15:16" ht="15.75" x14ac:dyDescent="0.25">
      <c r="O154" s="2">
        <f t="shared" si="24"/>
        <v>1.5100000000000011</v>
      </c>
      <c r="P154" s="1">
        <f t="shared" ca="1" si="23"/>
        <v>8.5735294028604432E-15</v>
      </c>
    </row>
    <row r="155" spans="15:16" ht="15.75" x14ac:dyDescent="0.25">
      <c r="O155" s="2">
        <f t="shared" si="24"/>
        <v>1.5200000000000011</v>
      </c>
      <c r="P155" s="1">
        <f t="shared" ca="1" si="23"/>
        <v>5.7172008284392156E-15</v>
      </c>
    </row>
    <row r="156" spans="15:16" ht="15.75" x14ac:dyDescent="0.25">
      <c r="O156" s="2">
        <f t="shared" si="24"/>
        <v>1.5300000000000011</v>
      </c>
      <c r="P156" s="1">
        <f t="shared" ca="1" si="23"/>
        <v>3.8093365578367978E-15</v>
      </c>
    </row>
    <row r="157" spans="15:16" ht="15.75" x14ac:dyDescent="0.25">
      <c r="O157" s="2">
        <f t="shared" si="24"/>
        <v>1.5400000000000011</v>
      </c>
      <c r="P157" s="1">
        <f t="shared" ca="1" si="23"/>
        <v>2.5360794718323133E-15</v>
      </c>
    </row>
    <row r="158" spans="15:16" ht="15.75" x14ac:dyDescent="0.25">
      <c r="O158" s="2">
        <f t="shared" si="24"/>
        <v>1.5500000000000012</v>
      </c>
      <c r="P158" s="1">
        <f t="shared" ca="1" si="23"/>
        <v>1.6870556455947897E-15</v>
      </c>
    </row>
    <row r="159" spans="15:16" ht="15.75" x14ac:dyDescent="0.25">
      <c r="O159" s="2">
        <f t="shared" si="24"/>
        <v>1.5600000000000012</v>
      </c>
      <c r="P159" s="1">
        <f t="shared" ca="1" si="23"/>
        <v>1.121383861053688E-15</v>
      </c>
    </row>
    <row r="160" spans="15:16" ht="15.75" x14ac:dyDescent="0.25">
      <c r="O160" s="2">
        <f t="shared" si="24"/>
        <v>1.5700000000000012</v>
      </c>
      <c r="P160" s="1">
        <f t="shared" ca="1" si="23"/>
        <v>7.4480527949826369E-16</v>
      </c>
    </row>
    <row r="161" spans="15:16" ht="15.75" x14ac:dyDescent="0.25">
      <c r="O161" s="2">
        <f t="shared" si="24"/>
        <v>1.5800000000000012</v>
      </c>
      <c r="P161" s="1">
        <f t="shared" ca="1" si="23"/>
        <v>4.9431051274079984E-16</v>
      </c>
    </row>
    <row r="162" spans="15:16" ht="15.75" x14ac:dyDescent="0.25">
      <c r="O162" s="2">
        <f t="shared" si="24"/>
        <v>1.5900000000000012</v>
      </c>
      <c r="P162" s="1">
        <f t="shared" ca="1" si="23"/>
        <v>3.27816348248883E-16</v>
      </c>
    </row>
    <row r="163" spans="15:16" ht="15.75" x14ac:dyDescent="0.25">
      <c r="O163" s="2">
        <f t="shared" si="24"/>
        <v>1.6000000000000012</v>
      </c>
      <c r="P163" s="1">
        <f t="shared" ca="1" si="23"/>
        <v>2.1724007231714721E-16</v>
      </c>
    </row>
    <row r="164" spans="15:16" ht="15.75" x14ac:dyDescent="0.25">
      <c r="O164" s="2">
        <f t="shared" si="24"/>
        <v>1.6100000000000012</v>
      </c>
      <c r="P164" s="1">
        <f t="shared" ca="1" si="23"/>
        <v>1.4385754783275527E-16</v>
      </c>
    </row>
    <row r="165" spans="15:16" ht="15.75" x14ac:dyDescent="0.25">
      <c r="O165" s="2">
        <f t="shared" si="24"/>
        <v>1.6200000000000012</v>
      </c>
      <c r="P165" s="1">
        <f t="shared" ca="1" si="23"/>
        <v>9.5194854406637723E-17</v>
      </c>
    </row>
    <row r="166" spans="15:16" ht="15.75" x14ac:dyDescent="0.25">
      <c r="O166" s="2">
        <f t="shared" si="24"/>
        <v>1.6300000000000012</v>
      </c>
      <c r="P166" s="1">
        <f t="shared" ca="1" si="23"/>
        <v>6.2948738929524537E-17</v>
      </c>
    </row>
    <row r="167" spans="15:16" ht="15.75" x14ac:dyDescent="0.25">
      <c r="O167" s="2">
        <f t="shared" si="24"/>
        <v>1.6400000000000012</v>
      </c>
      <c r="P167" s="1">
        <f t="shared" ca="1" si="23"/>
        <v>4.1596604336455093E-17</v>
      </c>
    </row>
    <row r="168" spans="15:16" ht="15.75" x14ac:dyDescent="0.25">
      <c r="O168" s="2">
        <f t="shared" si="24"/>
        <v>1.6500000000000012</v>
      </c>
      <c r="P168" s="1">
        <f t="shared" ca="1" si="23"/>
        <v>2.7468216975526505E-17</v>
      </c>
    </row>
    <row r="169" spans="15:16" ht="15.75" x14ac:dyDescent="0.25">
      <c r="O169" s="2">
        <f t="shared" si="24"/>
        <v>1.6600000000000013</v>
      </c>
      <c r="P169" s="1">
        <f t="shared" ca="1" si="23"/>
        <v>1.8126300740997185E-17</v>
      </c>
    </row>
    <row r="170" spans="15:16" ht="15.75" x14ac:dyDescent="0.25">
      <c r="O170" s="2">
        <f t="shared" si="24"/>
        <v>1.6700000000000013</v>
      </c>
      <c r="P170" s="1">
        <f t="shared" ca="1" si="23"/>
        <v>1.1953588763329068E-17</v>
      </c>
    </row>
    <row r="171" spans="15:16" ht="15.75" x14ac:dyDescent="0.25">
      <c r="O171" s="2">
        <f t="shared" si="24"/>
        <v>1.6800000000000013</v>
      </c>
      <c r="P171" s="1">
        <f t="shared" ca="1" si="23"/>
        <v>7.877747820273047E-18</v>
      </c>
    </row>
    <row r="172" spans="15:16" ht="15.75" x14ac:dyDescent="0.25">
      <c r="O172" s="2">
        <f t="shared" si="24"/>
        <v>1.6900000000000013</v>
      </c>
      <c r="P172" s="1">
        <f t="shared" ca="1" si="23"/>
        <v>5.1882943876259875E-18</v>
      </c>
    </row>
    <row r="173" spans="15:16" ht="15.75" x14ac:dyDescent="0.25">
      <c r="O173" s="2">
        <f t="shared" si="24"/>
        <v>1.7000000000000013</v>
      </c>
      <c r="P173" s="1">
        <f t="shared" ca="1" si="23"/>
        <v>3.4148370306315712E-18</v>
      </c>
    </row>
    <row r="174" spans="15:16" ht="15.75" x14ac:dyDescent="0.25">
      <c r="O174" s="2">
        <f t="shared" si="24"/>
        <v>1.7100000000000013</v>
      </c>
      <c r="P174" s="1">
        <f t="shared" ca="1" si="23"/>
        <v>2.2461677089090582E-18</v>
      </c>
    </row>
    <row r="175" spans="15:16" ht="15.75" x14ac:dyDescent="0.25">
      <c r="O175" s="2">
        <f t="shared" si="24"/>
        <v>1.7200000000000013</v>
      </c>
      <c r="P175" s="1">
        <f t="shared" ca="1" si="23"/>
        <v>1.4765396684804052E-18</v>
      </c>
    </row>
    <row r="176" spans="15:16" ht="15.75" x14ac:dyDescent="0.25">
      <c r="O176" s="2">
        <f t="shared" si="24"/>
        <v>1.7300000000000013</v>
      </c>
      <c r="P176" s="1">
        <f t="shared" ca="1" si="23"/>
        <v>9.7002437603991655E-19</v>
      </c>
    </row>
    <row r="177" spans="15:16" ht="15.75" x14ac:dyDescent="0.25">
      <c r="O177" s="2">
        <f t="shared" si="24"/>
        <v>1.7400000000000013</v>
      </c>
      <c r="P177" s="1">
        <f t="shared" ca="1" si="23"/>
        <v>6.3688136788741794E-19</v>
      </c>
    </row>
    <row r="178" spans="15:16" ht="15.75" x14ac:dyDescent="0.25">
      <c r="O178" s="2">
        <f t="shared" si="24"/>
        <v>1.7500000000000013</v>
      </c>
      <c r="P178" s="1">
        <f t="shared" ca="1" si="23"/>
        <v>4.179039893682436E-19</v>
      </c>
    </row>
    <row r="179" spans="15:16" ht="15.75" x14ac:dyDescent="0.25">
      <c r="O179" s="2">
        <f t="shared" si="24"/>
        <v>1.7600000000000013</v>
      </c>
      <c r="P179" s="1">
        <f t="shared" ca="1" si="23"/>
        <v>2.7405656667190416E-19</v>
      </c>
    </row>
    <row r="180" spans="15:16" ht="15.75" x14ac:dyDescent="0.25">
      <c r="O180" s="2">
        <f t="shared" si="24"/>
        <v>1.7700000000000014</v>
      </c>
      <c r="P180" s="1">
        <f t="shared" ca="1" si="23"/>
        <v>1.7961938754743009E-19</v>
      </c>
    </row>
    <row r="181" spans="15:16" ht="15.75" x14ac:dyDescent="0.25">
      <c r="O181" s="2">
        <f t="shared" si="24"/>
        <v>1.7800000000000014</v>
      </c>
      <c r="P181" s="1">
        <f t="shared" ca="1" si="23"/>
        <v>1.176573412949256E-19</v>
      </c>
    </row>
    <row r="182" spans="15:16" ht="15.75" x14ac:dyDescent="0.25">
      <c r="O182" s="2">
        <f t="shared" si="24"/>
        <v>1.7900000000000014</v>
      </c>
      <c r="P182" s="1">
        <f t="shared" ca="1" si="23"/>
        <v>7.7026670625123341E-20</v>
      </c>
    </row>
    <row r="183" spans="15:16" ht="15.75" x14ac:dyDescent="0.25">
      <c r="O183" s="2">
        <f t="shared" si="24"/>
        <v>1.8000000000000014</v>
      </c>
      <c r="P183" s="1">
        <f t="shared" ca="1" si="23"/>
        <v>5.0399113292724925E-20</v>
      </c>
    </row>
    <row r="184" spans="15:16" ht="15.75" x14ac:dyDescent="0.25">
      <c r="O184" s="2">
        <f t="shared" si="24"/>
        <v>1.8100000000000014</v>
      </c>
      <c r="P184" s="1">
        <f t="shared" ca="1" si="23"/>
        <v>3.2958518025819009E-20</v>
      </c>
    </row>
    <row r="185" spans="15:16" ht="15.75" x14ac:dyDescent="0.25">
      <c r="O185" s="2">
        <f t="shared" si="24"/>
        <v>1.8200000000000014</v>
      </c>
      <c r="P185" s="1">
        <f t="shared" ca="1" si="23"/>
        <v>2.1541639119001322E-20</v>
      </c>
    </row>
    <row r="186" spans="15:16" ht="15.75" x14ac:dyDescent="0.25">
      <c r="O186" s="2">
        <f t="shared" si="24"/>
        <v>1.8300000000000014</v>
      </c>
      <c r="P186" s="1">
        <f t="shared" ca="1" si="23"/>
        <v>1.4072113557754795E-20</v>
      </c>
    </row>
    <row r="187" spans="15:16" ht="15.75" x14ac:dyDescent="0.25">
      <c r="O187" s="2">
        <f t="shared" si="24"/>
        <v>1.8400000000000014</v>
      </c>
      <c r="P187" s="1">
        <f t="shared" ca="1" si="23"/>
        <v>9.1878225681053477E-21</v>
      </c>
    </row>
    <row r="188" spans="15:16" ht="15.75" x14ac:dyDescent="0.25">
      <c r="O188" s="2">
        <f t="shared" si="24"/>
        <v>1.8500000000000014</v>
      </c>
      <c r="P188" s="1">
        <f t="shared" ca="1" si="23"/>
        <v>5.9957244698273103E-21</v>
      </c>
    </row>
    <row r="189" spans="15:16" ht="15.75" x14ac:dyDescent="0.25">
      <c r="O189" s="2">
        <f t="shared" si="24"/>
        <v>1.8600000000000014</v>
      </c>
      <c r="P189" s="1">
        <f t="shared" ca="1" si="23"/>
        <v>3.910655821941051E-21</v>
      </c>
    </row>
    <row r="190" spans="15:16" ht="15.75" x14ac:dyDescent="0.25">
      <c r="O190" s="2">
        <f t="shared" si="24"/>
        <v>1.8700000000000014</v>
      </c>
      <c r="P190" s="1">
        <f t="shared" ca="1" si="23"/>
        <v>2.5494083023791151E-21</v>
      </c>
    </row>
    <row r="191" spans="15:16" ht="15.75" x14ac:dyDescent="0.25">
      <c r="O191" s="2">
        <f t="shared" si="24"/>
        <v>1.8800000000000014</v>
      </c>
      <c r="P191" s="1">
        <f t="shared" ca="1" si="23"/>
        <v>1.6611698081328677E-21</v>
      </c>
    </row>
    <row r="192" spans="15:16" ht="15.75" x14ac:dyDescent="0.25">
      <c r="O192" s="2">
        <f t="shared" si="24"/>
        <v>1.8900000000000015</v>
      </c>
      <c r="P192" s="1">
        <f t="shared" ca="1" si="23"/>
        <v>1.0818733097409799E-21</v>
      </c>
    </row>
    <row r="193" spans="15:16" ht="15.75" x14ac:dyDescent="0.25">
      <c r="O193" s="2">
        <f t="shared" si="24"/>
        <v>1.9000000000000015</v>
      </c>
      <c r="P193" s="1">
        <f t="shared" ca="1" si="23"/>
        <v>7.0425411192909593E-22</v>
      </c>
    </row>
    <row r="194" spans="15:16" ht="15.75" x14ac:dyDescent="0.25">
      <c r="O194" s="2">
        <f t="shared" si="24"/>
        <v>1.9100000000000015</v>
      </c>
      <c r="P194" s="1">
        <f t="shared" ca="1" si="23"/>
        <v>4.582218548189944E-22</v>
      </c>
    </row>
    <row r="195" spans="15:16" ht="15.75" x14ac:dyDescent="0.25">
      <c r="O195" s="2">
        <f t="shared" si="24"/>
        <v>1.9200000000000015</v>
      </c>
      <c r="P195" s="1">
        <f t="shared" ca="1" si="23"/>
        <v>2.9800146483399231E-22</v>
      </c>
    </row>
    <row r="196" spans="15:16" ht="15.75" x14ac:dyDescent="0.25">
      <c r="O196" s="2">
        <f t="shared" si="24"/>
        <v>1.9300000000000015</v>
      </c>
      <c r="P196" s="1">
        <f t="shared" ref="P196:P203" ca="1" si="25">((EXP(-$O196))^$N$73)*((1-EXP(-$O196))^(70-$N$73))/((($N$73/70)^$N$73)*(1-($N$73/70))^(70-$N$73))</f>
        <v>1.9371351214902607E-22</v>
      </c>
    </row>
    <row r="197" spans="15:16" ht="15.75" x14ac:dyDescent="0.25">
      <c r="O197" s="2">
        <f t="shared" ref="O197:O201" si="26">O196+0.01</f>
        <v>1.9400000000000015</v>
      </c>
      <c r="P197" s="1">
        <f t="shared" ca="1" si="25"/>
        <v>1.2586443417023128E-22</v>
      </c>
    </row>
    <row r="198" spans="15:16" ht="15.75" x14ac:dyDescent="0.25">
      <c r="O198" s="2">
        <f t="shared" si="26"/>
        <v>1.9500000000000015</v>
      </c>
      <c r="P198" s="1">
        <f t="shared" ca="1" si="25"/>
        <v>8.1742962398906612E-23</v>
      </c>
    </row>
    <row r="199" spans="15:16" ht="15.75" x14ac:dyDescent="0.25">
      <c r="O199" s="2">
        <f t="shared" si="26"/>
        <v>1.9600000000000015</v>
      </c>
      <c r="P199" s="1">
        <f t="shared" ca="1" si="25"/>
        <v>5.3064557079081225E-23</v>
      </c>
    </row>
    <row r="200" spans="15:16" ht="15.75" x14ac:dyDescent="0.25">
      <c r="O200" s="2">
        <f t="shared" si="26"/>
        <v>1.9700000000000015</v>
      </c>
      <c r="P200" s="1">
        <f t="shared" ca="1" si="25"/>
        <v>3.443246323334025E-23</v>
      </c>
    </row>
    <row r="201" spans="15:16" ht="15.75" x14ac:dyDescent="0.25">
      <c r="O201" s="2">
        <f t="shared" si="26"/>
        <v>1.9800000000000015</v>
      </c>
      <c r="P201" s="1">
        <f t="shared" ca="1" si="25"/>
        <v>2.2332818178022113E-23</v>
      </c>
    </row>
    <row r="202" spans="15:16" ht="15.75" x14ac:dyDescent="0.25">
      <c r="O202" s="2">
        <f>O201+0.01</f>
        <v>1.9900000000000015</v>
      </c>
      <c r="P202" s="1">
        <f t="shared" ca="1" si="25"/>
        <v>1.4478825290018319E-23</v>
      </c>
    </row>
    <row r="203" spans="15:16" ht="15.75" x14ac:dyDescent="0.25">
      <c r="O203" s="2">
        <f t="shared" ref="O203" si="27">O202+0.01</f>
        <v>2.0000000000000013</v>
      </c>
      <c r="P203" s="1">
        <f t="shared" ca="1" si="25"/>
        <v>9.3829611195304687E-24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Missouri - Biological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smithgp</dc:creator>
  <cp:lastModifiedBy>smithgp</cp:lastModifiedBy>
  <dcterms:created xsi:type="dcterms:W3CDTF">2015-08-09T23:13:11Z</dcterms:created>
  <dcterms:modified xsi:type="dcterms:W3CDTF">2015-08-18T17:34:16Z</dcterms:modified>
</cp:coreProperties>
</file>