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 activeTab="2"/>
  </bookViews>
  <sheets>
    <sheet name="논모물모" sheetId="1" r:id="rId1"/>
    <sheet name="컬럼정의서" sheetId="2" r:id="rId2"/>
    <sheet name="화면" sheetId="3" r:id="rId3"/>
  </sheets>
  <calcPr calcId="125725"/>
</workbook>
</file>

<file path=xl/calcChain.xml><?xml version="1.0" encoding="utf-8"?>
<calcChain xmlns="http://schemas.openxmlformats.org/spreadsheetml/2006/main">
  <c r="U28" i="1"/>
  <c r="T28"/>
  <c r="S28"/>
  <c r="U27"/>
  <c r="T27"/>
  <c r="S27"/>
  <c r="U26"/>
  <c r="T26"/>
  <c r="S26"/>
  <c r="U25"/>
  <c r="T25"/>
  <c r="S25"/>
  <c r="U24"/>
  <c r="T24"/>
  <c r="S24"/>
  <c r="U23"/>
  <c r="T23"/>
  <c r="S23"/>
  <c r="Q31"/>
  <c r="P31"/>
  <c r="O31"/>
  <c r="Q30"/>
  <c r="P30"/>
  <c r="O30"/>
  <c r="Q29"/>
  <c r="P29"/>
  <c r="O29"/>
  <c r="Q28"/>
  <c r="P28"/>
  <c r="O28"/>
  <c r="Q27"/>
  <c r="P27"/>
  <c r="O27"/>
  <c r="Q26"/>
  <c r="P26"/>
  <c r="O26"/>
  <c r="Q25"/>
  <c r="P25"/>
  <c r="O25"/>
  <c r="Q24"/>
  <c r="P24"/>
  <c r="O24"/>
  <c r="Q23"/>
  <c r="P23"/>
  <c r="O23"/>
  <c r="M30"/>
  <c r="L30"/>
  <c r="K30"/>
  <c r="M29"/>
  <c r="L29"/>
  <c r="K29"/>
  <c r="M28"/>
  <c r="L28"/>
  <c r="K28"/>
  <c r="M27"/>
  <c r="L27"/>
  <c r="K27"/>
  <c r="M26"/>
  <c r="L26"/>
  <c r="K26"/>
  <c r="M25"/>
  <c r="L25"/>
  <c r="K25"/>
  <c r="M24"/>
  <c r="L24"/>
  <c r="K24"/>
  <c r="M23"/>
  <c r="L23"/>
  <c r="K23"/>
  <c r="I36"/>
  <c r="H36"/>
  <c r="G36"/>
  <c r="I35"/>
  <c r="H35"/>
  <c r="G35"/>
  <c r="I34"/>
  <c r="H34"/>
  <c r="G34"/>
  <c r="I33"/>
  <c r="H33"/>
  <c r="G33"/>
  <c r="I32"/>
  <c r="H32"/>
  <c r="G32"/>
  <c r="I31"/>
  <c r="H31"/>
  <c r="G31"/>
  <c r="I30"/>
  <c r="H30"/>
  <c r="G30"/>
  <c r="I29"/>
  <c r="H29"/>
  <c r="G29"/>
  <c r="I28"/>
  <c r="H28"/>
  <c r="G28"/>
  <c r="I27"/>
  <c r="H27"/>
  <c r="G27"/>
  <c r="I26"/>
  <c r="H26"/>
  <c r="G26"/>
  <c r="I25"/>
  <c r="H25"/>
  <c r="G25"/>
  <c r="I24"/>
  <c r="H24"/>
  <c r="G24"/>
  <c r="I23"/>
  <c r="H23"/>
  <c r="G23"/>
  <c r="E26"/>
  <c r="E25"/>
  <c r="E24"/>
  <c r="E23"/>
  <c r="C23"/>
  <c r="D26"/>
  <c r="D25"/>
  <c r="D24"/>
  <c r="D23"/>
  <c r="C26"/>
  <c r="C25"/>
  <c r="C24"/>
</calcChain>
</file>

<file path=xl/sharedStrings.xml><?xml version="1.0" encoding="utf-8"?>
<sst xmlns="http://schemas.openxmlformats.org/spreadsheetml/2006/main" count="361" uniqueCount="146">
  <si>
    <t>고객테이블</t>
    <phoneticPr fontId="1" type="noConversion"/>
  </si>
  <si>
    <t>TB_EZL001_AB</t>
  </si>
  <si>
    <t>TB_EZL001_AB</t>
    <phoneticPr fontId="1" type="noConversion"/>
  </si>
  <si>
    <t>직원번호</t>
    <phoneticPr fontId="1" type="noConversion"/>
  </si>
  <si>
    <t>직급코드</t>
    <phoneticPr fontId="1" type="noConversion"/>
  </si>
  <si>
    <t>등록일자</t>
    <phoneticPr fontId="1" type="noConversion"/>
  </si>
  <si>
    <t>음식점테이블</t>
    <phoneticPr fontId="1" type="noConversion"/>
  </si>
  <si>
    <t>TB_EZL002_AB</t>
    <phoneticPr fontId="1" type="noConversion"/>
  </si>
  <si>
    <t>음식점ID</t>
    <phoneticPr fontId="1" type="noConversion"/>
  </si>
  <si>
    <t>음식점명</t>
    <phoneticPr fontId="1" type="noConversion"/>
  </si>
  <si>
    <t>장소1</t>
    <phoneticPr fontId="1" type="noConversion"/>
  </si>
  <si>
    <t>장소2</t>
    <phoneticPr fontId="1" type="noConversion"/>
  </si>
  <si>
    <t>장소3</t>
    <phoneticPr fontId="1" type="noConversion"/>
  </si>
  <si>
    <t>장소4</t>
    <phoneticPr fontId="1" type="noConversion"/>
  </si>
  <si>
    <t>별칭</t>
    <phoneticPr fontId="1" type="noConversion"/>
  </si>
  <si>
    <t>구글위치정보</t>
    <phoneticPr fontId="1" type="noConversion"/>
  </si>
  <si>
    <t>네이버위치정보</t>
    <phoneticPr fontId="1" type="noConversion"/>
  </si>
  <si>
    <t>주메뉴</t>
    <phoneticPr fontId="1" type="noConversion"/>
  </si>
  <si>
    <t>부메뉴</t>
    <phoneticPr fontId="1" type="noConversion"/>
  </si>
  <si>
    <t>1인 예상금액</t>
    <phoneticPr fontId="1" type="noConversion"/>
  </si>
  <si>
    <t>음식점 고객 관계테이블</t>
    <phoneticPr fontId="1" type="noConversion"/>
  </si>
  <si>
    <t>TB_EZL003_AB</t>
    <phoneticPr fontId="1" type="noConversion"/>
  </si>
  <si>
    <t>방문일자</t>
    <phoneticPr fontId="1" type="noConversion"/>
  </si>
  <si>
    <t>전체 방문횟수</t>
    <phoneticPr fontId="1" type="noConversion"/>
  </si>
  <si>
    <t>방문시간</t>
    <phoneticPr fontId="1" type="noConversion"/>
  </si>
  <si>
    <t>아침/점심/저녁/야간</t>
    <phoneticPr fontId="1" type="noConversion"/>
  </si>
  <si>
    <t>회식추천장소YN</t>
    <phoneticPr fontId="1" type="noConversion"/>
  </si>
  <si>
    <t>음식평</t>
    <phoneticPr fontId="1" type="noConversion"/>
  </si>
  <si>
    <t>선호도</t>
    <phoneticPr fontId="1" type="noConversion"/>
  </si>
  <si>
    <t>10점만점</t>
    <phoneticPr fontId="1" type="noConversion"/>
  </si>
  <si>
    <t>메뉴테이블</t>
    <phoneticPr fontId="1" type="noConversion"/>
  </si>
  <si>
    <t>TB_EZL004_AB</t>
    <phoneticPr fontId="1" type="noConversion"/>
  </si>
  <si>
    <t>메뉴ID</t>
    <phoneticPr fontId="1" type="noConversion"/>
  </si>
  <si>
    <t>메뉴명</t>
    <phoneticPr fontId="1" type="noConversion"/>
  </si>
  <si>
    <t>메뉴대분류</t>
    <phoneticPr fontId="1" type="noConversion"/>
  </si>
  <si>
    <t>메뉴중분류</t>
    <phoneticPr fontId="1" type="noConversion"/>
  </si>
  <si>
    <t>메뉴소분류</t>
    <phoneticPr fontId="1" type="noConversion"/>
  </si>
  <si>
    <t>메뉴세분류</t>
    <phoneticPr fontId="1" type="noConversion"/>
  </si>
  <si>
    <t>관련해쉬테그</t>
    <phoneticPr fontId="1" type="noConversion"/>
  </si>
  <si>
    <t>회식용YN</t>
    <phoneticPr fontId="1" type="noConversion"/>
  </si>
  <si>
    <t>TB_EZL005_AB</t>
    <phoneticPr fontId="1" type="noConversion"/>
  </si>
  <si>
    <t>음식점 메뉴 관계 테이블</t>
    <phoneticPr fontId="1" type="noConversion"/>
  </si>
  <si>
    <t>가격</t>
    <phoneticPr fontId="1" type="noConversion"/>
  </si>
  <si>
    <t>음식량</t>
    <phoneticPr fontId="1" type="noConversion"/>
  </si>
  <si>
    <t>나오는 속도</t>
    <phoneticPr fontId="1" type="noConversion"/>
  </si>
  <si>
    <t>논리모델링</t>
    <phoneticPr fontId="1" type="noConversion"/>
  </si>
  <si>
    <t>pk</t>
    <phoneticPr fontId="1" type="noConversion"/>
  </si>
  <si>
    <t>설명</t>
    <phoneticPr fontId="1" type="noConversion"/>
  </si>
  <si>
    <t>영문테이블명</t>
    <phoneticPr fontId="1" type="noConversion"/>
  </si>
  <si>
    <t>컬럼명</t>
    <phoneticPr fontId="1" type="noConversion"/>
  </si>
  <si>
    <t>속성</t>
    <phoneticPr fontId="1" type="noConversion"/>
  </si>
  <si>
    <t>부연설명</t>
    <phoneticPr fontId="1" type="noConversion"/>
  </si>
  <si>
    <t>대/중/소</t>
    <phoneticPr fontId="1" type="noConversion"/>
  </si>
  <si>
    <t>물리모델링</t>
    <phoneticPr fontId="1" type="noConversion"/>
  </si>
  <si>
    <t>영문컬럼명</t>
    <phoneticPr fontId="1" type="noConversion"/>
  </si>
  <si>
    <t>한글컬럼명</t>
    <phoneticPr fontId="1" type="noConversion"/>
  </si>
  <si>
    <t>한글컬럼명</t>
    <phoneticPr fontId="1" type="noConversion"/>
  </si>
  <si>
    <t>영문컬럼명</t>
    <phoneticPr fontId="1" type="noConversion"/>
  </si>
  <si>
    <t>char/numeric/vachar</t>
    <phoneticPr fontId="1" type="noConversion"/>
  </si>
  <si>
    <t>크기</t>
    <phoneticPr fontId="1" type="noConversion"/>
  </si>
  <si>
    <t>Nullable</t>
    <phoneticPr fontId="1" type="noConversion"/>
  </si>
  <si>
    <t>PK속성YN</t>
    <phoneticPr fontId="1" type="noConversion"/>
  </si>
  <si>
    <t>음식점 1인예상금액</t>
    <phoneticPr fontId="1" type="noConversion"/>
  </si>
  <si>
    <t>하나의 음식 가격</t>
    <phoneticPr fontId="1" type="noConversion"/>
  </si>
  <si>
    <t>음식점을 찾을때 사용되는 키워드?</t>
    <phoneticPr fontId="1" type="noConversion"/>
  </si>
  <si>
    <t>음식점의 구글위치정보</t>
    <phoneticPr fontId="1" type="noConversion"/>
  </si>
  <si>
    <t>음식나오는 속도</t>
    <phoneticPr fontId="1" type="noConversion"/>
  </si>
  <si>
    <t>음식점의 네이버위치정보</t>
    <phoneticPr fontId="1" type="noConversion"/>
  </si>
  <si>
    <t>알아서 채번</t>
    <phoneticPr fontId="1" type="noConversion"/>
  </si>
  <si>
    <t>밥/요리/술/음료/기타</t>
    <phoneticPr fontId="1" type="noConversion"/>
  </si>
  <si>
    <t>음식의 이름</t>
    <phoneticPr fontId="1" type="noConversion"/>
  </si>
  <si>
    <t>머할지 모르는 옵션임</t>
    <phoneticPr fontId="1" type="noConversion"/>
  </si>
  <si>
    <t>음식점 방문일자</t>
    <phoneticPr fontId="1" type="noConversion"/>
  </si>
  <si>
    <t>아침/점심/저녁/야간</t>
    <phoneticPr fontId="1" type="noConversion"/>
  </si>
  <si>
    <t>음식점의 부메뉴</t>
    <phoneticPr fontId="1" type="noConversion"/>
  </si>
  <si>
    <t>음식점 별명</t>
    <phoneticPr fontId="1" type="noConversion"/>
  </si>
  <si>
    <t>상호명</t>
    <phoneticPr fontId="1" type="noConversion"/>
  </si>
  <si>
    <t>방문한 음식점의 방문일자 시간에 대한 평점</t>
    <phoneticPr fontId="1" type="noConversion"/>
  </si>
  <si>
    <t>직원명</t>
  </si>
  <si>
    <t>직원명</t>
    <phoneticPr fontId="1" type="noConversion"/>
  </si>
  <si>
    <t>직원명</t>
    <phoneticPr fontId="1" type="noConversion"/>
  </si>
  <si>
    <t>서울시</t>
    <phoneticPr fontId="1" type="noConversion"/>
  </si>
  <si>
    <t>중구</t>
    <phoneticPr fontId="1" type="noConversion"/>
  </si>
  <si>
    <t>을지로</t>
    <phoneticPr fontId="1" type="noConversion"/>
  </si>
  <si>
    <t>2가</t>
    <phoneticPr fontId="1" type="noConversion"/>
  </si>
  <si>
    <t>방문일자 + 방문시간의 합</t>
    <phoneticPr fontId="1" type="noConversion"/>
  </si>
  <si>
    <t>음식점의 대표 메뉴</t>
    <phoneticPr fontId="1" type="noConversion"/>
  </si>
  <si>
    <t>음식점이 회식할만한 장소인가</t>
    <phoneticPr fontId="1" type="noConversion"/>
  </si>
  <si>
    <t>회식용 음식인가?</t>
    <phoneticPr fontId="1" type="noConversion"/>
  </si>
  <si>
    <t>PRC_A_PRSN</t>
    <phoneticPr fontId="1" type="noConversion"/>
  </si>
  <si>
    <t>RLT_HSH</t>
    <phoneticPr fontId="1" type="noConversion"/>
  </si>
  <si>
    <t>GG_LCT</t>
    <phoneticPr fontId="1" type="noConversion"/>
  </si>
  <si>
    <t>MK_SPD</t>
    <phoneticPr fontId="1" type="noConversion"/>
  </si>
  <si>
    <t>성인남성 1인분기준</t>
    <phoneticPr fontId="1" type="noConversion"/>
  </si>
  <si>
    <t>많다/중간/적다</t>
  </si>
  <si>
    <t xml:space="preserve">직원의 지급코드 </t>
    <phoneticPr fontId="1" type="noConversion"/>
  </si>
  <si>
    <t>1:계장,2:대리,3:과장,4:차장,5:팀장,6:부장</t>
  </si>
  <si>
    <t xml:space="preserve">시스템직번 </t>
    <phoneticPr fontId="1" type="noConversion"/>
  </si>
  <si>
    <t>YN</t>
    <phoneticPr fontId="1" type="noConversion"/>
  </si>
  <si>
    <t>NV_LCT</t>
    <phoneticPr fontId="1" type="noConversion"/>
  </si>
  <si>
    <t>REG_YMD</t>
    <phoneticPr fontId="1" type="noConversion"/>
  </si>
  <si>
    <t>MENU_ID</t>
    <phoneticPr fontId="1" type="noConversion"/>
  </si>
  <si>
    <t>MENU_LCD</t>
    <phoneticPr fontId="1" type="noConversion"/>
  </si>
  <si>
    <t>MENU_NM</t>
    <phoneticPr fontId="1" type="noConversion"/>
  </si>
  <si>
    <t>MENU_SCD</t>
    <phoneticPr fontId="1" type="noConversion"/>
  </si>
  <si>
    <t>MENU_TCD</t>
    <phoneticPr fontId="1" type="noConversion"/>
  </si>
  <si>
    <t>MENU_MCD</t>
    <phoneticPr fontId="1" type="noConversion"/>
  </si>
  <si>
    <t>VST_YMD</t>
    <phoneticPr fontId="1" type="noConversion"/>
  </si>
  <si>
    <t>VST_TM</t>
    <phoneticPr fontId="1" type="noConversion"/>
  </si>
  <si>
    <t>RSTR_NCNM</t>
    <phoneticPr fontId="1" type="noConversion"/>
  </si>
  <si>
    <t>FAVR_RT</t>
    <phoneticPr fontId="1" type="noConversion"/>
  </si>
  <si>
    <t>FOOD_SIZE</t>
    <phoneticPr fontId="1" type="noConversion"/>
  </si>
  <si>
    <t>RSTR_ID</t>
    <phoneticPr fontId="1" type="noConversion"/>
  </si>
  <si>
    <t>RSTR_NM</t>
    <phoneticPr fontId="1" type="noConversion"/>
  </si>
  <si>
    <t>CMMT</t>
    <phoneticPr fontId="1" type="noConversion"/>
  </si>
  <si>
    <t>EMNM</t>
    <phoneticPr fontId="1" type="noConversion"/>
  </si>
  <si>
    <t>ADDR1</t>
    <phoneticPr fontId="1" type="noConversion"/>
  </si>
  <si>
    <t>ADDR2</t>
    <phoneticPr fontId="1" type="noConversion"/>
  </si>
  <si>
    <t>ADDR3</t>
    <phoneticPr fontId="1" type="noConversion"/>
  </si>
  <si>
    <t>ADDR4</t>
    <phoneticPr fontId="1" type="noConversion"/>
  </si>
  <si>
    <t>VST_TTL_CNT</t>
    <phoneticPr fontId="1" type="noConversion"/>
  </si>
  <si>
    <t>MAIN_FOOD_NM</t>
    <phoneticPr fontId="1" type="noConversion"/>
  </si>
  <si>
    <t>SEC_MENU_NM</t>
    <phoneticPr fontId="1" type="noConversion"/>
  </si>
  <si>
    <t>EMN_GRD</t>
    <phoneticPr fontId="1" type="noConversion"/>
  </si>
  <si>
    <t>EMNO</t>
    <phoneticPr fontId="1" type="noConversion"/>
  </si>
  <si>
    <t>CMPN_FOOD_YN</t>
    <phoneticPr fontId="1" type="noConversion"/>
  </si>
  <si>
    <t>CMPN_RSTR_YN</t>
    <phoneticPr fontId="1" type="noConversion"/>
  </si>
  <si>
    <t>numeric(15,0)</t>
    <phoneticPr fontId="1" type="noConversion"/>
  </si>
  <si>
    <t>PRC_A_MENU</t>
    <phoneticPr fontId="1" type="noConversion"/>
  </si>
  <si>
    <t>빠르/중간/느림</t>
    <phoneticPr fontId="1" type="noConversion"/>
  </si>
  <si>
    <t>numeric</t>
    <phoneticPr fontId="1" type="noConversion"/>
  </si>
  <si>
    <t>(15,0)</t>
  </si>
  <si>
    <t>varchar</t>
    <phoneticPr fontId="1" type="noConversion"/>
  </si>
  <si>
    <t>char</t>
    <phoneticPr fontId="1" type="noConversion"/>
  </si>
  <si>
    <t>(100)</t>
    <phoneticPr fontId="1" type="noConversion"/>
  </si>
  <si>
    <t>(1)</t>
    <phoneticPr fontId="1" type="noConversion"/>
  </si>
  <si>
    <t>(8)</t>
    <phoneticPr fontId="1" type="noConversion"/>
  </si>
  <si>
    <t>(2)</t>
    <phoneticPr fontId="1" type="noConversion"/>
  </si>
  <si>
    <t>한식/중식/일식/미식/독식/스식/퓨전</t>
    <phoneticPr fontId="1" type="noConversion"/>
  </si>
  <si>
    <t>int</t>
    <phoneticPr fontId="1" type="noConversion"/>
  </si>
  <si>
    <t>(1000)</t>
    <phoneticPr fontId="1" type="noConversion"/>
  </si>
  <si>
    <t>(20)</t>
    <phoneticPr fontId="1" type="noConversion"/>
  </si>
  <si>
    <t>(6)</t>
    <phoneticPr fontId="1" type="noConversion"/>
  </si>
  <si>
    <t>not null</t>
    <phoneticPr fontId="1" type="noConversion"/>
  </si>
  <si>
    <t>null</t>
    <phoneticPr fontId="1" type="noConversion"/>
  </si>
  <si>
    <t>코드값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</si>
</sst>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7" borderId="1" xfId="0" applyFont="1" applyFill="1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2" fillId="7" borderId="0" xfId="0" applyFont="1" applyFill="1">
      <alignment vertical="center"/>
    </xf>
    <xf numFmtId="49" fontId="2" fillId="7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U36"/>
  <sheetViews>
    <sheetView workbookViewId="0">
      <selection activeCell="N15" sqref="N15"/>
    </sheetView>
  </sheetViews>
  <sheetFormatPr defaultRowHeight="16.5"/>
  <cols>
    <col min="2" max="2" width="13.875" bestFit="1" customWidth="1"/>
    <col min="3" max="4" width="11" bestFit="1" customWidth="1"/>
    <col min="6" max="6" width="15.625" bestFit="1" customWidth="1"/>
    <col min="7" max="7" width="16.875" bestFit="1" customWidth="1"/>
    <col min="8" max="8" width="13.375" bestFit="1" customWidth="1"/>
    <col min="10" max="10" width="13.875" bestFit="1" customWidth="1"/>
    <col min="11" max="11" width="13.75" bestFit="1" customWidth="1"/>
    <col min="12" max="12" width="13.125" bestFit="1" customWidth="1"/>
    <col min="13" max="13" width="19.75" bestFit="1" customWidth="1"/>
    <col min="14" max="14" width="13.875" bestFit="1" customWidth="1"/>
    <col min="15" max="15" width="16.75" bestFit="1" customWidth="1"/>
    <col min="16" max="16" width="12.125" bestFit="1" customWidth="1"/>
    <col min="18" max="18" width="13.875" bestFit="1" customWidth="1"/>
    <col min="19" max="19" width="13.625" bestFit="1" customWidth="1"/>
    <col min="20" max="20" width="18.5" bestFit="1" customWidth="1"/>
  </cols>
  <sheetData>
    <row r="2" spans="2:21">
      <c r="B2" t="s">
        <v>45</v>
      </c>
    </row>
    <row r="3" spans="2:21">
      <c r="B3" s="2" t="s">
        <v>0</v>
      </c>
      <c r="C3" s="2"/>
      <c r="D3" s="2"/>
      <c r="E3" s="2"/>
      <c r="F3" s="3" t="s">
        <v>6</v>
      </c>
      <c r="G3" s="3"/>
      <c r="H3" s="3"/>
      <c r="I3" s="3"/>
      <c r="J3" s="4" t="s">
        <v>20</v>
      </c>
      <c r="K3" s="4"/>
      <c r="L3" s="4"/>
      <c r="M3" s="4"/>
      <c r="N3" s="5" t="s">
        <v>30</v>
      </c>
      <c r="O3" s="6"/>
      <c r="P3" s="6"/>
      <c r="Q3" s="7"/>
      <c r="R3" s="8" t="s">
        <v>41</v>
      </c>
      <c r="S3" s="8"/>
      <c r="T3" s="8"/>
      <c r="U3" s="8"/>
    </row>
    <row r="4" spans="2:21" s="12" customFormat="1">
      <c r="B4" s="10" t="s">
        <v>48</v>
      </c>
      <c r="C4" s="11" t="s">
        <v>49</v>
      </c>
      <c r="D4" s="11" t="s">
        <v>50</v>
      </c>
      <c r="E4" s="11" t="s">
        <v>51</v>
      </c>
      <c r="F4" s="11" t="s">
        <v>48</v>
      </c>
      <c r="G4" s="11" t="s">
        <v>49</v>
      </c>
      <c r="H4" s="11" t="s">
        <v>50</v>
      </c>
      <c r="I4" s="11" t="s">
        <v>51</v>
      </c>
      <c r="J4" s="11" t="s">
        <v>48</v>
      </c>
      <c r="K4" s="11" t="s">
        <v>49</v>
      </c>
      <c r="L4" s="11" t="s">
        <v>50</v>
      </c>
      <c r="M4" s="11" t="s">
        <v>51</v>
      </c>
      <c r="N4" s="11" t="s">
        <v>48</v>
      </c>
      <c r="O4" s="11" t="s">
        <v>49</v>
      </c>
      <c r="P4" s="11" t="s">
        <v>50</v>
      </c>
      <c r="Q4" s="11" t="s">
        <v>51</v>
      </c>
      <c r="R4" s="11" t="s">
        <v>48</v>
      </c>
      <c r="S4" s="11" t="s">
        <v>49</v>
      </c>
      <c r="T4" s="11" t="s">
        <v>50</v>
      </c>
      <c r="U4" s="11" t="s">
        <v>51</v>
      </c>
    </row>
    <row r="5" spans="2:21">
      <c r="B5" s="1" t="s">
        <v>2</v>
      </c>
      <c r="C5" s="1" t="s">
        <v>3</v>
      </c>
      <c r="D5" s="1" t="s">
        <v>46</v>
      </c>
      <c r="E5" s="1"/>
      <c r="F5" s="1" t="s">
        <v>7</v>
      </c>
      <c r="G5" s="1" t="s">
        <v>8</v>
      </c>
      <c r="H5" s="1" t="s">
        <v>46</v>
      </c>
      <c r="I5" s="1"/>
      <c r="J5" s="1" t="s">
        <v>21</v>
      </c>
      <c r="K5" s="1" t="s">
        <v>8</v>
      </c>
      <c r="L5" s="1" t="s">
        <v>46</v>
      </c>
      <c r="M5" s="1"/>
      <c r="N5" s="1" t="s">
        <v>31</v>
      </c>
      <c r="O5" s="1" t="s">
        <v>32</v>
      </c>
      <c r="P5" s="1" t="s">
        <v>46</v>
      </c>
      <c r="Q5" s="1"/>
      <c r="R5" s="1" t="s">
        <v>40</v>
      </c>
      <c r="S5" s="1" t="s">
        <v>8</v>
      </c>
      <c r="T5" s="1" t="s">
        <v>46</v>
      </c>
      <c r="U5" s="1"/>
    </row>
    <row r="6" spans="2:21">
      <c r="B6" s="1"/>
      <c r="C6" s="1" t="s">
        <v>78</v>
      </c>
      <c r="D6" s="1"/>
      <c r="E6" s="1"/>
      <c r="F6" s="1"/>
      <c r="G6" s="1" t="s">
        <v>9</v>
      </c>
      <c r="H6" s="1"/>
      <c r="I6" s="1"/>
      <c r="J6" s="1"/>
      <c r="K6" s="1" t="s">
        <v>3</v>
      </c>
      <c r="L6" s="1" t="s">
        <v>46</v>
      </c>
      <c r="M6" s="1"/>
      <c r="N6" s="1"/>
      <c r="O6" s="1" t="s">
        <v>33</v>
      </c>
      <c r="P6" s="1"/>
      <c r="Q6" s="1"/>
      <c r="R6" s="1"/>
      <c r="S6" s="1" t="s">
        <v>32</v>
      </c>
      <c r="T6" s="1" t="s">
        <v>46</v>
      </c>
      <c r="U6" s="1"/>
    </row>
    <row r="7" spans="2:21">
      <c r="B7" s="1"/>
      <c r="C7" s="1" t="s">
        <v>4</v>
      </c>
      <c r="D7" s="1"/>
      <c r="E7" s="1"/>
      <c r="F7" s="1"/>
      <c r="G7" s="1" t="s">
        <v>10</v>
      </c>
      <c r="H7" s="1"/>
      <c r="I7" s="1"/>
      <c r="J7" s="1"/>
      <c r="K7" s="1" t="s">
        <v>22</v>
      </c>
      <c r="L7" s="1" t="s">
        <v>46</v>
      </c>
      <c r="M7" s="1"/>
      <c r="N7" s="1"/>
      <c r="O7" s="1" t="s">
        <v>34</v>
      </c>
      <c r="P7" s="1"/>
      <c r="Q7" s="1"/>
      <c r="R7" s="1"/>
      <c r="S7" s="1" t="s">
        <v>43</v>
      </c>
      <c r="T7" s="1" t="s">
        <v>46</v>
      </c>
      <c r="U7" s="1" t="s">
        <v>52</v>
      </c>
    </row>
    <row r="8" spans="2:21">
      <c r="B8" s="1"/>
      <c r="C8" s="1" t="s">
        <v>5</v>
      </c>
      <c r="D8" s="1"/>
      <c r="E8" s="1"/>
      <c r="F8" s="1"/>
      <c r="G8" s="1" t="s">
        <v>11</v>
      </c>
      <c r="H8" s="1"/>
      <c r="I8" s="1"/>
      <c r="J8" s="1"/>
      <c r="K8" s="1" t="s">
        <v>24</v>
      </c>
      <c r="L8" s="1" t="s">
        <v>46</v>
      </c>
      <c r="M8" s="1" t="s">
        <v>25</v>
      </c>
      <c r="N8" s="1"/>
      <c r="O8" s="1" t="s">
        <v>35</v>
      </c>
      <c r="P8" s="1"/>
      <c r="Q8" s="1"/>
      <c r="R8" s="1"/>
      <c r="S8" s="1" t="s">
        <v>42</v>
      </c>
      <c r="T8" s="1"/>
      <c r="U8" s="1"/>
    </row>
    <row r="9" spans="2:21">
      <c r="B9" s="1"/>
      <c r="C9" s="1"/>
      <c r="D9" s="1"/>
      <c r="E9" s="1"/>
      <c r="F9" s="1"/>
      <c r="G9" s="1" t="s">
        <v>12</v>
      </c>
      <c r="H9" s="1"/>
      <c r="I9" s="1"/>
      <c r="J9" s="1"/>
      <c r="K9" s="1" t="s">
        <v>23</v>
      </c>
      <c r="L9" s="1"/>
      <c r="M9" s="1"/>
      <c r="N9" s="1"/>
      <c r="O9" s="1" t="s">
        <v>36</v>
      </c>
      <c r="P9" s="1"/>
      <c r="Q9" s="1"/>
      <c r="R9" s="1"/>
      <c r="S9" s="1" t="s">
        <v>44</v>
      </c>
      <c r="T9" s="1"/>
      <c r="U9" s="1"/>
    </row>
    <row r="10" spans="2:21">
      <c r="B10" s="1"/>
      <c r="C10" s="1"/>
      <c r="D10" s="1"/>
      <c r="E10" s="1"/>
      <c r="F10" s="1"/>
      <c r="G10" s="1" t="s">
        <v>13</v>
      </c>
      <c r="H10" s="1"/>
      <c r="I10" s="1"/>
      <c r="J10" s="1"/>
      <c r="K10" s="1" t="s">
        <v>27</v>
      </c>
      <c r="L10" s="1"/>
      <c r="M10" s="1"/>
      <c r="N10" s="1"/>
      <c r="O10" s="1" t="s">
        <v>37</v>
      </c>
      <c r="P10" s="1"/>
      <c r="Q10" s="1"/>
      <c r="R10" s="1"/>
      <c r="T10" s="1"/>
      <c r="U10" s="1"/>
    </row>
    <row r="11" spans="2:21">
      <c r="B11" s="1"/>
      <c r="C11" s="1"/>
      <c r="D11" s="1"/>
      <c r="E11" s="1"/>
      <c r="F11" s="1"/>
      <c r="G11" s="1" t="s">
        <v>14</v>
      </c>
      <c r="H11" s="1"/>
      <c r="I11" s="1"/>
      <c r="J11" s="1"/>
      <c r="K11" s="1" t="s">
        <v>28</v>
      </c>
      <c r="L11" s="1" t="s">
        <v>29</v>
      </c>
      <c r="M11" s="1"/>
      <c r="N11" s="1"/>
      <c r="O11" s="1" t="s">
        <v>38</v>
      </c>
      <c r="P11" s="1"/>
      <c r="Q11" s="1"/>
      <c r="R11" s="1"/>
      <c r="S11" s="1"/>
      <c r="T11" s="1"/>
      <c r="U11" s="1"/>
    </row>
    <row r="12" spans="2:21">
      <c r="B12" s="1"/>
      <c r="C12" s="1"/>
      <c r="D12" s="1"/>
      <c r="E12" s="1"/>
      <c r="F12" s="1"/>
      <c r="G12" s="1" t="s">
        <v>15</v>
      </c>
      <c r="H12" s="1"/>
      <c r="I12" s="1"/>
      <c r="J12" s="1"/>
      <c r="K12" s="1"/>
      <c r="L12" s="1"/>
      <c r="M12" s="1"/>
      <c r="N12" s="1"/>
      <c r="O12" s="1" t="s">
        <v>39</v>
      </c>
      <c r="P12" s="1"/>
      <c r="Q12" s="1"/>
      <c r="R12" s="1"/>
      <c r="S12" s="1"/>
      <c r="T12" s="1"/>
      <c r="U12" s="1"/>
    </row>
    <row r="13" spans="2:21">
      <c r="B13" s="1"/>
      <c r="C13" s="1"/>
      <c r="D13" s="1"/>
      <c r="E13" s="1"/>
      <c r="F13" s="1"/>
      <c r="G13" s="1" t="s">
        <v>16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2:21">
      <c r="B14" s="1"/>
      <c r="C14" s="1"/>
      <c r="D14" s="1"/>
      <c r="E14" s="1"/>
      <c r="F14" s="1"/>
      <c r="G14" s="1" t="s">
        <v>17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2:21">
      <c r="B15" s="1"/>
      <c r="C15" s="1"/>
      <c r="D15" s="1"/>
      <c r="E15" s="1"/>
      <c r="F15" s="1"/>
      <c r="G15" s="1" t="s">
        <v>18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2:21">
      <c r="B16" s="1"/>
      <c r="C16" s="1"/>
      <c r="D16" s="1"/>
      <c r="E16" s="1"/>
      <c r="F16" s="1"/>
      <c r="G16" s="1" t="s">
        <v>26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2:21">
      <c r="B17" s="1"/>
      <c r="C17" s="1"/>
      <c r="D17" s="1"/>
      <c r="E17" s="1"/>
      <c r="F17" s="1"/>
      <c r="G17" s="1" t="s">
        <v>19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20" spans="2:21">
      <c r="B20" t="s">
        <v>53</v>
      </c>
    </row>
    <row r="21" spans="2:21">
      <c r="B21" s="2" t="s">
        <v>1</v>
      </c>
      <c r="C21" s="2"/>
      <c r="D21" s="2"/>
      <c r="E21" s="2"/>
      <c r="F21" s="3" t="s">
        <v>6</v>
      </c>
      <c r="G21" s="3"/>
      <c r="H21" s="3"/>
      <c r="I21" s="3"/>
      <c r="J21" s="4" t="s">
        <v>20</v>
      </c>
      <c r="K21" s="4"/>
      <c r="L21" s="4"/>
      <c r="M21" s="4"/>
      <c r="N21" s="5" t="s">
        <v>30</v>
      </c>
      <c r="O21" s="6"/>
      <c r="P21" s="6"/>
      <c r="Q21" s="7"/>
      <c r="R21" s="8" t="s">
        <v>41</v>
      </c>
      <c r="S21" s="8"/>
      <c r="T21" s="8"/>
      <c r="U21" s="8"/>
    </row>
    <row r="22" spans="2:21">
      <c r="B22" s="11" t="s">
        <v>55</v>
      </c>
      <c r="C22" s="10" t="s">
        <v>54</v>
      </c>
      <c r="D22" s="11" t="s">
        <v>50</v>
      </c>
      <c r="E22" s="11" t="s">
        <v>51</v>
      </c>
      <c r="F22" s="11" t="s">
        <v>55</v>
      </c>
      <c r="G22" s="10" t="s">
        <v>54</v>
      </c>
      <c r="H22" s="11" t="s">
        <v>50</v>
      </c>
      <c r="I22" s="11" t="s">
        <v>51</v>
      </c>
      <c r="J22" s="11" t="s">
        <v>55</v>
      </c>
      <c r="K22" s="10" t="s">
        <v>54</v>
      </c>
      <c r="L22" s="11" t="s">
        <v>50</v>
      </c>
      <c r="M22" s="11" t="s">
        <v>51</v>
      </c>
      <c r="N22" s="11" t="s">
        <v>55</v>
      </c>
      <c r="O22" s="10" t="s">
        <v>54</v>
      </c>
      <c r="P22" s="11" t="s">
        <v>50</v>
      </c>
      <c r="Q22" s="11" t="s">
        <v>51</v>
      </c>
      <c r="R22" s="11" t="s">
        <v>55</v>
      </c>
      <c r="S22" s="10" t="s">
        <v>54</v>
      </c>
      <c r="T22" s="11" t="s">
        <v>50</v>
      </c>
      <c r="U22" s="11" t="s">
        <v>51</v>
      </c>
    </row>
    <row r="23" spans="2:21">
      <c r="B23" s="1" t="s">
        <v>3</v>
      </c>
      <c r="C23" s="1" t="str">
        <f>VLOOKUP(B23,컬럼정의서!$C$3:$G$35,2,0)</f>
        <v>EMNO</v>
      </c>
      <c r="D23" s="1" t="str">
        <f>VLOOKUP(B23,컬럼정의서!$C$3:$G$35,3,0) &amp; VLOOKUP(B23,컬럼정의서!$C$3:$G$35,4,0)</f>
        <v>char(6)</v>
      </c>
      <c r="E23" s="1" t="str">
        <f>VLOOKUP(B23,컬럼정의서!$C$3:$G$35,5,0)</f>
        <v>not null</v>
      </c>
      <c r="F23" s="1" t="s">
        <v>8</v>
      </c>
      <c r="G23" s="1" t="str">
        <f>VLOOKUP(F23,컬럼정의서!$C$3:$G$35,2,0)</f>
        <v>RSTR_ID</v>
      </c>
      <c r="H23" s="1" t="str">
        <f>VLOOKUP(F23,컬럼정의서!$C$3:$G$35,3,0) &amp; VLOOKUP(F23,컬럼정의서!$C$3:$G$35,4,0)</f>
        <v>char(8)</v>
      </c>
      <c r="I23" s="1" t="str">
        <f>VLOOKUP(F23,컬럼정의서!$C$3:$G$35,5,0)</f>
        <v>not null</v>
      </c>
      <c r="J23" s="1" t="s">
        <v>8</v>
      </c>
      <c r="K23" s="1" t="str">
        <f>VLOOKUP(J23,컬럼정의서!$C$3:$G$35,2,0)</f>
        <v>RSTR_ID</v>
      </c>
      <c r="L23" s="1" t="str">
        <f>VLOOKUP(J23,컬럼정의서!$C$3:$G$35,3,0) &amp; VLOOKUP(J23,컬럼정의서!$C$3:$G$35,4,0)</f>
        <v>char(8)</v>
      </c>
      <c r="M23" s="1" t="str">
        <f>VLOOKUP(J23,컬럼정의서!$C$3:$G$35,5,0)</f>
        <v>not null</v>
      </c>
      <c r="N23" s="1" t="s">
        <v>32</v>
      </c>
      <c r="O23" s="1" t="str">
        <f>VLOOKUP(N23,컬럼정의서!$C$3:$G$35,2,0)</f>
        <v>MENU_ID</v>
      </c>
      <c r="P23" s="1" t="str">
        <f>VLOOKUP(N23,컬럼정의서!$C$3:$G$35,3,0) &amp; VLOOKUP(N23,컬럼정의서!$C$3:$G$35,4,0)</f>
        <v>char(8)</v>
      </c>
      <c r="Q23" s="1" t="str">
        <f>VLOOKUP(N23,컬럼정의서!$C$3:$G$35,5,0)</f>
        <v>not null</v>
      </c>
      <c r="R23" s="1" t="s">
        <v>8</v>
      </c>
      <c r="S23" s="1" t="str">
        <f>VLOOKUP(R23,컬럼정의서!$C$3:$G$35,2,0)</f>
        <v>RSTR_ID</v>
      </c>
      <c r="T23" s="1" t="str">
        <f>VLOOKUP(R23,컬럼정의서!$C$3:$G$35,3,0) &amp; VLOOKUP(R23,컬럼정의서!$C$3:$G$35,4,0)</f>
        <v>char(8)</v>
      </c>
      <c r="U23" s="1" t="str">
        <f>VLOOKUP(R23,컬럼정의서!$C$3:$G$35,5,0)</f>
        <v>not null</v>
      </c>
    </row>
    <row r="24" spans="2:21">
      <c r="B24" s="1" t="s">
        <v>78</v>
      </c>
      <c r="C24" s="1" t="str">
        <f>VLOOKUP(B24,컬럼정의서!$C$3:$G$35,2,0)</f>
        <v>EMNM</v>
      </c>
      <c r="D24" s="1" t="str">
        <f>VLOOKUP(B24,컬럼정의서!$C$3:$G$35,3,0) &amp; VLOOKUP(B24,컬럼정의서!$C$3:$G$35,4,0)</f>
        <v>varchar(20)</v>
      </c>
      <c r="E24" s="1" t="str">
        <f>VLOOKUP(B24,컬럼정의서!$C$3:$G$35,5,0)</f>
        <v>null</v>
      </c>
      <c r="F24" s="1" t="s">
        <v>9</v>
      </c>
      <c r="G24" s="1" t="str">
        <f>VLOOKUP(F24,컬럼정의서!$C$3:$G$35,2,0)</f>
        <v>RSTR_NM</v>
      </c>
      <c r="H24" s="1" t="str">
        <f>VLOOKUP(F24,컬럼정의서!$C$3:$G$35,3,0) &amp; VLOOKUP(F24,컬럼정의서!$C$3:$G$35,4,0)</f>
        <v>varchar(100)</v>
      </c>
      <c r="I24" s="1" t="str">
        <f>VLOOKUP(F24,컬럼정의서!$C$3:$G$35,5,0)</f>
        <v>null</v>
      </c>
      <c r="J24" s="1" t="s">
        <v>3</v>
      </c>
      <c r="K24" s="1" t="str">
        <f>VLOOKUP(J24,컬럼정의서!$C$3:$G$35,2,0)</f>
        <v>EMNO</v>
      </c>
      <c r="L24" s="1" t="str">
        <f>VLOOKUP(J24,컬럼정의서!$C$3:$G$35,3,0) &amp; VLOOKUP(J24,컬럼정의서!$C$3:$G$35,4,0)</f>
        <v>char(6)</v>
      </c>
      <c r="M24" s="1" t="str">
        <f>VLOOKUP(J24,컬럼정의서!$C$3:$G$35,5,0)</f>
        <v>not null</v>
      </c>
      <c r="N24" s="1" t="s">
        <v>33</v>
      </c>
      <c r="O24" s="1" t="str">
        <f>VLOOKUP(N24,컬럼정의서!$C$3:$G$35,2,0)</f>
        <v>MENU_NM</v>
      </c>
      <c r="P24" s="1" t="str">
        <f>VLOOKUP(N24,컬럼정의서!$C$3:$G$35,3,0) &amp; VLOOKUP(N24,컬럼정의서!$C$3:$G$35,4,0)</f>
        <v>varchar</v>
      </c>
      <c r="Q24" s="1" t="str">
        <f>VLOOKUP(N24,컬럼정의서!$C$3:$G$35,5,0)</f>
        <v>null</v>
      </c>
      <c r="R24" s="1" t="s">
        <v>32</v>
      </c>
      <c r="S24" s="1" t="str">
        <f>VLOOKUP(R24,컬럼정의서!$C$3:$G$35,2,0)</f>
        <v>MENU_ID</v>
      </c>
      <c r="T24" s="1" t="str">
        <f>VLOOKUP(R24,컬럼정의서!$C$3:$G$35,3,0) &amp; VLOOKUP(R24,컬럼정의서!$C$3:$G$35,4,0)</f>
        <v>char(8)</v>
      </c>
      <c r="U24" s="1" t="str">
        <f>VLOOKUP(R24,컬럼정의서!$C$3:$G$35,5,0)</f>
        <v>not null</v>
      </c>
    </row>
    <row r="25" spans="2:21">
      <c r="B25" s="1" t="s">
        <v>4</v>
      </c>
      <c r="C25" s="1" t="str">
        <f>VLOOKUP(B25,컬럼정의서!$C$3:$G$35,2,0)</f>
        <v>EMN_GRD</v>
      </c>
      <c r="D25" s="1" t="str">
        <f>VLOOKUP(B25,컬럼정의서!$C$3:$G$35,3,0) &amp; VLOOKUP(B25,컬럼정의서!$C$3:$G$35,4,0)</f>
        <v>char(1)</v>
      </c>
      <c r="E25" s="1" t="str">
        <f>VLOOKUP(B25,컬럼정의서!$C$3:$G$35,5,0)</f>
        <v>null</v>
      </c>
      <c r="F25" s="1" t="s">
        <v>10</v>
      </c>
      <c r="G25" s="1" t="str">
        <f>VLOOKUP(F25,컬럼정의서!$C$3:$G$35,2,0)</f>
        <v>ADDR1</v>
      </c>
      <c r="H25" s="1" t="str">
        <f>VLOOKUP(F25,컬럼정의서!$C$3:$G$35,3,0) &amp; VLOOKUP(F25,컬럼정의서!$C$3:$G$35,4,0)</f>
        <v>varchar(20)</v>
      </c>
      <c r="I25" s="1" t="str">
        <f>VLOOKUP(F25,컬럼정의서!$C$3:$G$35,5,0)</f>
        <v>null</v>
      </c>
      <c r="J25" s="1" t="s">
        <v>22</v>
      </c>
      <c r="K25" s="1" t="str">
        <f>VLOOKUP(J25,컬럼정의서!$C$3:$G$35,2,0)</f>
        <v>VST_TM</v>
      </c>
      <c r="L25" s="1" t="str">
        <f>VLOOKUP(J25,컬럼정의서!$C$3:$G$35,3,0) &amp; VLOOKUP(J25,컬럼정의서!$C$3:$G$35,4,0)</f>
        <v>char(8)</v>
      </c>
      <c r="M25" s="1" t="str">
        <f>VLOOKUP(J25,컬럼정의서!$C$3:$G$35,5,0)</f>
        <v>not null</v>
      </c>
      <c r="N25" s="1" t="s">
        <v>34</v>
      </c>
      <c r="O25" s="1" t="str">
        <f>VLOOKUP(N25,컬럼정의서!$C$3:$G$35,2,0)</f>
        <v>MENU_LCD</v>
      </c>
      <c r="P25" s="1" t="str">
        <f>VLOOKUP(N25,컬럼정의서!$C$3:$G$35,3,0) &amp; VLOOKUP(N25,컬럼정의서!$C$3:$G$35,4,0)</f>
        <v>char(1)</v>
      </c>
      <c r="Q25" s="1" t="str">
        <f>VLOOKUP(N25,컬럼정의서!$C$3:$G$35,5,0)</f>
        <v>null</v>
      </c>
      <c r="R25" s="1" t="s">
        <v>43</v>
      </c>
      <c r="S25" s="1" t="str">
        <f>VLOOKUP(R25,컬럼정의서!$C$3:$G$35,2,0)</f>
        <v>FOOD_SIZE</v>
      </c>
      <c r="T25" s="1" t="str">
        <f>VLOOKUP(R25,컬럼정의서!$C$3:$G$35,3,0) &amp; VLOOKUP(R25,컬럼정의서!$C$3:$G$35,4,0)</f>
        <v>char(1)</v>
      </c>
      <c r="U25" s="1" t="str">
        <f>VLOOKUP(R25,컬럼정의서!$C$3:$G$35,5,0)</f>
        <v>null</v>
      </c>
    </row>
    <row r="26" spans="2:21">
      <c r="B26" s="1" t="s">
        <v>5</v>
      </c>
      <c r="C26" s="1" t="str">
        <f>VLOOKUP(B26,컬럼정의서!$C$3:$G$35,2,0)</f>
        <v>REG_YMD</v>
      </c>
      <c r="D26" s="1" t="str">
        <f>VLOOKUP(B26,컬럼정의서!$C$3:$G$35,3,0) &amp; VLOOKUP(B26,컬럼정의서!$C$3:$G$35,4,0)</f>
        <v>char(8)</v>
      </c>
      <c r="E26" s="1" t="str">
        <f>VLOOKUP(B26,컬럼정의서!$C$3:$G$35,5,0)</f>
        <v>null</v>
      </c>
      <c r="F26" s="1" t="s">
        <v>11</v>
      </c>
      <c r="G26" s="1" t="str">
        <f>VLOOKUP(F26,컬럼정의서!$C$3:$G$35,2,0)</f>
        <v>ADDR2</v>
      </c>
      <c r="H26" s="1" t="str">
        <f>VLOOKUP(F26,컬럼정의서!$C$3:$G$35,3,0) &amp; VLOOKUP(F26,컬럼정의서!$C$3:$G$35,4,0)</f>
        <v>varchar(20)</v>
      </c>
      <c r="I26" s="1" t="str">
        <f>VLOOKUP(F26,컬럼정의서!$C$3:$G$35,5,0)</f>
        <v>null</v>
      </c>
      <c r="J26" s="1" t="s">
        <v>24</v>
      </c>
      <c r="K26" s="1" t="str">
        <f>VLOOKUP(J26,컬럼정의서!$C$3:$G$35,2,0)</f>
        <v>VST_YMD</v>
      </c>
      <c r="L26" s="1" t="str">
        <f>VLOOKUP(J26,컬럼정의서!$C$3:$G$35,3,0) &amp; VLOOKUP(J26,컬럼정의서!$C$3:$G$35,4,0)</f>
        <v>char(8)</v>
      </c>
      <c r="M26" s="1" t="str">
        <f>VLOOKUP(J26,컬럼정의서!$C$3:$G$35,5,0)</f>
        <v>not null</v>
      </c>
      <c r="N26" s="1" t="s">
        <v>35</v>
      </c>
      <c r="O26" s="1" t="str">
        <f>VLOOKUP(N26,컬럼정의서!$C$3:$G$35,2,0)</f>
        <v>MENU_MCD</v>
      </c>
      <c r="P26" s="1" t="str">
        <f>VLOOKUP(N26,컬럼정의서!$C$3:$G$35,3,0) &amp; VLOOKUP(N26,컬럼정의서!$C$3:$G$35,4,0)</f>
        <v>char(2)</v>
      </c>
      <c r="Q26" s="1" t="str">
        <f>VLOOKUP(N26,컬럼정의서!$C$3:$G$35,5,0)</f>
        <v>null</v>
      </c>
      <c r="R26" s="1" t="s">
        <v>42</v>
      </c>
      <c r="S26" s="1" t="str">
        <f>VLOOKUP(R26,컬럼정의서!$C$3:$G$35,2,0)</f>
        <v>PRC_A_MENU</v>
      </c>
      <c r="T26" s="1" t="str">
        <f>VLOOKUP(R26,컬럼정의서!$C$3:$G$35,3,0) &amp; VLOOKUP(R26,컬럼정의서!$C$3:$G$35,4,0)</f>
        <v>numeric(15,0)(15,0)</v>
      </c>
      <c r="U26" s="1" t="str">
        <f>VLOOKUP(R26,컬럼정의서!$C$3:$G$35,5,0)</f>
        <v>null</v>
      </c>
    </row>
    <row r="27" spans="2:21">
      <c r="B27" s="1"/>
      <c r="C27" s="1"/>
      <c r="D27" s="1"/>
      <c r="E27" s="1"/>
      <c r="F27" s="1" t="s">
        <v>12</v>
      </c>
      <c r="G27" s="1" t="str">
        <f>VLOOKUP(F27,컬럼정의서!$C$3:$G$35,2,0)</f>
        <v>ADDR3</v>
      </c>
      <c r="H27" s="1" t="str">
        <f>VLOOKUP(F27,컬럼정의서!$C$3:$G$35,3,0) &amp; VLOOKUP(F27,컬럼정의서!$C$3:$G$35,4,0)</f>
        <v>varchar(20)</v>
      </c>
      <c r="I27" s="1" t="str">
        <f>VLOOKUP(F27,컬럼정의서!$C$3:$G$35,5,0)</f>
        <v>null</v>
      </c>
      <c r="J27" s="1" t="s">
        <v>23</v>
      </c>
      <c r="K27" s="1" t="str">
        <f>VLOOKUP(J27,컬럼정의서!$C$3:$G$35,2,0)</f>
        <v>VST_TTL_CNT</v>
      </c>
      <c r="L27" s="1" t="str">
        <f>VLOOKUP(J27,컬럼정의서!$C$3:$G$35,3,0) &amp; VLOOKUP(J27,컬럼정의서!$C$3:$G$35,4,0)</f>
        <v>int</v>
      </c>
      <c r="M27" s="1" t="str">
        <f>VLOOKUP(J27,컬럼정의서!$C$3:$G$35,5,0)</f>
        <v>null</v>
      </c>
      <c r="N27" s="1" t="s">
        <v>36</v>
      </c>
      <c r="O27" s="1" t="str">
        <f>VLOOKUP(N27,컬럼정의서!$C$3:$G$35,2,0)</f>
        <v>MENU_SCD</v>
      </c>
      <c r="P27" s="1" t="str">
        <f>VLOOKUP(N27,컬럼정의서!$C$3:$G$35,3,0) &amp; VLOOKUP(N27,컬럼정의서!$C$3:$G$35,4,0)</f>
        <v>char(2)</v>
      </c>
      <c r="Q27" s="1" t="str">
        <f>VLOOKUP(N27,컬럼정의서!$C$3:$G$35,5,0)</f>
        <v>null</v>
      </c>
      <c r="R27" s="1" t="s">
        <v>44</v>
      </c>
      <c r="S27" s="1" t="str">
        <f>VLOOKUP(R27,컬럼정의서!$C$3:$G$35,2,0)</f>
        <v>MK_SPD</v>
      </c>
      <c r="T27" s="1" t="str">
        <f>VLOOKUP(R27,컬럼정의서!$C$3:$G$35,3,0) &amp; VLOOKUP(R27,컬럼정의서!$C$3:$G$35,4,0)</f>
        <v>char(1)</v>
      </c>
      <c r="U27" s="1" t="str">
        <f>VLOOKUP(R27,컬럼정의서!$C$3:$G$35,5,0)</f>
        <v>null</v>
      </c>
    </row>
    <row r="28" spans="2:21">
      <c r="B28" s="1"/>
      <c r="C28" s="1"/>
      <c r="D28" s="1"/>
      <c r="E28" s="1"/>
      <c r="F28" s="1" t="s">
        <v>13</v>
      </c>
      <c r="G28" s="1" t="str">
        <f>VLOOKUP(F28,컬럼정의서!$C$3:$G$35,2,0)</f>
        <v>ADDR4</v>
      </c>
      <c r="H28" s="1" t="str">
        <f>VLOOKUP(F28,컬럼정의서!$C$3:$G$35,3,0) &amp; VLOOKUP(F28,컬럼정의서!$C$3:$G$35,4,0)</f>
        <v>varchar(20)</v>
      </c>
      <c r="I28" s="1" t="str">
        <f>VLOOKUP(F28,컬럼정의서!$C$3:$G$35,5,0)</f>
        <v>null</v>
      </c>
      <c r="J28" s="1" t="s">
        <v>27</v>
      </c>
      <c r="K28" s="1" t="str">
        <f>VLOOKUP(J28,컬럼정의서!$C$3:$G$35,2,0)</f>
        <v>CMMT</v>
      </c>
      <c r="L28" s="1" t="str">
        <f>VLOOKUP(J28,컬럼정의서!$C$3:$G$35,3,0) &amp; VLOOKUP(J28,컬럼정의서!$C$3:$G$35,4,0)</f>
        <v>varchar(1000)</v>
      </c>
      <c r="M28" s="1" t="str">
        <f>VLOOKUP(J28,컬럼정의서!$C$3:$G$35,5,0)</f>
        <v>null</v>
      </c>
      <c r="N28" s="1" t="s">
        <v>37</v>
      </c>
      <c r="O28" s="1" t="str">
        <f>VLOOKUP(N28,컬럼정의서!$C$3:$G$35,2,0)</f>
        <v>MENU_TCD</v>
      </c>
      <c r="P28" s="1" t="str">
        <f>VLOOKUP(N28,컬럼정의서!$C$3:$G$35,3,0) &amp; VLOOKUP(N28,컬럼정의서!$C$3:$G$35,4,0)</f>
        <v>char(2)</v>
      </c>
      <c r="Q28" s="1" t="str">
        <f>VLOOKUP(N28,컬럼정의서!$C$3:$G$35,5,0)</f>
        <v>null</v>
      </c>
      <c r="R28" s="1" t="s">
        <v>5</v>
      </c>
      <c r="S28" s="1" t="str">
        <f>VLOOKUP(R28,컬럼정의서!$C$3:$G$35,2,0)</f>
        <v>REG_YMD</v>
      </c>
      <c r="T28" s="1" t="str">
        <f>VLOOKUP(R28,컬럼정의서!$C$3:$G$35,3,0) &amp; VLOOKUP(R28,컬럼정의서!$C$3:$G$35,4,0)</f>
        <v>char(8)</v>
      </c>
      <c r="U28" s="1" t="str">
        <f>VLOOKUP(R28,컬럼정의서!$C$3:$G$35,5,0)</f>
        <v>null</v>
      </c>
    </row>
    <row r="29" spans="2:21">
      <c r="B29" s="1"/>
      <c r="C29" s="1"/>
      <c r="D29" s="1"/>
      <c r="E29" s="1"/>
      <c r="F29" s="1" t="s">
        <v>14</v>
      </c>
      <c r="G29" s="1" t="str">
        <f>VLOOKUP(F29,컬럼정의서!$C$3:$G$35,2,0)</f>
        <v>RSTR_NCNM</v>
      </c>
      <c r="H29" s="1" t="str">
        <f>VLOOKUP(F29,컬럼정의서!$C$3:$G$35,3,0) &amp; VLOOKUP(F29,컬럼정의서!$C$3:$G$35,4,0)</f>
        <v>varchar(100)</v>
      </c>
      <c r="I29" s="1" t="str">
        <f>VLOOKUP(F29,컬럼정의서!$C$3:$G$35,5,0)</f>
        <v>null</v>
      </c>
      <c r="J29" s="1" t="s">
        <v>28</v>
      </c>
      <c r="K29" s="1" t="str">
        <f>VLOOKUP(J29,컬럼정의서!$C$3:$G$35,2,0)</f>
        <v>FAVR_RT</v>
      </c>
      <c r="L29" s="1" t="str">
        <f>VLOOKUP(J29,컬럼정의서!$C$3:$G$35,3,0) &amp; VLOOKUP(J29,컬럼정의서!$C$3:$G$35,4,0)</f>
        <v>int</v>
      </c>
      <c r="M29" s="1" t="str">
        <f>VLOOKUP(J29,컬럼정의서!$C$3:$G$35,5,0)</f>
        <v>null</v>
      </c>
      <c r="N29" s="1" t="s">
        <v>38</v>
      </c>
      <c r="O29" s="1" t="str">
        <f>VLOOKUP(N29,컬럼정의서!$C$3:$G$35,2,0)</f>
        <v>RLT_HSH</v>
      </c>
      <c r="P29" s="1" t="str">
        <f>VLOOKUP(N29,컬럼정의서!$C$3:$G$35,3,0) &amp; VLOOKUP(N29,컬럼정의서!$C$3:$G$35,4,0)</f>
        <v>varchar(100)</v>
      </c>
      <c r="Q29" s="1" t="str">
        <f>VLOOKUP(N29,컬럼정의서!$C$3:$G$35,5,0)</f>
        <v>null</v>
      </c>
      <c r="R29" s="1"/>
      <c r="S29" s="1"/>
      <c r="T29" s="1"/>
      <c r="U29" s="1"/>
    </row>
    <row r="30" spans="2:21">
      <c r="B30" s="1"/>
      <c r="C30" s="1"/>
      <c r="D30" s="1"/>
      <c r="E30" s="1"/>
      <c r="F30" s="1" t="s">
        <v>15</v>
      </c>
      <c r="G30" s="1" t="str">
        <f>VLOOKUP(F30,컬럼정의서!$C$3:$G$35,2,0)</f>
        <v>GG_LCT</v>
      </c>
      <c r="H30" s="1" t="str">
        <f>VLOOKUP(F30,컬럼정의서!$C$3:$G$35,3,0) &amp; VLOOKUP(F30,컬럼정의서!$C$3:$G$35,4,0)</f>
        <v>varchar(100)</v>
      </c>
      <c r="I30" s="1" t="str">
        <f>VLOOKUP(F30,컬럼정의서!$C$3:$G$35,5,0)</f>
        <v>null</v>
      </c>
      <c r="J30" s="1" t="s">
        <v>5</v>
      </c>
      <c r="K30" s="1" t="str">
        <f>VLOOKUP(J30,컬럼정의서!$C$3:$G$35,2,0)</f>
        <v>REG_YMD</v>
      </c>
      <c r="L30" s="1" t="str">
        <f>VLOOKUP(J30,컬럼정의서!$C$3:$G$35,3,0) &amp; VLOOKUP(J30,컬럼정의서!$C$3:$G$35,4,0)</f>
        <v>char(8)</v>
      </c>
      <c r="M30" s="1" t="str">
        <f>VLOOKUP(J30,컬럼정의서!$C$3:$G$35,5,0)</f>
        <v>null</v>
      </c>
      <c r="N30" s="1" t="s">
        <v>39</v>
      </c>
      <c r="O30" s="1" t="str">
        <f>VLOOKUP(N30,컬럼정의서!$C$3:$G$35,2,0)</f>
        <v>CMPN_FOOD_YN</v>
      </c>
      <c r="P30" s="1" t="str">
        <f>VLOOKUP(N30,컬럼정의서!$C$3:$G$35,3,0) &amp; VLOOKUP(N30,컬럼정의서!$C$3:$G$35,4,0)</f>
        <v>char(1)</v>
      </c>
      <c r="Q30" s="1" t="str">
        <f>VLOOKUP(N30,컬럼정의서!$C$3:$G$35,5,0)</f>
        <v>null</v>
      </c>
      <c r="R30" s="1"/>
      <c r="S30" s="1"/>
      <c r="T30" s="1"/>
      <c r="U30" s="1"/>
    </row>
    <row r="31" spans="2:21">
      <c r="B31" s="1"/>
      <c r="C31" s="1"/>
      <c r="D31" s="1"/>
      <c r="E31" s="1"/>
      <c r="F31" s="1" t="s">
        <v>16</v>
      </c>
      <c r="G31" s="1" t="str">
        <f>VLOOKUP(F31,컬럼정의서!$C$3:$G$35,2,0)</f>
        <v>NV_LCT</v>
      </c>
      <c r="H31" s="1" t="str">
        <f>VLOOKUP(F31,컬럼정의서!$C$3:$G$35,3,0) &amp; VLOOKUP(F31,컬럼정의서!$C$3:$G$35,4,0)</f>
        <v>varchar(100)</v>
      </c>
      <c r="I31" s="1" t="str">
        <f>VLOOKUP(F31,컬럼정의서!$C$3:$G$35,5,0)</f>
        <v>null</v>
      </c>
      <c r="J31" s="1"/>
      <c r="K31" s="1"/>
      <c r="L31" s="1"/>
      <c r="M31" s="1"/>
      <c r="N31" s="1" t="s">
        <v>5</v>
      </c>
      <c r="O31" s="1" t="str">
        <f>VLOOKUP(N31,컬럼정의서!$C$3:$G$35,2,0)</f>
        <v>REG_YMD</v>
      </c>
      <c r="P31" s="1" t="str">
        <f>VLOOKUP(N31,컬럼정의서!$C$3:$G$35,3,0) &amp; VLOOKUP(N31,컬럼정의서!$C$3:$G$35,4,0)</f>
        <v>char(8)</v>
      </c>
      <c r="Q31" s="1" t="str">
        <f>VLOOKUP(N31,컬럼정의서!$C$3:$G$35,5,0)</f>
        <v>null</v>
      </c>
      <c r="R31" s="1"/>
      <c r="S31" s="1"/>
      <c r="T31" s="1"/>
      <c r="U31" s="1"/>
    </row>
    <row r="32" spans="2:21">
      <c r="B32" s="1"/>
      <c r="C32" s="1"/>
      <c r="D32" s="1"/>
      <c r="E32" s="1"/>
      <c r="F32" s="1" t="s">
        <v>17</v>
      </c>
      <c r="G32" s="1" t="str">
        <f>VLOOKUP(F32,컬럼정의서!$C$3:$G$35,2,0)</f>
        <v>MAIN_FOOD_NM</v>
      </c>
      <c r="H32" s="1" t="str">
        <f>VLOOKUP(F32,컬럼정의서!$C$3:$G$35,3,0) &amp; VLOOKUP(F32,컬럼정의서!$C$3:$G$35,4,0)</f>
        <v>varchar(100)</v>
      </c>
      <c r="I32" s="1" t="str">
        <f>VLOOKUP(F32,컬럼정의서!$C$3:$G$35,5,0)</f>
        <v>null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2:21">
      <c r="B33" s="1"/>
      <c r="C33" s="1"/>
      <c r="D33" s="1"/>
      <c r="E33" s="1"/>
      <c r="F33" s="1" t="s">
        <v>18</v>
      </c>
      <c r="G33" s="1" t="str">
        <f>VLOOKUP(F33,컬럼정의서!$C$3:$G$35,2,0)</f>
        <v>SEC_MENU_NM</v>
      </c>
      <c r="H33" s="1" t="str">
        <f>VLOOKUP(F33,컬럼정의서!$C$3:$G$35,3,0) &amp; VLOOKUP(F33,컬럼정의서!$C$3:$G$35,4,0)</f>
        <v>varchar(100)</v>
      </c>
      <c r="I33" s="1" t="str">
        <f>VLOOKUP(F33,컬럼정의서!$C$3:$G$35,5,0)</f>
        <v>null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>
      <c r="B34" s="1"/>
      <c r="C34" s="1"/>
      <c r="D34" s="1"/>
      <c r="E34" s="1"/>
      <c r="F34" s="1" t="s">
        <v>26</v>
      </c>
      <c r="G34" s="1" t="str">
        <f>VLOOKUP(F34,컬럼정의서!$C$3:$G$35,2,0)</f>
        <v>CMPN_RSTR_YN</v>
      </c>
      <c r="H34" s="1" t="str">
        <f>VLOOKUP(F34,컬럼정의서!$C$3:$G$35,3,0) &amp; VLOOKUP(F34,컬럼정의서!$C$3:$G$35,4,0)</f>
        <v>char(1)</v>
      </c>
      <c r="I34" s="1" t="str">
        <f>VLOOKUP(F34,컬럼정의서!$C$3:$G$35,5,0)</f>
        <v>null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2:21">
      <c r="B35" s="1"/>
      <c r="C35" s="1"/>
      <c r="D35" s="1"/>
      <c r="E35" s="1"/>
      <c r="F35" s="1" t="s">
        <v>19</v>
      </c>
      <c r="G35" s="1" t="str">
        <f>VLOOKUP(F35,컬럼정의서!$C$3:$G$35,2,0)</f>
        <v>PRC_A_PRSN</v>
      </c>
      <c r="H35" s="1" t="str">
        <f>VLOOKUP(F35,컬럼정의서!$C$3:$G$35,3,0) &amp; VLOOKUP(F35,컬럼정의서!$C$3:$G$35,4,0)</f>
        <v>numeric(15,0)</v>
      </c>
      <c r="I35" s="1" t="str">
        <f>VLOOKUP(F35,컬럼정의서!$C$3:$G$35,5,0)</f>
        <v>null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2:21">
      <c r="F36" s="1" t="s">
        <v>5</v>
      </c>
      <c r="G36" s="1" t="str">
        <f>VLOOKUP(F36,컬럼정의서!$C$3:$G$35,2,0)</f>
        <v>REG_YMD</v>
      </c>
      <c r="H36" s="1" t="str">
        <f>VLOOKUP(F36,컬럼정의서!$C$3:$G$35,3,0) &amp; VLOOKUP(F36,컬럼정의서!$C$3:$G$35,4,0)</f>
        <v>char(8)</v>
      </c>
      <c r="I36" s="1" t="str">
        <f>VLOOKUP(F36,컬럼정의서!$C$3:$G$35,5,0)</f>
        <v>null</v>
      </c>
      <c r="K36" s="1"/>
      <c r="L36" s="1"/>
      <c r="M36" s="1"/>
    </row>
  </sheetData>
  <mergeCells count="10">
    <mergeCell ref="B3:E3"/>
    <mergeCell ref="F3:I3"/>
    <mergeCell ref="J3:M3"/>
    <mergeCell ref="N3:Q3"/>
    <mergeCell ref="R3:U3"/>
    <mergeCell ref="B21:E21"/>
    <mergeCell ref="F21:I21"/>
    <mergeCell ref="J21:M21"/>
    <mergeCell ref="N21:Q21"/>
    <mergeCell ref="R21:U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J35"/>
  <sheetViews>
    <sheetView workbookViewId="0">
      <selection activeCell="D11" sqref="D11"/>
    </sheetView>
  </sheetViews>
  <sheetFormatPr defaultRowHeight="16.5"/>
  <cols>
    <col min="3" max="3" width="15.625" bestFit="1" customWidth="1"/>
    <col min="4" max="4" width="16.875" bestFit="1" customWidth="1"/>
    <col min="5" max="5" width="20" bestFit="1" customWidth="1"/>
    <col min="6" max="6" width="9" style="16"/>
    <col min="9" max="9" width="52.75" bestFit="1" customWidth="1"/>
    <col min="10" max="10" width="36.75" bestFit="1" customWidth="1"/>
  </cols>
  <sheetData>
    <row r="2" spans="3:10" s="13" customFormat="1">
      <c r="C2" s="9" t="s">
        <v>56</v>
      </c>
      <c r="D2" s="9" t="s">
        <v>57</v>
      </c>
      <c r="E2" s="9" t="s">
        <v>58</v>
      </c>
      <c r="F2" s="14" t="s">
        <v>59</v>
      </c>
      <c r="G2" s="9" t="s">
        <v>60</v>
      </c>
      <c r="H2" s="9" t="s">
        <v>61</v>
      </c>
      <c r="I2" s="9" t="s">
        <v>47</v>
      </c>
      <c r="J2" s="9" t="s">
        <v>145</v>
      </c>
    </row>
    <row r="3" spans="3:10">
      <c r="C3" s="1" t="s">
        <v>19</v>
      </c>
      <c r="D3" s="1" t="s">
        <v>89</v>
      </c>
      <c r="E3" s="1" t="s">
        <v>130</v>
      </c>
      <c r="F3" s="15" t="s">
        <v>131</v>
      </c>
      <c r="G3" s="1" t="s">
        <v>144</v>
      </c>
      <c r="H3" s="1"/>
      <c r="I3" s="1" t="s">
        <v>62</v>
      </c>
      <c r="J3" s="1"/>
    </row>
    <row r="4" spans="3:10">
      <c r="C4" s="1" t="s">
        <v>42</v>
      </c>
      <c r="D4" s="1" t="s">
        <v>128</v>
      </c>
      <c r="E4" s="1" t="s">
        <v>127</v>
      </c>
      <c r="F4" s="15" t="s">
        <v>131</v>
      </c>
      <c r="G4" s="1" t="s">
        <v>144</v>
      </c>
      <c r="H4" s="1"/>
      <c r="I4" s="1" t="s">
        <v>63</v>
      </c>
      <c r="J4" s="1"/>
    </row>
    <row r="5" spans="3:10">
      <c r="C5" s="1" t="s">
        <v>38</v>
      </c>
      <c r="D5" s="1" t="s">
        <v>90</v>
      </c>
      <c r="E5" s="1" t="s">
        <v>132</v>
      </c>
      <c r="F5" s="15" t="s">
        <v>134</v>
      </c>
      <c r="G5" s="1" t="s">
        <v>144</v>
      </c>
      <c r="H5" s="1"/>
      <c r="I5" s="1" t="s">
        <v>64</v>
      </c>
      <c r="J5" s="1"/>
    </row>
    <row r="6" spans="3:10">
      <c r="C6" s="1" t="s">
        <v>15</v>
      </c>
      <c r="D6" s="1" t="s">
        <v>91</v>
      </c>
      <c r="E6" s="1" t="s">
        <v>132</v>
      </c>
      <c r="F6" s="15" t="s">
        <v>134</v>
      </c>
      <c r="G6" s="1" t="s">
        <v>144</v>
      </c>
      <c r="H6" s="1"/>
      <c r="I6" s="1" t="s">
        <v>65</v>
      </c>
      <c r="J6" s="1"/>
    </row>
    <row r="7" spans="3:10">
      <c r="C7" s="1" t="s">
        <v>44</v>
      </c>
      <c r="D7" s="1" t="s">
        <v>92</v>
      </c>
      <c r="E7" s="1" t="s">
        <v>133</v>
      </c>
      <c r="F7" s="15" t="s">
        <v>135</v>
      </c>
      <c r="G7" s="1" t="s">
        <v>144</v>
      </c>
      <c r="H7" s="1"/>
      <c r="I7" s="1" t="s">
        <v>66</v>
      </c>
      <c r="J7" s="1" t="s">
        <v>129</v>
      </c>
    </row>
    <row r="8" spans="3:10">
      <c r="C8" s="1" t="s">
        <v>16</v>
      </c>
      <c r="D8" s="1" t="s">
        <v>99</v>
      </c>
      <c r="E8" s="1" t="s">
        <v>132</v>
      </c>
      <c r="F8" s="15" t="s">
        <v>134</v>
      </c>
      <c r="G8" s="1" t="s">
        <v>144</v>
      </c>
      <c r="H8" s="1"/>
      <c r="I8" s="1" t="s">
        <v>67</v>
      </c>
      <c r="J8" s="1"/>
    </row>
    <row r="9" spans="3:10">
      <c r="C9" s="1" t="s">
        <v>5</v>
      </c>
      <c r="D9" s="1" t="s">
        <v>100</v>
      </c>
      <c r="E9" s="1" t="s">
        <v>133</v>
      </c>
      <c r="F9" s="15" t="s">
        <v>136</v>
      </c>
      <c r="G9" s="1" t="s">
        <v>144</v>
      </c>
      <c r="H9" s="1"/>
      <c r="I9" s="1" t="s">
        <v>5</v>
      </c>
      <c r="J9" s="1"/>
    </row>
    <row r="10" spans="3:10">
      <c r="C10" s="1" t="s">
        <v>32</v>
      </c>
      <c r="D10" s="1" t="s">
        <v>101</v>
      </c>
      <c r="E10" s="1" t="s">
        <v>133</v>
      </c>
      <c r="F10" s="15" t="s">
        <v>136</v>
      </c>
      <c r="G10" s="1" t="s">
        <v>143</v>
      </c>
      <c r="H10" s="1" t="s">
        <v>46</v>
      </c>
      <c r="I10" s="1" t="s">
        <v>68</v>
      </c>
      <c r="J10" s="1"/>
    </row>
    <row r="11" spans="3:10">
      <c r="C11" s="1" t="s">
        <v>34</v>
      </c>
      <c r="D11" s="1" t="s">
        <v>102</v>
      </c>
      <c r="E11" s="1" t="s">
        <v>133</v>
      </c>
      <c r="F11" s="15" t="s">
        <v>135</v>
      </c>
      <c r="G11" s="1" t="s">
        <v>144</v>
      </c>
      <c r="H11" s="1"/>
      <c r="I11" s="1"/>
      <c r="J11" s="1" t="s">
        <v>138</v>
      </c>
    </row>
    <row r="12" spans="3:10">
      <c r="C12" s="1" t="s">
        <v>33</v>
      </c>
      <c r="D12" s="1" t="s">
        <v>103</v>
      </c>
      <c r="E12" s="1" t="s">
        <v>132</v>
      </c>
      <c r="F12" s="15"/>
      <c r="G12" s="1" t="s">
        <v>144</v>
      </c>
      <c r="H12" s="1"/>
      <c r="I12" s="1" t="s">
        <v>70</v>
      </c>
      <c r="J12" s="1"/>
    </row>
    <row r="13" spans="3:10">
      <c r="C13" s="1" t="s">
        <v>37</v>
      </c>
      <c r="D13" s="1" t="s">
        <v>105</v>
      </c>
      <c r="E13" s="1" t="s">
        <v>133</v>
      </c>
      <c r="F13" s="15" t="s">
        <v>137</v>
      </c>
      <c r="G13" s="1" t="s">
        <v>144</v>
      </c>
      <c r="H13" s="1"/>
      <c r="I13" s="1"/>
      <c r="J13" s="1" t="s">
        <v>69</v>
      </c>
    </row>
    <row r="14" spans="3:10">
      <c r="C14" s="1" t="s">
        <v>36</v>
      </c>
      <c r="D14" s="1" t="s">
        <v>104</v>
      </c>
      <c r="E14" s="1" t="s">
        <v>133</v>
      </c>
      <c r="F14" s="15" t="s">
        <v>137</v>
      </c>
      <c r="G14" s="1" t="s">
        <v>144</v>
      </c>
      <c r="H14" s="1"/>
      <c r="I14" s="1" t="s">
        <v>71</v>
      </c>
      <c r="J14" s="1"/>
    </row>
    <row r="15" spans="3:10">
      <c r="C15" s="1" t="s">
        <v>35</v>
      </c>
      <c r="D15" s="1" t="s">
        <v>106</v>
      </c>
      <c r="E15" s="1" t="s">
        <v>133</v>
      </c>
      <c r="F15" s="15" t="s">
        <v>137</v>
      </c>
      <c r="G15" s="1" t="s">
        <v>144</v>
      </c>
      <c r="H15" s="1"/>
      <c r="I15" s="1" t="s">
        <v>71</v>
      </c>
      <c r="J15" s="1"/>
    </row>
    <row r="16" spans="3:10">
      <c r="C16" s="1" t="s">
        <v>24</v>
      </c>
      <c r="D16" s="1" t="s">
        <v>107</v>
      </c>
      <c r="E16" s="1" t="s">
        <v>133</v>
      </c>
      <c r="F16" s="15" t="s">
        <v>136</v>
      </c>
      <c r="G16" s="1" t="s">
        <v>143</v>
      </c>
      <c r="H16" s="1" t="s">
        <v>46</v>
      </c>
      <c r="I16" s="1"/>
      <c r="J16" s="1" t="s">
        <v>73</v>
      </c>
    </row>
    <row r="17" spans="3:10">
      <c r="C17" s="1" t="s">
        <v>22</v>
      </c>
      <c r="D17" s="1" t="s">
        <v>108</v>
      </c>
      <c r="E17" s="1" t="s">
        <v>133</v>
      </c>
      <c r="F17" s="15" t="s">
        <v>136</v>
      </c>
      <c r="G17" s="1" t="s">
        <v>143</v>
      </c>
      <c r="H17" s="1" t="s">
        <v>46</v>
      </c>
      <c r="I17" s="1" t="s">
        <v>72</v>
      </c>
      <c r="J17" s="1"/>
    </row>
    <row r="18" spans="3:10">
      <c r="C18" s="1" t="s">
        <v>14</v>
      </c>
      <c r="D18" s="1" t="s">
        <v>109</v>
      </c>
      <c r="E18" s="1" t="s">
        <v>132</v>
      </c>
      <c r="F18" s="15" t="s">
        <v>134</v>
      </c>
      <c r="G18" s="1" t="s">
        <v>144</v>
      </c>
      <c r="H18" s="1"/>
      <c r="I18" s="1" t="s">
        <v>75</v>
      </c>
      <c r="J18" s="1"/>
    </row>
    <row r="19" spans="3:10">
      <c r="C19" s="1" t="s">
        <v>18</v>
      </c>
      <c r="D19" s="1" t="s">
        <v>122</v>
      </c>
      <c r="E19" s="1" t="s">
        <v>132</v>
      </c>
      <c r="F19" s="15" t="s">
        <v>134</v>
      </c>
      <c r="G19" s="1" t="s">
        <v>144</v>
      </c>
      <c r="H19" s="1"/>
      <c r="I19" s="1" t="s">
        <v>74</v>
      </c>
      <c r="J19" s="1"/>
    </row>
    <row r="20" spans="3:10">
      <c r="C20" s="1" t="s">
        <v>28</v>
      </c>
      <c r="D20" s="1" t="s">
        <v>110</v>
      </c>
      <c r="E20" s="1" t="s">
        <v>139</v>
      </c>
      <c r="F20" s="15"/>
      <c r="G20" s="1" t="s">
        <v>144</v>
      </c>
      <c r="H20" s="1"/>
      <c r="I20" s="1" t="s">
        <v>29</v>
      </c>
      <c r="J20" s="1"/>
    </row>
    <row r="21" spans="3:10">
      <c r="C21" s="1" t="s">
        <v>43</v>
      </c>
      <c r="D21" s="1" t="s">
        <v>111</v>
      </c>
      <c r="E21" s="1" t="s">
        <v>133</v>
      </c>
      <c r="F21" s="15" t="s">
        <v>135</v>
      </c>
      <c r="G21" s="1" t="s">
        <v>144</v>
      </c>
      <c r="H21" s="1"/>
      <c r="I21" s="1" t="s">
        <v>93</v>
      </c>
      <c r="J21" s="1" t="s">
        <v>94</v>
      </c>
    </row>
    <row r="22" spans="3:10">
      <c r="C22" s="1" t="s">
        <v>8</v>
      </c>
      <c r="D22" s="1" t="s">
        <v>112</v>
      </c>
      <c r="E22" s="1" t="s">
        <v>133</v>
      </c>
      <c r="F22" s="15" t="s">
        <v>136</v>
      </c>
      <c r="G22" s="1" t="s">
        <v>143</v>
      </c>
      <c r="H22" s="1" t="s">
        <v>46</v>
      </c>
      <c r="I22" s="1" t="s">
        <v>68</v>
      </c>
      <c r="J22" s="1"/>
    </row>
    <row r="23" spans="3:10">
      <c r="C23" s="1" t="s">
        <v>9</v>
      </c>
      <c r="D23" s="1" t="s">
        <v>113</v>
      </c>
      <c r="E23" s="1" t="s">
        <v>132</v>
      </c>
      <c r="F23" s="15" t="s">
        <v>134</v>
      </c>
      <c r="G23" s="1" t="s">
        <v>144</v>
      </c>
      <c r="H23" s="1"/>
      <c r="I23" s="1" t="s">
        <v>76</v>
      </c>
      <c r="J23" s="1"/>
    </row>
    <row r="24" spans="3:10">
      <c r="C24" s="1" t="s">
        <v>27</v>
      </c>
      <c r="D24" s="1" t="s">
        <v>114</v>
      </c>
      <c r="E24" s="1" t="s">
        <v>132</v>
      </c>
      <c r="F24" s="15" t="s">
        <v>140</v>
      </c>
      <c r="G24" s="1" t="s">
        <v>144</v>
      </c>
      <c r="H24" s="1"/>
      <c r="I24" s="1" t="s">
        <v>77</v>
      </c>
      <c r="J24" s="1"/>
    </row>
    <row r="25" spans="3:10">
      <c r="C25" s="1" t="s">
        <v>80</v>
      </c>
      <c r="D25" s="1" t="s">
        <v>115</v>
      </c>
      <c r="E25" s="1" t="s">
        <v>132</v>
      </c>
      <c r="F25" s="15" t="s">
        <v>141</v>
      </c>
      <c r="G25" s="1" t="s">
        <v>144</v>
      </c>
      <c r="H25" s="1"/>
      <c r="I25" s="1" t="s">
        <v>79</v>
      </c>
      <c r="J25" s="1"/>
    </row>
    <row r="26" spans="3:10">
      <c r="C26" s="1" t="s">
        <v>10</v>
      </c>
      <c r="D26" s="1" t="s">
        <v>116</v>
      </c>
      <c r="E26" s="1" t="s">
        <v>132</v>
      </c>
      <c r="F26" s="15" t="s">
        <v>141</v>
      </c>
      <c r="G26" s="1" t="s">
        <v>144</v>
      </c>
      <c r="H26" s="1"/>
      <c r="I26" s="1" t="s">
        <v>81</v>
      </c>
      <c r="J26" s="1"/>
    </row>
    <row r="27" spans="3:10">
      <c r="C27" s="1" t="s">
        <v>11</v>
      </c>
      <c r="D27" s="1" t="s">
        <v>117</v>
      </c>
      <c r="E27" s="1" t="s">
        <v>132</v>
      </c>
      <c r="F27" s="15" t="s">
        <v>141</v>
      </c>
      <c r="G27" s="1" t="s">
        <v>144</v>
      </c>
      <c r="H27" s="1"/>
      <c r="I27" s="1" t="s">
        <v>82</v>
      </c>
      <c r="J27" s="1"/>
    </row>
    <row r="28" spans="3:10">
      <c r="C28" s="1" t="s">
        <v>12</v>
      </c>
      <c r="D28" s="1" t="s">
        <v>118</v>
      </c>
      <c r="E28" s="1" t="s">
        <v>132</v>
      </c>
      <c r="F28" s="15" t="s">
        <v>141</v>
      </c>
      <c r="G28" s="1" t="s">
        <v>144</v>
      </c>
      <c r="H28" s="1"/>
      <c r="I28" s="1" t="s">
        <v>83</v>
      </c>
      <c r="J28" s="1"/>
    </row>
    <row r="29" spans="3:10">
      <c r="C29" s="1" t="s">
        <v>13</v>
      </c>
      <c r="D29" s="1" t="s">
        <v>119</v>
      </c>
      <c r="E29" s="1" t="s">
        <v>132</v>
      </c>
      <c r="F29" s="15" t="s">
        <v>141</v>
      </c>
      <c r="G29" s="1" t="s">
        <v>144</v>
      </c>
      <c r="H29" s="1"/>
      <c r="I29" s="1" t="s">
        <v>84</v>
      </c>
      <c r="J29" s="1"/>
    </row>
    <row r="30" spans="3:10">
      <c r="C30" s="1" t="s">
        <v>23</v>
      </c>
      <c r="D30" s="1" t="s">
        <v>120</v>
      </c>
      <c r="E30" s="1" t="s">
        <v>139</v>
      </c>
      <c r="F30" s="15"/>
      <c r="G30" s="1" t="s">
        <v>144</v>
      </c>
      <c r="H30" s="1"/>
      <c r="I30" s="1" t="s">
        <v>85</v>
      </c>
      <c r="J30" s="1"/>
    </row>
    <row r="31" spans="3:10">
      <c r="C31" s="1" t="s">
        <v>17</v>
      </c>
      <c r="D31" s="1" t="s">
        <v>121</v>
      </c>
      <c r="E31" s="1" t="s">
        <v>132</v>
      </c>
      <c r="F31" s="15" t="s">
        <v>134</v>
      </c>
      <c r="G31" s="1" t="s">
        <v>144</v>
      </c>
      <c r="H31" s="1"/>
      <c r="I31" s="1" t="s">
        <v>86</v>
      </c>
      <c r="J31" s="1"/>
    </row>
    <row r="32" spans="3:10">
      <c r="C32" s="1" t="s">
        <v>4</v>
      </c>
      <c r="D32" s="1" t="s">
        <v>123</v>
      </c>
      <c r="E32" s="1" t="s">
        <v>133</v>
      </c>
      <c r="F32" s="15" t="s">
        <v>135</v>
      </c>
      <c r="G32" s="1" t="s">
        <v>144</v>
      </c>
      <c r="H32" s="1"/>
      <c r="I32" s="1" t="s">
        <v>95</v>
      </c>
      <c r="J32" s="1" t="s">
        <v>96</v>
      </c>
    </row>
    <row r="33" spans="3:10">
      <c r="C33" s="1" t="s">
        <v>3</v>
      </c>
      <c r="D33" s="1" t="s">
        <v>124</v>
      </c>
      <c r="E33" s="1" t="s">
        <v>133</v>
      </c>
      <c r="F33" s="15" t="s">
        <v>142</v>
      </c>
      <c r="G33" s="1" t="s">
        <v>143</v>
      </c>
      <c r="H33" s="1" t="s">
        <v>46</v>
      </c>
      <c r="I33" s="1" t="s">
        <v>97</v>
      </c>
      <c r="J33" s="1">
        <v>99581</v>
      </c>
    </row>
    <row r="34" spans="3:10">
      <c r="C34" s="1" t="s">
        <v>39</v>
      </c>
      <c r="D34" s="1" t="s">
        <v>125</v>
      </c>
      <c r="E34" s="1" t="s">
        <v>133</v>
      </c>
      <c r="F34" s="15" t="s">
        <v>135</v>
      </c>
      <c r="G34" s="1" t="s">
        <v>144</v>
      </c>
      <c r="H34" s="1"/>
      <c r="I34" s="1" t="s">
        <v>88</v>
      </c>
      <c r="J34" s="1" t="s">
        <v>98</v>
      </c>
    </row>
    <row r="35" spans="3:10">
      <c r="C35" s="1" t="s">
        <v>26</v>
      </c>
      <c r="D35" s="1" t="s">
        <v>126</v>
      </c>
      <c r="E35" s="1" t="s">
        <v>133</v>
      </c>
      <c r="F35" s="15" t="s">
        <v>135</v>
      </c>
      <c r="G35" s="1" t="s">
        <v>144</v>
      </c>
      <c r="H35" s="1"/>
      <c r="I35" s="1" t="s">
        <v>87</v>
      </c>
      <c r="J35" s="1" t="s">
        <v>98</v>
      </c>
    </row>
  </sheetData>
  <sortState ref="C3:H39">
    <sortCondition ref="C4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논모물모</vt:lpstr>
      <vt:lpstr>컬럼정의서</vt:lpstr>
      <vt:lpstr>화면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2018-07-18T15:26:30Z</dcterms:modified>
</cp:coreProperties>
</file>